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ianaportugal/Desktop/Class Projects/Crowdfunding Analysis/"/>
    </mc:Choice>
  </mc:AlternateContent>
  <xr:revisionPtr revIDLastSave="0" documentId="13_ncr:1_{F94C3321-8D8C-634E-8FE2-505B9DED3A3A}" xr6:coauthVersionLast="36" xr6:coauthVersionMax="36" xr10:uidLastSave="{00000000-0000-0000-0000-000000000000}"/>
  <bookViews>
    <workbookView xWindow="2660" yWindow="460" windowWidth="26140" windowHeight="16140" activeTab="1" xr2:uid="{00000000-000D-0000-FFFF-FFFF00000000}"/>
  </bookViews>
  <sheets>
    <sheet name="Kickstarter" sheetId="1" r:id="rId1"/>
    <sheet name="Thtr Otcms Bsd on Launch Date  " sheetId="13" r:id="rId2"/>
    <sheet name="Outcomes Based on Goals" sheetId="14" r:id="rId3"/>
    <sheet name="Parent Category Pivot" sheetId="2" r:id="rId4"/>
    <sheet name="Subcategory Pivot" sheetId="3" r:id="rId5"/>
    <sheet name="Outcomes Based on Launch Date" sheetId="7" r:id="rId6"/>
    <sheet name="Edinburgh Research" sheetId="8" r:id="rId7"/>
    <sheet name="Descriptive Statistics" sheetId="11" state="hidden" r:id="rId8"/>
  </sheets>
  <definedNames>
    <definedName name="_xlnm._FilterDatabase" localSheetId="0" hidden="1">Kickstarter!$A$1:$T$4115</definedName>
  </definedNames>
  <calcPr calcId="181029"/>
  <pivotCaches>
    <pivotCache cacheId="5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712" i="1" l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M2" i="1"/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2" i="14"/>
  <c r="C3" i="14"/>
  <c r="B13" i="14"/>
  <c r="E13" i="14" s="1"/>
  <c r="B12" i="14"/>
  <c r="E12" i="14" s="1"/>
  <c r="B11" i="14"/>
  <c r="E11" i="14" s="1"/>
  <c r="B10" i="14"/>
  <c r="E10" i="14" s="1"/>
  <c r="B9" i="14"/>
  <c r="E9" i="14" s="1"/>
  <c r="B8" i="14"/>
  <c r="E8" i="14" s="1"/>
  <c r="B7" i="14"/>
  <c r="E7" i="14" s="1"/>
  <c r="B6" i="14"/>
  <c r="E6" i="14" s="1"/>
  <c r="B5" i="14"/>
  <c r="E5" i="14" s="1"/>
  <c r="B4" i="14"/>
  <c r="E4" i="14" s="1"/>
  <c r="B3" i="14"/>
  <c r="E3" i="14" s="1"/>
  <c r="B2" i="14"/>
  <c r="E2" i="14" s="1"/>
  <c r="G3" i="14" l="1"/>
  <c r="G6" i="14"/>
  <c r="G10" i="14"/>
  <c r="H2" i="14"/>
  <c r="H6" i="14"/>
  <c r="H10" i="14"/>
  <c r="G2" i="14"/>
  <c r="G7" i="14"/>
  <c r="G11" i="14"/>
  <c r="H3" i="14"/>
  <c r="H7" i="14"/>
  <c r="H11" i="14"/>
  <c r="G4" i="14"/>
  <c r="G8" i="14"/>
  <c r="G12" i="14"/>
  <c r="H4" i="14"/>
  <c r="H8" i="14"/>
  <c r="H12" i="14"/>
  <c r="G5" i="14"/>
  <c r="G9" i="14"/>
  <c r="G13" i="14"/>
  <c r="H5" i="14"/>
  <c r="H9" i="14"/>
  <c r="H13" i="14"/>
  <c r="F2" i="14"/>
  <c r="F10" i="14"/>
  <c r="F6" i="14"/>
  <c r="F13" i="14"/>
  <c r="F9" i="14"/>
  <c r="F5" i="14"/>
  <c r="F12" i="14"/>
  <c r="F8" i="14"/>
  <c r="F4" i="14"/>
  <c r="F11" i="14"/>
  <c r="F7" i="14"/>
  <c r="F3" i="14"/>
  <c r="C13" i="11"/>
  <c r="B13" i="11"/>
  <c r="C12" i="11"/>
  <c r="B12" i="11"/>
  <c r="C6" i="11"/>
  <c r="B6" i="11"/>
  <c r="C5" i="11"/>
  <c r="B5" i="11"/>
  <c r="C11" i="11"/>
  <c r="B11" i="11"/>
  <c r="C4" i="11"/>
  <c r="B4" i="11"/>
  <c r="C10" i="11"/>
  <c r="B10" i="11"/>
  <c r="C9" i="11"/>
  <c r="B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E6" i="8"/>
  <c r="F3" i="8"/>
  <c r="F4" i="8"/>
  <c r="F5" i="8"/>
  <c r="F6" i="8"/>
  <c r="F2" i="8"/>
  <c r="B3" i="8"/>
  <c r="B4" i="8"/>
  <c r="B5" i="8"/>
  <c r="B6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M713" i="1" s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M1550" i="1" s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M1855" i="1" s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M1871" i="1" s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M1914" i="1" s="1"/>
  <c r="K1915" i="1"/>
  <c r="K1916" i="1"/>
  <c r="K1917" i="1"/>
  <c r="K1918" i="1"/>
  <c r="K1919" i="1"/>
  <c r="K1920" i="1"/>
  <c r="M1920" i="1" s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M2169" i="1" s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M2380" i="1" s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M2516" i="1" s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M2610" i="1" s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M2622" i="1" s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M2680" i="1" s="1"/>
  <c r="K2681" i="1"/>
  <c r="K2682" i="1"/>
  <c r="K2683" i="1"/>
  <c r="K2684" i="1"/>
  <c r="K2685" i="1"/>
  <c r="K2686" i="1"/>
  <c r="M2686" i="1" s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M2877" i="1" s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M3060" i="1" s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M3090" i="1" s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M3122" i="1" s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M3145" i="1" s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M3304" i="1" s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M3387" i="1" s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M3429" i="1" s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M3545" i="1" s="1"/>
  <c r="K3546" i="1"/>
  <c r="K3547" i="1"/>
  <c r="M3547" i="1" s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M3691" i="1" s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M4073" i="1" s="1"/>
  <c r="K4074" i="1"/>
  <c r="K4075" i="1"/>
  <c r="M4075" i="1" s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L2" i="1"/>
  <c r="K2" i="1"/>
  <c r="C7" i="11" l="1"/>
  <c r="C14" i="11"/>
  <c r="B7" i="11"/>
  <c r="B14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E5" i="8" l="1"/>
  <c r="E2" i="8"/>
  <c r="E3" i="8"/>
  <c r="E4" i="8"/>
</calcChain>
</file>

<file path=xl/sharedStrings.xml><?xml version="1.0" encoding="utf-8"?>
<sst xmlns="http://schemas.openxmlformats.org/spreadsheetml/2006/main" count="28933" uniqueCount="8377">
  <si>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</si>
  <si>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</si>
  <si>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</si>
  <si>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</si>
  <si>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</si>
  <si>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</si>
  <si>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</si>
  <si>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</si>
  <si>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</si>
  <si>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</si>
  <si>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</si>
  <si>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</si>
  <si>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</si>
  <si>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</si>
  <si>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</si>
  <si>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</si>
  <si>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</si>
  <si>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</si>
  <si>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</si>
  <si>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</si>
  <si>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</si>
  <si>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</si>
  <si>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</si>
  <si>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</si>
  <si>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</si>
  <si>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</si>
  <si>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</si>
  <si>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</si>
  <si>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</si>
  <si>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</si>
  <si>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</si>
  <si>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</si>
  <si>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</si>
  <si>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</si>
  <si>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</si>
  <si>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</si>
  <si>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</si>
  <si>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</si>
  <si>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</si>
  <si>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</si>
  <si>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</si>
  <si>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</si>
  <si>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</si>
  <si>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</si>
  <si>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</si>
  <si>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</si>
  <si>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</si>
  <si>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</si>
  <si>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</si>
  <si>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</si>
  <si>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</si>
  <si>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</si>
  <si>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</si>
  <si>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</si>
  <si>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</si>
  <si>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</si>
  <si>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</si>
  <si>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</si>
  <si>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</si>
  <si>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</si>
  <si>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</si>
  <si>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</si>
  <si>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</si>
  <si>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</si>
  <si>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</si>
  <si>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</si>
  <si>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</si>
  <si>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</si>
  <si>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</si>
  <si>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</si>
  <si>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</si>
  <si>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</si>
  <si>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</si>
  <si>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</si>
  <si>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</si>
  <si>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</si>
  <si>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</si>
  <si>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</si>
  <si>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</si>
  <si>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</si>
  <si>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</si>
  <si>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</si>
  <si>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</si>
  <si>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</si>
  <si>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</si>
  <si>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</si>
  <si>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</si>
  <si>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</si>
  <si>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</si>
  <si>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</si>
  <si>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</si>
  <si>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</si>
  <si>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</si>
  <si>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</si>
  <si>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</si>
  <si>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</si>
  <si>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</si>
  <si>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</si>
  <si>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</si>
  <si>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</si>
  <si>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</si>
  <si>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</si>
  <si>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</si>
  <si>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</si>
  <si>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</si>
  <si>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</si>
  <si>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</si>
  <si>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</si>
  <si>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</si>
  <si>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</si>
  <si>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</si>
  <si>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</si>
  <si>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</si>
  <si>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</si>
  <si>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</si>
  <si>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</si>
  <si>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</si>
  <si>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</si>
  <si>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</si>
  <si>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</si>
  <si>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</si>
  <si>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</si>
  <si>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</si>
  <si>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</si>
  <si>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</si>
  <si>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</si>
  <si>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</si>
  <si>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</si>
  <si>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</si>
  <si>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</si>
  <si>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</si>
  <si>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</si>
  <si>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</si>
  <si>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</si>
  <si>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</si>
  <si>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</si>
  <si>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</si>
  <si>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</si>
  <si>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</si>
  <si>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</si>
  <si>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</si>
  <si>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</si>
  <si>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</si>
  <si>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</si>
  <si>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</si>
  <si>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</si>
  <si>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</si>
  <si>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</si>
  <si>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</si>
  <si>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</si>
  <si>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</si>
  <si>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</si>
  <si>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</si>
  <si>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</si>
  <si>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</si>
  <si>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</si>
  <si>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</si>
  <si>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</si>
  <si>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</si>
  <si>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</si>
  <si>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</si>
  <si>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</si>
  <si>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</si>
  <si>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</si>
  <si>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</si>
  <si>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</si>
  <si>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</si>
  <si>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</si>
  <si>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</si>
  <si>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</si>
  <si>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</si>
  <si>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</si>
  <si>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</si>
  <si>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</si>
  <si>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</si>
  <si>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</si>
  <si>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</si>
  <si>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</si>
  <si>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</si>
  <si>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</si>
  <si>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</si>
  <si>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</si>
  <si>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</si>
  <si>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</si>
  <si>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</si>
  <si>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</si>
  <si>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</si>
  <si>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</si>
  <si>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</si>
  <si>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</si>
  <si>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</si>
  <si>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</si>
  <si>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</si>
  <si>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</si>
  <si>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</si>
  <si>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</si>
  <si>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</si>
  <si>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</si>
  <si>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</si>
  <si>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</si>
  <si>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</si>
  <si>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</si>
  <si>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</si>
  <si>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</si>
  <si>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</si>
  <si>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</si>
  <si>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</si>
  <si>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</si>
  <si>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</si>
  <si>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</si>
  <si>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</si>
  <si>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</si>
  <si>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</si>
  <si>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</si>
  <si>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</si>
  <si>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</si>
  <si>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</si>
  <si>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</si>
  <si>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</si>
  <si>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</si>
  <si>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</si>
  <si>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</si>
  <si>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</si>
  <si>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</si>
  <si>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</si>
  <si>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</si>
  <si>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</si>
  <si>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</si>
  <si>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</si>
  <si>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</si>
  <si>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</si>
  <si>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</si>
  <si>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</si>
  <si>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</si>
  <si>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</si>
  <si>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</si>
  <si>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</si>
  <si>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</si>
  <si>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</si>
  <si>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</si>
  <si>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</si>
  <si>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</si>
  <si>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</si>
  <si>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</si>
  <si>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</si>
  <si>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</si>
  <si>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</si>
  <si>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</si>
  <si>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</si>
  <si>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</si>
  <si>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</si>
  <si>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</si>
  <si>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</si>
  <si>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</si>
  <si>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</si>
  <si>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</si>
  <si>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</si>
  <si>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</si>
  <si>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</si>
  <si>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</si>
  <si>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</si>
  <si>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</si>
  <si>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</si>
  <si>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</si>
  <si>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</si>
  <si>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</si>
  <si>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</si>
  <si>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</si>
  <si>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</si>
  <si>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</si>
  <si>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</si>
  <si>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</si>
  <si>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</si>
  <si>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</si>
  <si>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</si>
  <si>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</si>
  <si>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</si>
  <si>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</si>
  <si>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</si>
  <si>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</si>
  <si>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</si>
  <si>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</si>
  <si>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</si>
  <si>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</si>
  <si>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</si>
  <si>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</si>
  <si>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</si>
  <si>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</si>
  <si>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</si>
  <si>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</si>
  <si>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</si>
  <si>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</si>
  <si>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</si>
  <si>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</si>
  <si>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</si>
  <si>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</si>
  <si>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</si>
  <si>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</si>
  <si>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</si>
  <si>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</si>
  <si>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</si>
  <si>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</si>
  <si>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</si>
  <si>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</si>
  <si>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</si>
  <si>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</si>
  <si>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</si>
  <si>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</si>
  <si>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</si>
  <si>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</si>
  <si>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</si>
  <si>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</si>
  <si>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</si>
  <si>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</si>
  <si>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</si>
  <si>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</si>
  <si>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</si>
  <si>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</si>
  <si>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</si>
  <si>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</si>
  <si>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</si>
  <si>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</si>
  <si>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</si>
  <si>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</si>
  <si>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</si>
  <si>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</si>
  <si>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</si>
  <si>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</si>
  <si>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</si>
  <si>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</si>
  <si>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</si>
  <si>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</si>
  <si>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</si>
  <si>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</si>
  <si>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</si>
  <si>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</si>
  <si>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</si>
  <si>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</si>
  <si>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</si>
  <si>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</si>
  <si>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</si>
  <si>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</si>
  <si>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</si>
  <si>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</si>
  <si>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</si>
  <si>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</si>
  <si>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</si>
  <si>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</si>
  <si>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</si>
  <si>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</si>
  <si>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</si>
  <si>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</si>
  <si>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</si>
  <si>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</si>
  <si>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</si>
  <si>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</si>
  <si>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</si>
  <si>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</si>
  <si>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</si>
  <si>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</si>
  <si>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</si>
  <si>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</si>
  <si>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</si>
  <si>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</si>
  <si>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</si>
  <si>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</si>
  <si>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</si>
  <si>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</si>
  <si>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</si>
  <si>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</si>
  <si>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</si>
  <si>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</si>
  <si>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</si>
  <si>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</si>
  <si>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</si>
  <si>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</si>
  <si>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</si>
  <si>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</si>
  <si>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</si>
  <si>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</si>
  <si>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</si>
  <si>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</si>
  <si>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</si>
  <si>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</si>
  <si>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</si>
  <si>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</si>
  <si>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</si>
  <si>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</si>
  <si>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</si>
  <si>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</si>
  <si>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</si>
  <si>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</si>
  <si>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</si>
  <si>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</si>
  <si>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</si>
  <si>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</si>
  <si>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</si>
  <si>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</si>
  <si>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</si>
  <si>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</si>
  <si>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</si>
  <si>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</si>
  <si>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</si>
  <si>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</si>
  <si>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</si>
  <si>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</si>
  <si>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</si>
  <si>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</si>
  <si>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</si>
  <si>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</si>
  <si>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</si>
  <si>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</si>
  <si>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</si>
  <si>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</si>
  <si>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</si>
  <si>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</si>
  <si>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</si>
  <si>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</si>
  <si>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</si>
  <si>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</si>
  <si>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</si>
  <si>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</si>
  <si>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</si>
  <si>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</si>
  <si>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</si>
  <si>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</si>
  <si>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</si>
  <si>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</si>
  <si>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</si>
  <si>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</si>
  <si>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</si>
  <si>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</si>
  <si>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</si>
  <si>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</si>
  <si>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</si>
  <si>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</si>
  <si>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</si>
  <si>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</si>
  <si>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</si>
  <si>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</si>
  <si>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</si>
  <si>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</si>
  <si>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</si>
  <si>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</si>
  <si>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</si>
  <si>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</si>
  <si>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</si>
  <si>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</si>
  <si>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</si>
  <si>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</si>
  <si>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</si>
  <si>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</si>
  <si>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</si>
  <si>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</si>
  <si>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</si>
  <si>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</si>
  <si>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</si>
  <si>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</si>
  <si>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</si>
  <si>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</si>
  <si>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</si>
  <si>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</si>
  <si>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</si>
  <si>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</si>
  <si>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</si>
  <si>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</si>
  <si>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</si>
  <si>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</si>
  <si>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</si>
  <si>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</si>
  <si>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</si>
  <si>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</si>
  <si>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</si>
  <si>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</si>
  <si>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</si>
  <si>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</si>
  <si>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</si>
  <si>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</si>
  <si>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</si>
  <si>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</si>
  <si>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</si>
  <si>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</si>
  <si>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</si>
  <si>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</si>
  <si>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</si>
  <si>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</si>
  <si>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</si>
  <si>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</si>
  <si>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</si>
  <si>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</si>
  <si>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</si>
  <si>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</si>
  <si>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</si>
  <si>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</si>
  <si>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</si>
  <si>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</si>
  <si>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</si>
  <si>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</si>
  <si>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</si>
  <si>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</si>
  <si>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</si>
  <si>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</si>
  <si>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</si>
  <si>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</si>
  <si>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</si>
  <si>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</si>
  <si>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</si>
  <si>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</si>
  <si>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</si>
  <si>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</si>
  <si>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</si>
  <si>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</si>
  <si>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</si>
  <si>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</si>
  <si>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</si>
  <si>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</si>
  <si>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</si>
  <si>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</si>
  <si>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</si>
  <si>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</si>
  <si>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</si>
  <si>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</si>
  <si>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</si>
  <si>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</si>
  <si>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</si>
  <si>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</si>
  <si>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</si>
  <si>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</si>
  <si>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</si>
  <si>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</si>
  <si>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</si>
  <si>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</si>
  <si>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</si>
  <si>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</si>
  <si>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</si>
  <si>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</si>
  <si>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</si>
  <si>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</si>
  <si>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</si>
  <si>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</si>
  <si>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</si>
  <si>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</si>
  <si>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</si>
  <si>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</si>
  <si>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</si>
  <si>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</si>
  <si>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</si>
  <si>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</si>
  <si>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</si>
  <si>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</si>
  <si>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</si>
  <si>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</si>
  <si>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</si>
  <si>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</si>
  <si>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</si>
  <si>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</si>
  <si>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</si>
  <si>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</si>
  <si>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</si>
  <si>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</si>
  <si>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</si>
  <si>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</si>
  <si>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</si>
  <si>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</si>
  <si>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</si>
  <si>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</si>
  <si>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</si>
  <si>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</si>
  <si>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</si>
  <si>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</si>
  <si>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</si>
  <si>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</si>
  <si>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</si>
  <si>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</si>
  <si>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</si>
  <si>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</si>
  <si>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</si>
  <si>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</si>
  <si>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</si>
  <si>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</si>
  <si>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</si>
  <si>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</si>
  <si>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</si>
  <si>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</si>
  <si>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</si>
  <si>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</si>
  <si>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</si>
  <si>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</si>
  <si>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</si>
  <si>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</si>
  <si>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</si>
  <si>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</si>
  <si>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</si>
  <si>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</si>
  <si>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</si>
  <si>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</si>
  <si>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</si>
  <si>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</si>
  <si>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</si>
  <si>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</si>
  <si>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</si>
  <si>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</si>
  <si>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</si>
  <si>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</si>
  <si>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</si>
  <si>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</si>
  <si>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</si>
  <si>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</si>
  <si>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</si>
  <si>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</si>
  <si>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</si>
  <si>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</si>
  <si>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</si>
  <si>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</si>
  <si>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</si>
  <si>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</si>
  <si>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</si>
  <si>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</si>
  <si>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</si>
  <si>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</si>
  <si>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</si>
  <si>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</si>
  <si>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</si>
  <si>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</si>
  <si>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</si>
  <si>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</si>
  <si>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</si>
  <si>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</si>
  <si>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</si>
  <si>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</si>
  <si>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</si>
  <si>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</si>
  <si>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</si>
  <si>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</si>
  <si>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</si>
  <si>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</si>
  <si>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</si>
  <si>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</si>
  <si>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</si>
  <si>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</si>
  <si>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</si>
  <si>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</si>
  <si>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</si>
  <si>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</si>
  <si>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</si>
  <si>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</si>
  <si>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</si>
  <si>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</si>
  <si>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</si>
  <si>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</si>
  <si>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</si>
  <si>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</si>
  <si>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</si>
  <si>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</si>
  <si>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</si>
  <si>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</si>
  <si>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</si>
  <si>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</si>
  <si>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</si>
  <si>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</si>
  <si>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</si>
  <si>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</si>
  <si>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</si>
  <si>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</si>
  <si>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</si>
  <si>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</si>
  <si>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</si>
  <si>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</si>
  <si>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</si>
  <si>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</si>
  <si>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</si>
  <si>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</si>
  <si>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</si>
  <si>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</si>
  <si>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</si>
  <si>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</si>
  <si>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</si>
  <si>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</si>
  <si>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</si>
  <si>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</si>
  <si>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</si>
  <si>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</si>
  <si>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</si>
  <si>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</si>
  <si>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</si>
  <si>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</si>
  <si>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</si>
  <si>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</si>
  <si>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</si>
  <si>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</si>
  <si>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</si>
  <si>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</si>
  <si>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</si>
  <si>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</si>
  <si>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</si>
  <si>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</si>
  <si>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</si>
  <si>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</si>
  <si>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</si>
  <si>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</si>
  <si>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</si>
  <si>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</si>
  <si>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</si>
  <si>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</si>
  <si>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</si>
  <si>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</si>
  <si>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</si>
  <si>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</si>
  <si>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</si>
  <si>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</si>
  <si>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</si>
  <si>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</si>
  <si>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</si>
  <si>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</si>
  <si>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</si>
  <si>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</si>
  <si>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</si>
  <si>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</si>
  <si>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</si>
  <si>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</si>
  <si>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</si>
  <si>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</si>
  <si>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</si>
  <si>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</si>
  <si>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</si>
  <si>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</si>
  <si>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</si>
  <si>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</si>
  <si>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</si>
  <si>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</si>
  <si>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</si>
  <si>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</si>
  <si>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</si>
  <si>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</si>
  <si>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</si>
  <si>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</si>
  <si>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</si>
  <si>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</si>
  <si>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</si>
  <si>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</si>
  <si>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</si>
  <si>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</si>
  <si>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</si>
  <si>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</si>
  <si>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</si>
  <si>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</si>
  <si>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</si>
  <si>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</si>
  <si>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</si>
  <si>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</si>
  <si>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</si>
  <si>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</si>
  <si>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</si>
  <si>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</si>
  <si>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</si>
  <si>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</si>
  <si>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</si>
  <si>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</si>
  <si>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</si>
  <si>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</si>
  <si>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</si>
  <si>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</si>
  <si>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</si>
  <si>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</si>
  <si>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</si>
  <si>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</si>
  <si>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</si>
  <si>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</si>
  <si>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</si>
  <si>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</si>
  <si>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</si>
  <si>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</si>
  <si>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</si>
  <si>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</si>
  <si>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</si>
  <si>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</si>
  <si>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</si>
  <si>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</si>
  <si>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</si>
  <si>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</si>
  <si>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</si>
  <si>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</si>
  <si>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</si>
  <si>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</si>
  <si>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</si>
  <si>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</si>
  <si>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</si>
  <si>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</si>
  <si>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</si>
  <si>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</si>
  <si>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</si>
  <si>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</si>
  <si>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</si>
  <si>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</si>
  <si>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</si>
  <si>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</si>
  <si>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</si>
  <si>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</si>
  <si>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</si>
  <si>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</si>
  <si>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</si>
  <si>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</si>
  <si>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</si>
  <si>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</si>
  <si>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</si>
  <si>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</si>
  <si>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</si>
  <si>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</si>
  <si>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</si>
  <si>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</si>
  <si>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</si>
  <si>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</si>
  <si>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</si>
  <si>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</si>
  <si>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</si>
  <si>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</si>
  <si>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</si>
  <si>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</si>
  <si>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</si>
  <si>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</si>
  <si>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</si>
  <si>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</si>
  <si>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</si>
  <si>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</si>
  <si>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</si>
  <si>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</si>
  <si>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</si>
  <si>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</si>
  <si>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</si>
  <si>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</si>
  <si>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</si>
  <si>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</si>
  <si>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</si>
  <si>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</si>
  <si>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</si>
  <si>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</si>
  <si>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</si>
  <si>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</si>
  <si>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</si>
  <si>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</si>
  <si>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</si>
  <si>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</si>
  <si>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</si>
  <si>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</si>
  <si>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</si>
  <si>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</si>
  <si>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</si>
  <si>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</si>
  <si>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</si>
  <si>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</si>
  <si>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</si>
  <si>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</si>
  <si>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</si>
  <si>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</si>
  <si>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</si>
  <si>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</si>
  <si>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</si>
  <si>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</si>
  <si>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</si>
  <si>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</si>
  <si>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</si>
  <si>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</si>
  <si>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</si>
  <si>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</si>
  <si>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</si>
  <si>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</si>
  <si>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</si>
  <si>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</si>
  <si>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</si>
  <si>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</si>
  <si>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</si>
  <si>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</si>
  <si>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</si>
  <si>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</si>
  <si>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</si>
  <si>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</si>
  <si>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</si>
  <si>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</si>
  <si>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</si>
  <si>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</si>
  <si>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</si>
  <si>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</si>
  <si>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</si>
  <si>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</si>
  <si>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</si>
  <si>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</si>
  <si>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</si>
  <si>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</si>
  <si>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</si>
  <si>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</si>
  <si>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</si>
  <si>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</si>
  <si>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</si>
  <si>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</si>
  <si>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</si>
  <si>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</si>
  <si>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</si>
  <si>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</si>
  <si>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</si>
  <si>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</si>
  <si>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</si>
  <si>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</si>
  <si>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</si>
  <si>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</si>
  <si>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</si>
  <si>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</si>
  <si>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</si>
  <si>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</si>
  <si>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</si>
  <si>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</si>
  <si>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</si>
  <si>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</si>
  <si>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</si>
  <si>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</si>
  <si>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</si>
  <si>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</si>
  <si>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</si>
  <si>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</si>
  <si>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</si>
  <si>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</si>
  <si>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</si>
  <si>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</si>
  <si>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</si>
  <si>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</si>
  <si>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</si>
  <si>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</si>
  <si>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</si>
  <si>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</si>
  <si>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</si>
  <si>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</si>
  <si>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</si>
  <si>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</si>
  <si>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</si>
  <si>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</si>
  <si>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</si>
  <si>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</si>
  <si>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</si>
  <si>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</si>
  <si>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</si>
  <si>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</si>
  <si>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</si>
  <si>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</si>
  <si>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</si>
  <si>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</si>
  <si>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</si>
  <si>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</si>
  <si>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</si>
  <si>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</si>
  <si>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</si>
  <si>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</si>
  <si>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</si>
  <si>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</si>
  <si>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</si>
  <si>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</si>
  <si>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</si>
  <si>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</si>
  <si>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</si>
  <si>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</si>
  <si>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</si>
  <si>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</si>
  <si>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</si>
  <si>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</si>
  <si>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</si>
  <si>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</si>
  <si>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</si>
  <si>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</si>
  <si>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</si>
  <si>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</si>
  <si>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</si>
  <si>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</si>
  <si>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</si>
  <si>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</si>
  <si>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</si>
  <si>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</si>
  <si>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</si>
  <si>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</si>
  <si>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</si>
  <si>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</si>
  <si>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</si>
  <si>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</si>
  <si>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</si>
  <si>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</si>
  <si>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</si>
  <si>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</si>
  <si>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</si>
  <si>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</si>
  <si>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</si>
  <si>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</si>
  <si>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</si>
  <si>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</si>
  <si>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</si>
  <si>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</si>
  <si>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</si>
  <si>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</si>
  <si>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</si>
  <si>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</si>
  <si>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</si>
  <si>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</si>
  <si>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</si>
  <si>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</si>
  <si>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</si>
  <si>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</si>
  <si>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</si>
  <si>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</si>
  <si>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</si>
  <si>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</si>
  <si>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</si>
  <si>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</si>
  <si>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</si>
  <si>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</si>
  <si>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</si>
  <si>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</si>
  <si>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</si>
  <si>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</si>
  <si>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</si>
  <si>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</si>
  <si>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</si>
  <si>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</si>
  <si>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</si>
  <si>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</si>
  <si>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</si>
  <si>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</si>
  <si>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</si>
  <si>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</si>
  <si>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</si>
  <si>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</si>
  <si>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</si>
  <si>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</si>
  <si>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</si>
  <si>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</si>
  <si>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</si>
  <si>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</si>
  <si>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</si>
  <si>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</si>
  <si>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</si>
  <si>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</si>
  <si>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</si>
  <si>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</si>
  <si>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</si>
  <si>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</si>
  <si>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</si>
  <si>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</si>
  <si>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</si>
  <si>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</si>
  <si>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</si>
  <si>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</si>
  <si>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</si>
  <si>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</si>
  <si>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</si>
  <si>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</si>
  <si>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</si>
  <si>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</si>
  <si>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</si>
  <si>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</si>
  <si>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</si>
  <si>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</si>
  <si>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</si>
  <si>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</si>
  <si>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</si>
  <si>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</si>
  <si>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</si>
  <si>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</si>
  <si>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</si>
  <si>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</si>
  <si>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</si>
  <si>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</si>
  <si>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</si>
  <si>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</si>
  <si>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</si>
  <si>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</si>
  <si>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</si>
  <si>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</si>
  <si>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</si>
  <si>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</si>
  <si>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</si>
  <si>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</si>
  <si>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</si>
  <si>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</si>
  <si>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</si>
  <si>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</si>
  <si>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</si>
  <si>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</si>
  <si>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</si>
  <si>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</si>
  <si>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</si>
  <si>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</si>
  <si>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</si>
  <si>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</si>
  <si>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</si>
  <si>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</si>
  <si>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</si>
  <si>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</si>
  <si>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</si>
  <si>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</si>
  <si>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</si>
  <si>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</si>
  <si>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</si>
  <si>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</si>
  <si>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</si>
  <si>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</si>
  <si>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</si>
  <si>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</si>
  <si>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</si>
  <si>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</si>
  <si>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</si>
  <si>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</si>
  <si>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</si>
  <si>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</si>
  <si>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</si>
  <si>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</si>
  <si>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</si>
  <si>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</si>
  <si>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</si>
  <si>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</si>
  <si>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</si>
  <si>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</si>
  <si>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</si>
  <si>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</si>
  <si>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</si>
  <si>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</si>
  <si>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</si>
  <si>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</si>
  <si>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</si>
  <si>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</si>
  <si>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</si>
  <si>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</si>
  <si>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</si>
  <si>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</si>
  <si>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</si>
  <si>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</si>
  <si>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</si>
  <si>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</si>
  <si>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</si>
  <si>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</si>
  <si>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</si>
  <si>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</si>
  <si>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</si>
  <si>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</si>
  <si>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</si>
  <si>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</si>
  <si>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</si>
  <si>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</si>
  <si>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</si>
  <si>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</si>
  <si>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</si>
  <si>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</si>
  <si>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</si>
  <si>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</si>
  <si>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</si>
  <si>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</si>
  <si>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</si>
  <si>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</si>
  <si>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</si>
  <si>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</si>
  <si>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</si>
  <si>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</si>
  <si>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</si>
  <si>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</si>
  <si>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</si>
  <si>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</si>
  <si>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</si>
  <si>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</si>
  <si>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</si>
  <si>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</si>
  <si>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</si>
  <si>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</si>
  <si>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</si>
  <si>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</si>
  <si>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</si>
  <si>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</si>
  <si>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</si>
  <si>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</si>
  <si>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</si>
  <si>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</si>
  <si>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</si>
  <si>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</si>
  <si>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</si>
  <si>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</si>
  <si>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</si>
  <si>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</si>
  <si>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</si>
  <si>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</si>
  <si>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</si>
  <si>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</si>
  <si>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</si>
  <si>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</si>
  <si>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</si>
  <si>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</si>
  <si>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</si>
  <si>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</si>
  <si>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</si>
  <si>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</si>
  <si>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</si>
  <si>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</si>
  <si>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</si>
  <si>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</si>
  <si>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</si>
  <si>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</si>
  <si>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</si>
  <si>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</si>
  <si>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</si>
  <si>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</si>
  <si>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</si>
  <si>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</si>
  <si>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</si>
  <si>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</si>
  <si>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</si>
  <si>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</si>
  <si>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</si>
  <si>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</si>
  <si>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</si>
  <si>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</si>
  <si>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</si>
  <si>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</si>
  <si>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</si>
  <si>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</si>
  <si>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</si>
  <si>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</si>
  <si>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</si>
  <si>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</si>
  <si>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</si>
  <si>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</si>
  <si>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</si>
  <si>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</si>
  <si>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</si>
  <si>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</si>
  <si>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</si>
  <si>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</si>
  <si>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</si>
  <si>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</si>
  <si>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</si>
  <si>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</si>
  <si>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</si>
  <si>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</si>
  <si>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</si>
  <si>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</si>
  <si>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</si>
  <si>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</si>
  <si>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</si>
  <si>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</si>
  <si>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</si>
  <si>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</si>
  <si>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</si>
  <si>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</si>
  <si>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</si>
  <si>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</si>
  <si>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</si>
  <si>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</si>
  <si>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</si>
  <si>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</si>
  <si>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</si>
  <si>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</si>
  <si>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</si>
  <si>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</si>
  <si>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</si>
  <si>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</si>
  <si>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</si>
  <si>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</si>
  <si>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</si>
  <si>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</si>
  <si>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</si>
  <si>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</si>
  <si>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</si>
  <si>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</si>
  <si>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</si>
  <si>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</si>
  <si>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</si>
  <si>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</si>
  <si>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</si>
  <si>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</si>
  <si>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</si>
  <si>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</si>
  <si>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</si>
  <si>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</si>
  <si>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</si>
  <si>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</si>
  <si>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</si>
  <si>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</si>
  <si>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</si>
  <si>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</si>
  <si>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</si>
  <si>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</si>
  <si>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</si>
  <si>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</si>
  <si>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</si>
  <si>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</si>
  <si>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</si>
  <si>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</si>
  <si>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</si>
  <si>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</si>
  <si>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</si>
  <si>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</si>
  <si>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</si>
  <si>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</si>
  <si>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</si>
  <si>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</si>
  <si>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</si>
  <si>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</si>
  <si>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</si>
  <si>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</si>
  <si>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</si>
  <si>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</si>
  <si>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</si>
  <si>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</si>
  <si>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</si>
  <si>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</si>
  <si>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</si>
  <si>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</si>
  <si>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</si>
  <si>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</si>
  <si>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</si>
  <si>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</si>
  <si>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</si>
  <si>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</si>
  <si>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</si>
  <si>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</si>
  <si>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</si>
  <si>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</si>
  <si>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</si>
  <si>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</si>
  <si>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</si>
  <si>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</si>
  <si>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</si>
  <si>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</si>
  <si>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</si>
  <si>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</si>
  <si>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</si>
  <si>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</si>
  <si>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</si>
  <si>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</si>
  <si>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</si>
  <si>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</si>
  <si>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</si>
  <si>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</si>
  <si>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</si>
  <si>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</si>
  <si>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</si>
  <si>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</si>
  <si>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</si>
  <si>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</si>
  <si>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</si>
  <si>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</si>
  <si>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</si>
  <si>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</si>
  <si>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</si>
  <si>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</si>
  <si>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</si>
  <si>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</si>
  <si>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</si>
  <si>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</si>
  <si>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</si>
  <si>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</si>
  <si>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</si>
  <si>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</si>
  <si>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</si>
  <si>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</si>
  <si>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</si>
  <si>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</si>
  <si>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</si>
  <si>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</si>
  <si>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</si>
  <si>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</si>
  <si>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</si>
  <si>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</si>
  <si>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</si>
  <si>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</si>
  <si>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</si>
  <si>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</si>
  <si>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</si>
  <si>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</si>
  <si>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</si>
  <si>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</si>
  <si>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</si>
  <si>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</si>
  <si>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</si>
  <si>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</si>
  <si>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</si>
  <si>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</si>
  <si>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</si>
  <si>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</si>
  <si>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</si>
  <si>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</si>
  <si>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</si>
  <si>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</si>
  <si>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</si>
  <si>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</si>
  <si>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</si>
  <si>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</si>
  <si>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</si>
  <si>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</si>
  <si>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</si>
  <si>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</si>
  <si>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</si>
  <si>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</si>
  <si>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</si>
  <si>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</si>
  <si>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</si>
  <si>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</si>
  <si>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</si>
  <si>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</si>
  <si>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</si>
  <si>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</si>
  <si>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</si>
  <si>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</si>
  <si>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</si>
  <si>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</si>
  <si>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</si>
  <si>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</si>
  <si>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</si>
  <si>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</si>
  <si>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</si>
  <si>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</si>
  <si>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</si>
  <si>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</si>
  <si>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</si>
  <si>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</si>
  <si>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</si>
  <si>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</si>
  <si>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</si>
  <si>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</si>
  <si>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</si>
  <si>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</si>
  <si>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</si>
  <si>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</si>
  <si>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</si>
  <si>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</si>
  <si>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</si>
  <si>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</si>
  <si>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</si>
  <si>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</si>
  <si>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</si>
  <si>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</si>
  <si>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</si>
  <si>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</si>
  <si>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</si>
  <si>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</si>
  <si>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</si>
  <si>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</si>
  <si>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</si>
  <si>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</si>
  <si>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</si>
  <si>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</si>
  <si>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</si>
  <si>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</si>
  <si>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</si>
  <si>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</si>
  <si>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</si>
  <si>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</si>
  <si>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</si>
  <si>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</si>
  <si>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</si>
  <si>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</si>
  <si>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</si>
  <si>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</si>
  <si>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</si>
  <si>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</si>
  <si>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</si>
  <si>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</si>
  <si>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</si>
  <si>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</si>
  <si>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</si>
  <si>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</si>
  <si>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</si>
  <si>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</si>
  <si>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</si>
  <si>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</si>
  <si>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</si>
  <si>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</si>
  <si>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</si>
  <si>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</si>
  <si>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</si>
  <si>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</si>
  <si>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</si>
  <si>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</si>
  <si>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</si>
  <si>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</si>
  <si>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</si>
  <si>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</si>
  <si>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</si>
  <si>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</si>
  <si>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</si>
  <si>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</si>
  <si>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</si>
  <si>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</si>
  <si>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</si>
  <si>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</si>
  <si>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</si>
  <si>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</si>
  <si>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</si>
  <si>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</si>
  <si>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</si>
  <si>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</si>
  <si>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</si>
  <si>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</si>
  <si>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</si>
  <si>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</si>
  <si>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</si>
  <si>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</si>
  <si>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</si>
  <si>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</si>
  <si>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</si>
  <si>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</si>
  <si>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</si>
  <si>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</si>
  <si>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</si>
  <si>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</si>
  <si>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</si>
  <si>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</si>
  <si>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</si>
  <si>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</si>
  <si>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</si>
  <si>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</si>
  <si>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</si>
  <si>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</si>
  <si>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</si>
  <si>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</si>
  <si>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</si>
  <si>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</si>
  <si>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</si>
  <si>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</si>
  <si>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</si>
  <si>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</si>
  <si>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</si>
  <si>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</si>
  <si>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</si>
  <si>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</si>
  <si>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</si>
  <si>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</si>
  <si>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</si>
  <si>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</si>
  <si>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</si>
  <si>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</si>
  <si>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</si>
  <si>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</si>
  <si>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</si>
  <si>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</si>
  <si>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</si>
  <si>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</si>
  <si>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</si>
  <si>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</si>
  <si>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</si>
  <si>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</si>
  <si>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</si>
  <si>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</si>
  <si>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</si>
  <si>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</si>
  <si>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</si>
  <si>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</si>
  <si>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</si>
  <si>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</si>
  <si>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</si>
  <si>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</si>
  <si>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</si>
  <si>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</si>
  <si>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</si>
  <si>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</si>
  <si>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</si>
  <si>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</si>
  <si>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</si>
  <si>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</si>
  <si>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</si>
  <si>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</si>
  <si>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</si>
  <si>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</si>
  <si>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</si>
  <si>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</si>
  <si>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</si>
  <si>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</si>
  <si>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</si>
  <si>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</si>
  <si>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</si>
  <si>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</si>
  <si>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</si>
  <si>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</si>
  <si>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</si>
  <si>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</si>
  <si>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</si>
  <si>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</si>
  <si>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</si>
  <si>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</si>
  <si>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</si>
  <si>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</si>
  <si>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</si>
  <si>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</si>
  <si>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</si>
  <si>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</si>
  <si>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</si>
  <si>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</si>
  <si>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</si>
  <si>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</si>
  <si>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</si>
  <si>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</si>
  <si>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</si>
  <si>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</si>
  <si>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</si>
  <si>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</si>
  <si>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</si>
  <si>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</si>
  <si>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</si>
  <si>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</si>
  <si>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</si>
  <si>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</si>
  <si>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</si>
  <si>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</si>
  <si>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</si>
  <si>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</si>
  <si>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</si>
  <si>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</si>
  <si>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</si>
  <si>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</si>
  <si>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</si>
  <si>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</si>
  <si>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</si>
  <si>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</si>
  <si>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</si>
  <si>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</si>
  <si>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</si>
  <si>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</si>
  <si>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</si>
  <si>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</si>
  <si>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</si>
  <si>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</si>
  <si>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</si>
  <si>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</si>
  <si>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</si>
  <si>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</si>
  <si>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</si>
  <si>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</si>
  <si>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</si>
  <si>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</si>
  <si>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</si>
  <si>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</si>
  <si>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</si>
  <si>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</si>
  <si>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</si>
  <si>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</si>
  <si>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</si>
  <si>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</si>
  <si>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</si>
  <si>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</si>
  <si>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</si>
  <si>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</si>
  <si>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</si>
  <si>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</si>
  <si>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</si>
  <si>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</si>
  <si>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</si>
  <si>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</si>
  <si>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</si>
  <si>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</si>
  <si>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</si>
  <si>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</si>
  <si>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</si>
  <si>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</si>
  <si>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</si>
  <si>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</si>
  <si>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</si>
  <si>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</si>
  <si>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</si>
  <si>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</si>
  <si>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</si>
  <si>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</si>
  <si>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</si>
  <si>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</si>
  <si>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</si>
  <si>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</si>
  <si>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</si>
  <si>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</si>
  <si>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</si>
  <si>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</si>
  <si>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</si>
  <si>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</si>
  <si>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</si>
  <si>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</si>
  <si>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</si>
  <si>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</si>
  <si>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</si>
  <si>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</si>
  <si>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</si>
  <si>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</si>
  <si>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</si>
  <si>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</si>
  <si>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</si>
  <si>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</si>
  <si>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</si>
  <si>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</si>
  <si>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</si>
  <si>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</si>
  <si>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</si>
  <si>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</si>
  <si>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</si>
  <si>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</si>
  <si>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</si>
  <si>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</si>
  <si>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</si>
  <si>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</si>
  <si>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</si>
  <si>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</si>
  <si>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</si>
  <si>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</si>
  <si>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</si>
  <si>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</si>
  <si>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</si>
  <si>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</si>
  <si>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</si>
  <si>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</si>
  <si>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</si>
  <si>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</si>
  <si>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</si>
  <si>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</si>
  <si>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</si>
  <si>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</si>
  <si>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</si>
  <si>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</si>
  <si>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</si>
  <si>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</si>
  <si>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</si>
  <si>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</si>
  <si>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</si>
  <si>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</si>
  <si>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</si>
  <si>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</si>
  <si>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</si>
  <si>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</si>
  <si>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</si>
  <si>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</si>
  <si>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</si>
  <si>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</si>
  <si>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</si>
  <si>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</si>
  <si>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</si>
  <si>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</si>
  <si>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</si>
  <si>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</si>
  <si>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</si>
  <si>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</si>
  <si>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</si>
  <si>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</si>
  <si>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</si>
  <si>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</si>
  <si>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</si>
  <si>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</si>
  <si>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</si>
  <si>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</si>
  <si>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</si>
  <si>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</si>
  <si>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</si>
  <si>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</si>
  <si>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</si>
  <si>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</si>
  <si>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</si>
  <si>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</si>
  <si>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</si>
  <si>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</si>
  <si>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</si>
  <si>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</si>
  <si>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</si>
  <si>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</si>
  <si>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</si>
  <si>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</si>
  <si>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</si>
  <si>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</si>
  <si>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</si>
  <si>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</si>
  <si>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</si>
  <si>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</si>
  <si>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</si>
  <si>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</si>
  <si>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</si>
  <si>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</si>
  <si>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</si>
  <si>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</si>
  <si>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</si>
  <si>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</si>
  <si>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</si>
  <si>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</si>
  <si>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</si>
  <si>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</si>
  <si>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</si>
  <si>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</si>
  <si>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</si>
  <si>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</si>
  <si>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</si>
  <si>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</si>
  <si>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</si>
  <si>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</si>
  <si>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</si>
  <si>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</si>
  <si>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</si>
  <si>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</si>
  <si>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</si>
  <si>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</si>
  <si>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</si>
  <si>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</si>
  <si>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</si>
  <si>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</si>
  <si>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</si>
  <si>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</si>
  <si>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</si>
  <si>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</si>
  <si>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</si>
  <si>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</si>
  <si>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</si>
  <si>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</si>
  <si>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</si>
  <si>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</si>
  <si>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</si>
  <si>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</si>
  <si>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</si>
  <si>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</si>
  <si>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</si>
  <si>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</si>
  <si>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</si>
  <si>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</si>
  <si>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</si>
  <si>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</si>
  <si>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</si>
  <si>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</si>
  <si>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</si>
  <si>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</si>
  <si>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</si>
  <si>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</si>
  <si>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</si>
  <si>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</si>
  <si>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</si>
  <si>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</si>
  <si>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</si>
  <si>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</si>
  <si>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</si>
  <si>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</si>
  <si>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</si>
  <si>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</si>
  <si>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</si>
  <si>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</si>
  <si>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</si>
  <si>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</si>
  <si>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</si>
  <si>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</si>
  <si>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</si>
  <si>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</si>
  <si>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</si>
  <si>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</si>
  <si>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</si>
  <si>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</si>
  <si>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</si>
  <si>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</si>
  <si>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</si>
  <si>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</si>
  <si>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</si>
  <si>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</si>
  <si>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</si>
  <si>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</si>
  <si>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</si>
  <si>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</si>
  <si>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</si>
  <si>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</si>
  <si>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</si>
  <si>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</si>
  <si>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</si>
  <si>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</si>
  <si>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</si>
  <si>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</si>
  <si>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</si>
  <si>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</si>
  <si>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</si>
  <si>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</si>
  <si>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</si>
  <si>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</si>
  <si>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</si>
  <si>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</si>
  <si>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</si>
  <si>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</si>
  <si>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</si>
  <si>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</si>
  <si>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</si>
  <si>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</si>
  <si>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</si>
  <si>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</si>
  <si>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</si>
  <si>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</si>
  <si>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</si>
  <si>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</si>
  <si>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</si>
  <si>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</si>
  <si>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</si>
  <si>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</si>
  <si>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</si>
  <si>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</si>
  <si>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</si>
  <si>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</si>
  <si>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</si>
  <si>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</si>
  <si>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</si>
  <si>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</si>
  <si>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</si>
  <si>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</si>
  <si>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</si>
  <si>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</si>
  <si>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</si>
  <si>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</si>
  <si>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</si>
  <si>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</si>
  <si>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</si>
  <si>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</si>
  <si>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</si>
  <si>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</si>
  <si>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</si>
  <si>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</si>
  <si>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</si>
  <si>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</si>
  <si>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</si>
  <si>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</si>
  <si>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</si>
  <si>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</si>
  <si>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</si>
  <si>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</si>
  <si>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</si>
  <si>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</si>
  <si>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</si>
  <si>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</si>
  <si>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</si>
  <si>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</si>
  <si>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</si>
  <si>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</si>
  <si>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</si>
  <si>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</si>
  <si>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</si>
  <si>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</si>
  <si>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</si>
  <si>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</si>
  <si>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</si>
  <si>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</si>
  <si>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</si>
  <si>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</si>
  <si>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</si>
  <si>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</si>
  <si>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</si>
  <si>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</si>
  <si>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</si>
  <si>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</si>
  <si>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</si>
  <si>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</si>
  <si>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</si>
  <si>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</si>
  <si>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</si>
  <si>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</si>
  <si>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</si>
  <si>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</si>
  <si>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</si>
  <si>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</si>
  <si>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</si>
  <si>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</si>
  <si>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</si>
  <si>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</si>
  <si>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</si>
  <si>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</si>
  <si>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</si>
  <si>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</si>
  <si>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</si>
  <si>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</si>
  <si>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</si>
  <si>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</si>
  <si>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</si>
  <si>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</si>
  <si>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</si>
  <si>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</si>
  <si>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</si>
  <si>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</si>
  <si>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</si>
  <si>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</si>
  <si>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</si>
  <si>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</si>
  <si>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</si>
  <si>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</si>
  <si>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</si>
  <si>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</si>
  <si>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</si>
  <si>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</si>
  <si>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</si>
  <si>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</si>
  <si>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</si>
  <si>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</si>
  <si>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</si>
  <si>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</si>
  <si>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</si>
  <si>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</si>
  <si>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</si>
  <si>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</si>
  <si>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</si>
  <si>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</si>
  <si>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</si>
  <si>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</si>
  <si>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</si>
  <si>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</si>
  <si>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</si>
  <si>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</si>
  <si>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</si>
  <si>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</si>
  <si>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</si>
  <si>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</si>
  <si>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</si>
  <si>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</si>
  <si>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</si>
  <si>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</si>
  <si>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</si>
  <si>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</si>
  <si>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</si>
  <si>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</si>
  <si>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</si>
  <si>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</si>
  <si>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</si>
  <si>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</si>
  <si>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</si>
  <si>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</si>
  <si>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</si>
  <si>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</si>
  <si>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</si>
  <si>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</si>
  <si>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</si>
  <si>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</si>
  <si>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</si>
  <si>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</si>
  <si>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</si>
  <si>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</si>
  <si>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</si>
  <si>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</si>
  <si>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</si>
  <si>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</si>
  <si>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</si>
  <si>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</si>
  <si>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</si>
  <si>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</si>
  <si>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</si>
  <si>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</si>
  <si>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</si>
  <si>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</si>
  <si>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</si>
  <si>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</si>
  <si>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</si>
  <si>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</si>
  <si>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</si>
  <si>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</si>
  <si>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</si>
  <si>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</si>
  <si>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</si>
  <si>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</si>
  <si>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</si>
  <si>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</si>
  <si>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</si>
  <si>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</si>
  <si>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</si>
  <si>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</si>
  <si>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</si>
  <si>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</si>
  <si>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</si>
  <si>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</si>
  <si>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</si>
  <si>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</si>
  <si>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</si>
  <si>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</si>
  <si>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</si>
  <si>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</si>
  <si>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</si>
  <si>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</si>
  <si>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</si>
  <si>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</si>
  <si>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</si>
  <si>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</si>
  <si>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</si>
  <si>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</si>
  <si>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</si>
  <si>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</si>
  <si>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</si>
  <si>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</si>
  <si>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</si>
  <si>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</si>
  <si>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</si>
  <si>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</si>
  <si>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</si>
  <si>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</si>
  <si>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</si>
  <si>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</si>
  <si>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</si>
  <si>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</si>
  <si>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</si>
  <si>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</si>
  <si>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</si>
  <si>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</si>
  <si>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</si>
  <si>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</si>
  <si>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</si>
  <si>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</si>
  <si>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</si>
  <si>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</si>
  <si>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</si>
  <si>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</si>
  <si>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</si>
  <si>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</si>
  <si>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</si>
  <si>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</si>
  <si>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</si>
  <si>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</si>
  <si>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</si>
  <si>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</si>
  <si>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</si>
  <si>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</si>
  <si>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</si>
  <si>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</si>
  <si>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</si>
  <si>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</si>
  <si>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</si>
  <si>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</si>
  <si>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</si>
  <si>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</si>
  <si>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</si>
  <si>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</si>
  <si>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</si>
  <si>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</si>
  <si>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</si>
  <si>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</si>
  <si>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</si>
  <si>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</si>
  <si>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</si>
  <si>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</si>
  <si>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</si>
  <si>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</si>
  <si>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</si>
  <si>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</si>
  <si>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</si>
  <si>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</si>
  <si>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</si>
  <si>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</si>
  <si>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</si>
  <si>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</si>
  <si>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</si>
  <si>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</si>
  <si>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</si>
  <si>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</si>
  <si>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</si>
  <si>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</si>
  <si>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</si>
  <si>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</si>
  <si>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</si>
  <si>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</si>
  <si>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</si>
  <si>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</si>
  <si>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</si>
  <si>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</si>
  <si>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</si>
  <si>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</si>
  <si>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</si>
  <si>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</si>
  <si>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</si>
  <si>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</si>
  <si>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</si>
  <si>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</si>
  <si>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</si>
  <si>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</si>
  <si>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</si>
  <si>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</si>
  <si>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</si>
  <si>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</si>
  <si>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</si>
  <si>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</si>
  <si>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</si>
  <si>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</si>
  <si>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</si>
  <si>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</si>
  <si>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</si>
  <si>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</si>
  <si>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</si>
  <si>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</si>
  <si>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</si>
  <si>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</si>
  <si>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</si>
  <si>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</si>
  <si>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</si>
  <si>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</si>
  <si>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</si>
  <si>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</si>
  <si>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</si>
  <si>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</si>
  <si>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</si>
  <si>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</si>
  <si>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</si>
  <si>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</si>
  <si>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</si>
  <si>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</si>
  <si>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</si>
  <si>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</si>
  <si>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</si>
  <si>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</si>
  <si>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</si>
  <si>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</si>
  <si>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</si>
  <si>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</si>
  <si>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</si>
  <si>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</si>
  <si>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</si>
  <si>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</si>
  <si>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</si>
  <si>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</si>
  <si>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</si>
  <si>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</si>
  <si>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</si>
  <si>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</si>
  <si>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</si>
  <si>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</si>
  <si>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</si>
  <si>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</si>
  <si>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</si>
  <si>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</si>
  <si>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</si>
  <si>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</si>
  <si>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</si>
  <si>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</si>
  <si>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</si>
  <si>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</si>
  <si>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</si>
  <si>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</si>
  <si>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</si>
  <si>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</si>
  <si>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</si>
  <si>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</si>
  <si>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</si>
  <si>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</si>
  <si>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</si>
  <si>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</si>
  <si>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</si>
  <si>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</si>
  <si>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</si>
  <si>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</si>
  <si>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</si>
  <si>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</si>
  <si>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</si>
  <si>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</si>
  <si>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</si>
  <si>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</si>
  <si>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</si>
  <si>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</si>
  <si>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</si>
  <si>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</si>
  <si>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</si>
  <si>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</si>
  <si>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</si>
  <si>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</si>
  <si>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</si>
  <si>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</si>
  <si>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</si>
  <si>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</si>
  <si>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</si>
  <si>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</si>
  <si>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</si>
  <si>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</si>
  <si>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</si>
  <si>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</si>
  <si>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</si>
  <si>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</si>
  <si>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</si>
  <si>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</si>
  <si>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</si>
  <si>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</si>
  <si>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</si>
  <si>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</si>
  <si>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</si>
  <si>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</si>
  <si>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</si>
  <si>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</si>
  <si>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</si>
  <si>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</si>
  <si>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</si>
  <si>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</si>
  <si>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</si>
  <si>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</si>
  <si>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</si>
  <si>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</si>
  <si>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</si>
  <si>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</si>
  <si>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</si>
  <si>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</si>
  <si>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</si>
  <si>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</si>
  <si>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</si>
  <si>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</si>
  <si>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</si>
  <si>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</si>
  <si>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</si>
  <si>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</si>
  <si>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</si>
  <si>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</si>
  <si>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</si>
  <si>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</si>
  <si>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</si>
  <si>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</si>
  <si>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</si>
  <si>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</si>
  <si>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</si>
  <si>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</si>
  <si>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</si>
  <si>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</si>
  <si>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</si>
  <si>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</si>
  <si>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</si>
  <si>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</si>
  <si>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</si>
  <si>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</si>
  <si>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</si>
  <si>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</si>
  <si>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</si>
  <si>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</si>
  <si>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</si>
  <si>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</si>
  <si>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</si>
  <si>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</si>
  <si>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</si>
  <si>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</si>
  <si>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</si>
  <si>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</si>
  <si>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</si>
  <si>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</si>
  <si>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</si>
  <si>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</si>
  <si>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</si>
  <si>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</si>
  <si>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</si>
  <si>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</si>
  <si>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</si>
  <si>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</si>
  <si>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</si>
  <si>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</si>
  <si>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</si>
  <si>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</si>
  <si>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</si>
  <si>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</si>
  <si>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</si>
  <si>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</si>
  <si>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</si>
  <si>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</si>
  <si>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</si>
  <si>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</si>
  <si>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</si>
  <si>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</si>
  <si>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</si>
  <si>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</si>
  <si>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</si>
  <si>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</si>
  <si>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</si>
  <si>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</si>
  <si>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</si>
  <si>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</si>
  <si>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</si>
  <si>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</si>
  <si>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</si>
  <si>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</si>
  <si>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</si>
  <si>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</si>
  <si>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</si>
  <si>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</si>
  <si>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</si>
  <si>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</si>
  <si>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</si>
  <si>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</si>
  <si>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</si>
  <si>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</si>
  <si>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</si>
  <si>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</si>
  <si>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</si>
  <si>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</si>
  <si>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</si>
  <si>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</si>
  <si>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</si>
  <si>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</si>
  <si>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</si>
  <si>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</si>
  <si>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</si>
  <si>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</si>
  <si>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</si>
  <si>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</si>
  <si>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</si>
  <si>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</si>
  <si>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</si>
  <si>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</si>
  <si>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</si>
  <si>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</si>
  <si>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</si>
  <si>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</si>
  <si>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</si>
  <si>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</si>
  <si>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</si>
  <si>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</si>
  <si>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</si>
  <si>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</si>
  <si>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</si>
  <si>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</si>
  <si>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</si>
  <si>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</si>
  <si>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</si>
  <si>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</si>
  <si>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</si>
  <si>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</si>
  <si>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</si>
  <si>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</si>
  <si>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</si>
  <si>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</si>
  <si>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</si>
  <si>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</si>
  <si>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</si>
  <si>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</si>
  <si>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</si>
  <si>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</si>
  <si>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</si>
  <si>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</si>
  <si>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</si>
  <si>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</si>
  <si>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</si>
  <si>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</si>
  <si>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</si>
  <si>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</si>
  <si>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</si>
  <si>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</si>
  <si>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</si>
  <si>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</si>
  <si>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</si>
  <si>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</si>
  <si>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</si>
  <si>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</si>
  <si>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</si>
  <si>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</si>
  <si>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</si>
  <si>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</si>
  <si>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</si>
  <si>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</si>
  <si>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</si>
  <si>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</si>
  <si>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</si>
  <si>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</si>
  <si>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</si>
  <si>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</si>
  <si>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</si>
  <si>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</si>
  <si>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</si>
  <si>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</si>
  <si>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</si>
  <si>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</si>
  <si>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</si>
  <si>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</si>
  <si>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</si>
  <si>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</si>
  <si>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</si>
  <si>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</si>
  <si>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</si>
  <si>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</si>
  <si>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</si>
  <si>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</si>
  <si>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</si>
  <si>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</si>
  <si>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</si>
  <si>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</si>
  <si>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</si>
  <si>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</si>
  <si>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</si>
  <si>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</si>
  <si>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</si>
  <si>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</si>
  <si>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</si>
  <si>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</si>
  <si>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</si>
  <si>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</si>
  <si>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</si>
  <si>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</si>
  <si>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</si>
  <si>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</si>
  <si>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</si>
  <si>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</si>
  <si>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</si>
  <si>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</si>
  <si>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</si>
  <si>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</si>
  <si>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</si>
  <si>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</si>
  <si>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</si>
  <si>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</si>
  <si>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</si>
  <si>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</si>
  <si>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</si>
  <si>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</si>
  <si>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</si>
  <si>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</si>
  <si>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</si>
  <si>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</si>
  <si>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</si>
  <si>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</si>
  <si>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</si>
  <si>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</si>
  <si>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</si>
  <si>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</si>
  <si>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</si>
  <si>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</si>
  <si>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</si>
  <si>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</si>
  <si>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</si>
  <si>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</si>
  <si>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</si>
  <si>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</si>
  <si>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</si>
  <si>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</si>
  <si>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</si>
  <si>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</si>
  <si>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</si>
  <si>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</si>
  <si>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</si>
  <si>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</si>
  <si>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</si>
  <si>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</si>
  <si>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</si>
  <si>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</si>
  <si>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</si>
  <si>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</si>
  <si>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</si>
  <si>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</si>
  <si>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</si>
  <si>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</si>
  <si>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</si>
  <si>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</si>
  <si>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</si>
  <si>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</si>
  <si>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</si>
  <si>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</si>
  <si>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</si>
  <si>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</si>
  <si>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</si>
  <si>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</si>
  <si>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</si>
  <si>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</si>
  <si>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</si>
  <si>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</si>
  <si>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</si>
  <si>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</si>
  <si>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</si>
  <si>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</si>
  <si>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</si>
  <si>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</si>
  <si>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</si>
  <si>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</si>
  <si>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</si>
  <si>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</si>
  <si>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</si>
  <si>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</si>
  <si>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</si>
  <si>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</si>
  <si>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</si>
  <si>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</si>
  <si>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</si>
  <si>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</si>
  <si>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</si>
  <si>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</si>
  <si>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</si>
  <si>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</si>
  <si>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</si>
  <si>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</si>
  <si>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</si>
  <si>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</si>
  <si>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</si>
  <si>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</si>
  <si>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</si>
  <si>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</si>
  <si>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</si>
  <si>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</si>
  <si>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</si>
  <si>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</si>
  <si>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</si>
  <si>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</si>
  <si>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</si>
  <si>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</si>
  <si>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</si>
  <si>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</si>
  <si>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</si>
  <si>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</si>
  <si>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</si>
  <si>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</si>
  <si>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</si>
  <si>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</si>
  <si>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</si>
  <si>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</si>
  <si>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</si>
  <si>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</si>
  <si>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</si>
  <si>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</si>
  <si>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</si>
  <si>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</si>
  <si>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</si>
  <si>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</si>
  <si>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</si>
  <si>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</si>
  <si>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</si>
  <si>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</si>
  <si>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</si>
  <si>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</si>
  <si>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</si>
  <si>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</si>
  <si>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</si>
  <si>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</si>
  <si>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</si>
  <si>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</si>
  <si>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</si>
  <si>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</si>
  <si>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</si>
  <si>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</si>
  <si>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</si>
  <si>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</si>
  <si>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</si>
  <si>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</si>
  <si>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</si>
  <si>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</si>
  <si>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</si>
  <si>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</si>
  <si>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</si>
  <si>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</si>
  <si>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</si>
  <si>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</si>
  <si>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</si>
  <si>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</si>
  <si>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</si>
  <si>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</si>
  <si>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</si>
  <si>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</si>
  <si>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</si>
  <si>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</si>
  <si>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</si>
  <si>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</si>
  <si>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</si>
  <si>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</si>
  <si>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</si>
  <si>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</si>
  <si>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</si>
  <si>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</si>
  <si>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</si>
  <si>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</si>
  <si>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</si>
  <si>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</si>
  <si>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</si>
  <si>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</si>
  <si>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</si>
  <si>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</si>
  <si>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</si>
  <si>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</si>
  <si>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</si>
  <si>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</si>
  <si>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</si>
  <si>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</si>
  <si>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</si>
  <si>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</si>
  <si>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</si>
  <si>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</si>
  <si>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</si>
  <si>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</si>
  <si>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</si>
  <si>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</si>
  <si>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</si>
  <si>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</si>
  <si>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</si>
  <si>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</si>
  <si>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</si>
  <si>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</si>
  <si>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</si>
  <si>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</si>
  <si>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</si>
  <si>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</si>
  <si>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</si>
  <si>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</si>
  <si>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</si>
  <si>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</si>
  <si>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</si>
  <si>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</si>
  <si>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</si>
  <si>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</si>
  <si>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</si>
  <si>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</si>
  <si>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</si>
  <si>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</si>
  <si>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</si>
  <si>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</si>
  <si>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</si>
  <si>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</si>
  <si>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</si>
  <si>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</si>
  <si>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</si>
  <si>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</si>
  <si>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</si>
  <si>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</si>
  <si>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</si>
  <si>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</si>
  <si>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</si>
  <si>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</si>
  <si>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</si>
  <si>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</si>
  <si>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</si>
  <si>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</si>
  <si>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</si>
  <si>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</si>
  <si>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</si>
  <si>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</si>
  <si>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</si>
  <si>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</si>
  <si>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</si>
  <si>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</si>
  <si>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</si>
  <si>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</si>
  <si>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</si>
  <si>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</si>
  <si>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</si>
  <si>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</si>
  <si>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</si>
  <si>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</si>
  <si>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</si>
  <si>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</si>
  <si>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</si>
  <si>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</si>
  <si>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</si>
  <si>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</si>
  <si>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</si>
  <si>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</si>
  <si>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</si>
  <si>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</si>
  <si>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</si>
  <si>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</si>
  <si>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</si>
  <si>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</si>
  <si>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</si>
  <si>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</si>
  <si>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</si>
  <si>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</si>
  <si>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</si>
  <si>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</si>
  <si>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</si>
  <si>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</si>
  <si>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</si>
  <si>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</si>
  <si>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</si>
  <si>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</si>
  <si>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</si>
  <si>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</si>
  <si>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</si>
  <si>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</si>
  <si>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</si>
  <si>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</si>
  <si>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</si>
  <si>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</si>
  <si>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</si>
  <si>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</si>
  <si>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</si>
  <si>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</si>
  <si>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</si>
  <si>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</si>
  <si>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</si>
  <si>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</si>
  <si>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</si>
  <si>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</si>
  <si>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</si>
  <si>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</si>
  <si>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</si>
  <si>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</si>
  <si>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</si>
  <si>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</si>
  <si>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</si>
  <si>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</si>
  <si>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</si>
  <si>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</si>
  <si>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</si>
  <si>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</si>
  <si>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</si>
  <si>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</si>
  <si>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</si>
  <si>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</si>
  <si>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</si>
  <si>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</si>
  <si>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</si>
  <si>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</si>
  <si>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</si>
  <si>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</si>
  <si>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</si>
  <si>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</si>
  <si>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</si>
  <si>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</si>
  <si>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</si>
  <si>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</si>
  <si>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</si>
  <si>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</si>
  <si>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</si>
  <si>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</si>
  <si>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</si>
  <si>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</si>
  <si>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</si>
  <si>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</si>
  <si>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</si>
  <si>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</si>
  <si>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</si>
  <si>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</si>
  <si>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</si>
  <si>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</si>
  <si>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</si>
  <si>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</si>
  <si>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</si>
  <si>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</si>
  <si>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</si>
  <si>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</si>
  <si>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</si>
  <si>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</si>
  <si>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</si>
  <si>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</si>
  <si>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</si>
  <si>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</si>
  <si>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</si>
  <si>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</si>
  <si>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</si>
  <si>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</si>
  <si>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</si>
  <si>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</si>
  <si>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</si>
  <si>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</si>
  <si>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</si>
  <si>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</si>
  <si>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</si>
  <si>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</si>
  <si>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</si>
  <si>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</si>
  <si>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</si>
  <si>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</si>
  <si>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</si>
  <si>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</si>
  <si>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</si>
  <si>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</si>
  <si>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</si>
  <si>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</si>
  <si>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</si>
  <si>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</si>
  <si>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</si>
  <si>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</si>
  <si>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</si>
  <si>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</si>
  <si>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</si>
  <si>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</si>
  <si>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</si>
  <si>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</si>
  <si>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</si>
  <si>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</si>
  <si>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</si>
  <si>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</si>
  <si>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</si>
  <si>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</si>
  <si>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</si>
  <si>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</si>
  <si>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</si>
  <si>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</si>
  <si>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</si>
  <si>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</si>
  <si>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</si>
  <si>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</si>
  <si>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</si>
  <si>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</si>
  <si>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</si>
  <si>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</si>
  <si>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</si>
  <si>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</si>
  <si>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</si>
  <si>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</si>
  <si>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</si>
  <si>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</si>
  <si>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</si>
  <si>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</si>
  <si>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</si>
  <si>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</si>
  <si>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</si>
  <si>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</si>
  <si>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</si>
  <si>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</si>
  <si>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</si>
  <si>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</si>
  <si>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</si>
  <si>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</si>
  <si>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</si>
  <si>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</si>
  <si>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</si>
  <si>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</si>
  <si>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</si>
  <si>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</si>
  <si>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</si>
  <si>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</si>
  <si>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</si>
  <si>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</si>
  <si>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</si>
  <si>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</si>
  <si>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</si>
  <si>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</si>
  <si>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</si>
  <si>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</si>
  <si>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</si>
  <si>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</si>
  <si>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</si>
  <si>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</si>
  <si>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</si>
  <si>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</si>
  <si>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</si>
  <si>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</si>
  <si>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</si>
  <si>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</si>
  <si>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</si>
  <si>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</si>
  <si>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</si>
  <si>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</si>
  <si>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</si>
  <si>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</si>
  <si>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</si>
  <si>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</si>
  <si>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</si>
  <si>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</si>
  <si>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</si>
  <si>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</si>
  <si>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</si>
  <si>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</si>
  <si>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</si>
  <si>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</si>
  <si>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</si>
  <si>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</si>
  <si>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</si>
  <si>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</si>
  <si>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</si>
  <si>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</si>
  <si>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</si>
  <si>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</si>
  <si>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</si>
  <si>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</si>
  <si>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</si>
  <si>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</si>
  <si>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</si>
  <si>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</si>
  <si>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</si>
  <si>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</si>
  <si>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</si>
  <si>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</si>
  <si>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</si>
  <si>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</si>
  <si>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</si>
  <si>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</si>
  <si>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</si>
  <si>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</si>
  <si>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</si>
  <si>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</si>
  <si>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</si>
  <si>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</si>
  <si>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</si>
  <si>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</si>
  <si>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</si>
  <si>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</si>
  <si>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</si>
  <si>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</si>
  <si>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</si>
  <si>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</si>
  <si>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</si>
  <si>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</si>
  <si>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</si>
  <si>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</si>
  <si>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</si>
  <si>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</si>
  <si>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</si>
  <si>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</si>
  <si>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</si>
  <si>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</si>
  <si>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</si>
  <si>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</si>
  <si>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</si>
  <si>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</si>
  <si>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</si>
  <si>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</si>
  <si>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</si>
  <si>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</si>
  <si>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</si>
  <si>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</si>
  <si>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</si>
  <si>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</si>
  <si>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</si>
  <si>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</si>
  <si>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</si>
  <si>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</si>
  <si>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</si>
  <si>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</si>
  <si>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</si>
  <si>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</si>
  <si>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</si>
  <si>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</si>
  <si>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</si>
  <si>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</si>
  <si>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</si>
  <si>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</si>
  <si>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</si>
  <si>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</si>
  <si>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</si>
  <si>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</si>
  <si>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</si>
  <si>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</si>
  <si>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</si>
  <si>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</si>
  <si>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</si>
  <si>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</si>
  <si>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</si>
  <si>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</si>
  <si>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</si>
  <si>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</si>
  <si>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</si>
  <si>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</si>
  <si>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</si>
  <si>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</si>
  <si>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</si>
  <si>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</si>
  <si>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</si>
  <si>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</si>
  <si>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</si>
  <si>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</si>
  <si>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</si>
  <si>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</si>
  <si>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</si>
  <si>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</si>
  <si>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</si>
  <si>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</si>
  <si>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</si>
  <si>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</si>
  <si>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</si>
  <si>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</si>
  <si>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</si>
  <si>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</si>
  <si>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</si>
  <si>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</si>
  <si>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</si>
  <si>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</si>
  <si>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</si>
  <si>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</si>
  <si>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</si>
  <si>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</si>
  <si>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</si>
  <si>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</si>
  <si>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</si>
  <si>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</si>
  <si>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</si>
  <si>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</si>
  <si>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</si>
  <si>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</si>
  <si>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</si>
  <si>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</si>
  <si>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</si>
  <si>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</si>
  <si>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</si>
  <si>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</si>
  <si>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</si>
  <si>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</si>
  <si>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</si>
  <si>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</si>
  <si>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</si>
  <si>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</si>
  <si>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</si>
  <si>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</si>
  <si>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</si>
  <si>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</si>
  <si>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</si>
  <si>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</si>
  <si>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</si>
  <si>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</si>
  <si>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</si>
  <si>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</si>
  <si>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</si>
  <si>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</si>
  <si>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</si>
  <si>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</si>
  <si>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</si>
  <si>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</si>
  <si>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</si>
  <si>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</si>
  <si>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</si>
  <si>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</si>
  <si>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</si>
  <si>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</si>
  <si>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</si>
  <si>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</si>
  <si>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</si>
  <si>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</si>
  <si>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</si>
  <si>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</si>
  <si>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</si>
  <si>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</si>
  <si>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</si>
  <si>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</si>
  <si>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</si>
  <si>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</si>
  <si>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</si>
  <si>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</si>
  <si>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</si>
  <si>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</si>
  <si>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</si>
  <si>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</si>
  <si>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</si>
  <si>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</si>
  <si>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</si>
  <si>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</si>
  <si>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</si>
  <si>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</si>
  <si>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</si>
  <si>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</si>
  <si>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</si>
  <si>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</si>
  <si>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</si>
  <si>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</si>
  <si>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</si>
  <si>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</si>
  <si>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</si>
  <si>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</si>
  <si>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</si>
  <si>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</si>
  <si>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</si>
  <si>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</si>
  <si>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</si>
  <si>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</si>
  <si>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</si>
  <si>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</si>
  <si>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</si>
  <si>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</si>
  <si>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</si>
  <si>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</si>
  <si>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</si>
  <si>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</si>
  <si>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</si>
  <si>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</si>
  <si>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</si>
  <si>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</si>
  <si>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</si>
  <si>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</si>
  <si>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</si>
  <si>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</si>
  <si>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</si>
  <si>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</si>
  <si>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</si>
  <si>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</si>
  <si>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</si>
  <si>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</si>
  <si>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</si>
  <si>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</si>
  <si>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</si>
  <si>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</si>
  <si>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</si>
  <si>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</si>
  <si>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</si>
  <si>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</si>
  <si>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</si>
  <si>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</si>
  <si>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</si>
  <si>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</si>
  <si>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</si>
  <si>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</si>
  <si>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</si>
  <si>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</si>
  <si>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</si>
  <si>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</si>
  <si>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</si>
  <si>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</si>
  <si>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</si>
  <si>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</si>
  <si>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</si>
  <si>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</si>
  <si>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</si>
  <si>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</si>
  <si>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</si>
  <si>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</si>
  <si>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</si>
  <si>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</si>
  <si>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</si>
  <si>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</si>
  <si>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</si>
  <si>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</si>
  <si>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</si>
  <si>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</si>
  <si>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</si>
  <si>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</si>
  <si>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</si>
  <si>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</si>
  <si>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</si>
  <si>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</si>
  <si>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</si>
  <si>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</si>
  <si>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</si>
  <si>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</si>
  <si>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</si>
  <si>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</si>
  <si>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</si>
  <si>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</si>
  <si>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</si>
  <si>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</si>
  <si>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</si>
  <si>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</si>
  <si>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</si>
  <si>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</si>
  <si>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</si>
  <si>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</si>
  <si>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</si>
  <si>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</si>
  <si>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</si>
  <si>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</si>
  <si>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</si>
  <si>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</si>
  <si>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</si>
  <si>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</si>
  <si>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</si>
  <si>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</si>
  <si>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</si>
  <si>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</si>
  <si>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</si>
  <si>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</si>
  <si>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</si>
  <si>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</si>
  <si>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</si>
  <si>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</si>
  <si>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</si>
  <si>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</si>
  <si>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</si>
  <si>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</si>
  <si>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</si>
  <si>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</si>
  <si>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</si>
  <si>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</si>
  <si>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</si>
  <si>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</si>
  <si>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</si>
  <si>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</si>
  <si>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</si>
  <si>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</si>
  <si>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</si>
  <si>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</si>
  <si>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</si>
  <si>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</si>
  <si>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</si>
  <si>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</si>
  <si>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</si>
  <si>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</si>
  <si>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</si>
  <si>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</si>
  <si>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</si>
  <si>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</si>
  <si>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</si>
  <si>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</si>
  <si>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</si>
  <si>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</si>
  <si>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</si>
  <si>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</si>
  <si>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</si>
  <si>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</si>
  <si>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</si>
  <si>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</si>
  <si>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</si>
  <si>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</si>
  <si>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</si>
  <si>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</si>
  <si>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</si>
  <si>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</si>
  <si>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</si>
  <si>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</si>
  <si>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</si>
  <si>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</si>
  <si>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</si>
  <si>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</si>
  <si>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</si>
  <si>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</si>
  <si>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</si>
  <si>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</si>
  <si>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</si>
  <si>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</si>
  <si>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</si>
  <si>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</si>
  <si>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</si>
  <si>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</si>
  <si>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</si>
  <si>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</si>
  <si>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</si>
  <si>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</si>
  <si>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</si>
  <si>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</si>
  <si>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</si>
  <si>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</si>
  <si>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</si>
  <si>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</si>
  <si>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</si>
  <si>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</si>
  <si>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</si>
  <si>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</si>
  <si>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</si>
  <si>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</si>
  <si>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</si>
  <si>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</si>
  <si>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</si>
  <si>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</si>
  <si>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</si>
  <si>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</si>
  <si>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</si>
  <si>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</si>
  <si>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</si>
  <si>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</si>
  <si>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</si>
  <si>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</si>
  <si>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</si>
  <si>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</si>
  <si>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</si>
  <si>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</si>
  <si>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</si>
  <si>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</si>
  <si>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</si>
  <si>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</si>
  <si>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</si>
  <si>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</si>
  <si>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</si>
  <si>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</si>
  <si>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</si>
  <si>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</si>
  <si>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</si>
  <si>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</si>
  <si>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</si>
  <si>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</si>
  <si>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</si>
  <si>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</si>
  <si>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</si>
  <si>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</si>
  <si>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</si>
  <si>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</si>
  <si>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</si>
  <si>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</si>
  <si>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</si>
  <si>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</si>
  <si>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</si>
  <si>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</si>
  <si>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</si>
  <si>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</si>
  <si>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</si>
  <si>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</si>
  <si>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</si>
  <si>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</si>
  <si>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</si>
  <si>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</si>
  <si>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</si>
  <si>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</si>
  <si>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</si>
  <si>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</si>
  <si>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</si>
  <si>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</si>
  <si>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</si>
  <si>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</si>
  <si>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</si>
  <si>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</si>
  <si>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</si>
  <si>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</si>
  <si>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</si>
  <si>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</si>
  <si>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</si>
  <si>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</si>
  <si>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</si>
  <si>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</si>
  <si>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</si>
  <si>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</si>
  <si>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</si>
  <si>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</si>
  <si>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</si>
  <si>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</si>
  <si>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</si>
  <si>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</si>
  <si>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</si>
  <si>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</si>
  <si>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</si>
  <si>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</si>
  <si>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</si>
  <si>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</si>
  <si>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</si>
  <si>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</si>
  <si>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</si>
  <si>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</si>
  <si>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</si>
  <si>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</si>
  <si>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</si>
  <si>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</si>
  <si>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</si>
  <si>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</si>
  <si>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</si>
  <si>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</si>
  <si>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</si>
  <si>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</si>
  <si>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</si>
  <si>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</si>
  <si>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</si>
  <si>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</si>
  <si>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</si>
  <si>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</si>
  <si>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</si>
  <si>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</si>
  <si>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</si>
  <si>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</si>
  <si>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</si>
  <si>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</si>
  <si>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</si>
  <si>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</si>
  <si>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</si>
  <si>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</si>
  <si>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</si>
  <si>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</si>
  <si>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</si>
  <si>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</si>
  <si>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</si>
  <si>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</si>
  <si>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</si>
  <si>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</si>
  <si>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</si>
  <si>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</si>
  <si>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</si>
  <si>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</si>
  <si>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</si>
  <si>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</si>
  <si>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</si>
  <si>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</si>
  <si>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</si>
  <si>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</si>
  <si>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</si>
  <si>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</si>
  <si>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</si>
  <si>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</si>
  <si>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</si>
  <si>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</si>
  <si>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</si>
  <si>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</si>
  <si>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</si>
  <si>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</si>
  <si>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</si>
  <si>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</si>
  <si>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</si>
  <si>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</si>
  <si>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</si>
  <si>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</si>
  <si>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</si>
  <si>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</si>
  <si>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</si>
  <si>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</si>
  <si>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</si>
  <si>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</si>
  <si>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</si>
  <si>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</si>
  <si>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</si>
  <si>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</si>
  <si>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</si>
  <si>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</si>
  <si>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</si>
  <si>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</si>
  <si>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</si>
  <si>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</si>
  <si>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</si>
  <si>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</si>
  <si>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</si>
  <si>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</si>
  <si>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</si>
  <si>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</si>
  <si>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</si>
  <si>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</si>
  <si>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</si>
  <si>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</si>
  <si>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</si>
  <si>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</si>
  <si>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</si>
  <si>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</si>
  <si>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</si>
  <si>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</si>
  <si>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</si>
  <si>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</si>
  <si>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</si>
  <si>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</si>
  <si>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</si>
  <si>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</si>
  <si>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</si>
  <si>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</si>
  <si>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</si>
  <si>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</si>
  <si>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</si>
  <si>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</si>
  <si>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</si>
  <si>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</si>
  <si>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</si>
  <si>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</si>
  <si>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</si>
  <si>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</si>
  <si>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</si>
  <si>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</si>
  <si>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</si>
  <si>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</si>
  <si>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</si>
  <si>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</si>
  <si>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</si>
  <si>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</si>
  <si>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</si>
  <si>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</si>
  <si>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</si>
  <si>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</si>
  <si>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</si>
  <si>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</si>
  <si>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</si>
  <si>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</si>
  <si>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</si>
  <si>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</si>
  <si>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</si>
  <si>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</si>
  <si>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</si>
  <si>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</si>
  <si>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</si>
  <si>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</si>
  <si>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</si>
  <si>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</si>
  <si>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</si>
  <si>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</si>
  <si>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</si>
  <si>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</si>
  <si>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</si>
  <si>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</si>
  <si>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</si>
  <si>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</si>
  <si>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</si>
  <si>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</si>
  <si>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</si>
  <si>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</si>
  <si>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</si>
  <si>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</si>
  <si>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</si>
  <si>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</si>
  <si>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</si>
  <si>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</si>
  <si>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</si>
  <si>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</si>
  <si>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</si>
  <si>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</si>
  <si>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</si>
  <si>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</si>
  <si>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</si>
  <si>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</si>
  <si>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</si>
  <si>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</si>
  <si>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</si>
  <si>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</si>
  <si>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</si>
  <si>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</si>
  <si>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</si>
  <si>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</si>
  <si>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</si>
  <si>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</si>
  <si>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</si>
  <si>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</si>
  <si>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</si>
  <si>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</si>
  <si>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</si>
  <si>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</si>
  <si>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</si>
  <si>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</si>
  <si>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</si>
  <si>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</si>
  <si>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</si>
  <si>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</si>
  <si>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</si>
  <si>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</si>
  <si>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</si>
  <si>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</si>
  <si>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</si>
  <si>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</si>
  <si>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</si>
  <si>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</si>
  <si>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</si>
  <si>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</si>
  <si>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</si>
  <si>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</si>
  <si>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</si>
  <si>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</si>
  <si>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</si>
  <si>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</si>
  <si>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</si>
  <si>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</si>
  <si>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</si>
  <si>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</si>
  <si>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</si>
  <si>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</si>
  <si>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</si>
  <si>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</si>
  <si>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</si>
  <si>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</si>
  <si>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</si>
  <si>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</si>
  <si>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</si>
  <si>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</si>
  <si>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</si>
  <si>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</si>
  <si>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</si>
  <si>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</si>
  <si>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</si>
  <si>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</si>
  <si>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</si>
  <si>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</si>
  <si>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</si>
  <si>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</si>
  <si>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</si>
  <si>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</si>
  <si>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</si>
  <si>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</si>
  <si>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</si>
  <si>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</si>
  <si>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</si>
  <si>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</si>
  <si>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</si>
  <si>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</si>
  <si>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</si>
  <si>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</si>
  <si>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</si>
  <si>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</si>
  <si>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</si>
  <si>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</si>
  <si>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</si>
  <si>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</si>
  <si>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</si>
  <si>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</si>
  <si>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</si>
  <si>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</si>
  <si>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</si>
  <si>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</si>
  <si>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</si>
  <si>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</si>
  <si>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</si>
  <si>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</si>
  <si>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</si>
  <si>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</si>
  <si>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</si>
  <si>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</si>
  <si>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</si>
  <si>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</si>
  <si>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</si>
  <si>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</si>
  <si>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</si>
  <si>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</si>
  <si>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</si>
  <si>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</si>
  <si>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</si>
  <si>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</si>
  <si>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</si>
  <si>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</si>
  <si>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</si>
  <si>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</si>
  <si>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</si>
  <si>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</si>
  <si>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</si>
  <si>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</si>
  <si>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</si>
  <si>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</si>
  <si>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</si>
  <si>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</si>
  <si>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</si>
  <si>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</si>
  <si>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</si>
  <si>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</si>
  <si>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</si>
  <si>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</si>
  <si>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</si>
  <si>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</si>
  <si>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</si>
  <si>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</si>
  <si>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</si>
  <si>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</si>
  <si>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</si>
  <si>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</si>
  <si>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</si>
  <si>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</si>
  <si>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</si>
  <si>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</si>
  <si>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</si>
  <si>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</si>
  <si>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</si>
  <si>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</si>
  <si>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</si>
  <si>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</si>
  <si>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</si>
  <si>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</si>
  <si>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</si>
  <si>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</si>
  <si>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</si>
  <si>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</si>
  <si>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</si>
  <si>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</si>
  <si>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</si>
  <si>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</si>
  <si>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</si>
  <si>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</si>
  <si>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</si>
  <si>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</si>
  <si>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</si>
  <si>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</si>
  <si>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</si>
  <si>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</si>
  <si>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</si>
  <si>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</si>
  <si>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</si>
  <si>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</si>
  <si>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</si>
  <si>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</si>
  <si>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</si>
  <si>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</si>
  <si>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</si>
  <si>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</si>
  <si>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</si>
  <si>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</si>
  <si>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</si>
  <si>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</si>
  <si>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</si>
  <si>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</si>
  <si>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</si>
  <si>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</si>
  <si>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</si>
  <si>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</si>
  <si>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</si>
  <si>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</si>
  <si>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</si>
  <si>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</si>
  <si>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</si>
  <si>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</si>
  <si>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</si>
  <si>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</si>
  <si>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</si>
  <si>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</si>
  <si>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</si>
  <si>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</si>
  <si>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</si>
  <si>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</si>
  <si>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</si>
  <si>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</si>
  <si>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</si>
  <si>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</si>
  <si>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</si>
  <si>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</si>
  <si>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</si>
  <si>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</si>
  <si>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</si>
  <si>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</si>
  <si>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</si>
  <si>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</si>
  <si>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</si>
  <si>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</si>
  <si>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</si>
  <si>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</si>
  <si>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</si>
  <si>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</si>
  <si>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</si>
  <si>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</si>
  <si>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</si>
  <si>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</si>
  <si>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</si>
  <si>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</si>
  <si>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</si>
  <si>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</si>
  <si>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</si>
  <si>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</si>
  <si>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</si>
  <si>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</si>
  <si>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</si>
  <si>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</si>
  <si>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</si>
  <si>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</si>
  <si>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</si>
  <si>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</si>
  <si>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</si>
  <si>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</si>
  <si>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</si>
  <si>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</si>
  <si>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</si>
  <si>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</si>
  <si>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</si>
  <si>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</si>
  <si>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</si>
  <si>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</si>
  <si>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</si>
  <si>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</si>
  <si>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</si>
  <si>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</si>
  <si>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</si>
  <si>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</si>
  <si>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</si>
  <si>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</si>
  <si>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</si>
  <si>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</si>
  <si>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</si>
  <si>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</si>
  <si>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</si>
  <si>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</si>
  <si>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</si>
  <si>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</si>
  <si>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</si>
  <si>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</si>
  <si>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</si>
  <si>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</si>
  <si>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</si>
  <si>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</si>
  <si>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</si>
  <si>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</si>
  <si>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</si>
  <si>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</si>
  <si>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</si>
  <si>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</si>
  <si>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</si>
  <si>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</si>
  <si>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</si>
  <si>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</si>
  <si>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</si>
  <si>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</si>
  <si>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</si>
  <si>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</si>
  <si>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</si>
  <si>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</si>
  <si>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</si>
  <si>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</si>
  <si>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</si>
  <si>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</si>
  <si>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</si>
  <si>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</si>
  <si>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</si>
  <si>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</si>
  <si>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</si>
  <si>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</si>
  <si>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</si>
  <si>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</si>
  <si>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</si>
  <si>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</si>
  <si>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</si>
  <si>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</si>
  <si>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</si>
  <si>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</si>
  <si>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</si>
  <si>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</si>
  <si>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</si>
  <si>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</si>
  <si>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</si>
  <si>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</si>
  <si>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</si>
  <si>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</si>
  <si>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</si>
  <si>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</si>
  <si>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</si>
  <si>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</si>
  <si>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</si>
  <si>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</si>
  <si>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</si>
  <si>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</si>
  <si>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</si>
  <si>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</si>
  <si>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</si>
  <si>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</si>
  <si>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</si>
  <si>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</si>
  <si>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</si>
  <si>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</si>
  <si>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</si>
  <si>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</si>
  <si>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</si>
  <si>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</si>
  <si>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</si>
  <si>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</si>
  <si>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</si>
  <si>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</si>
  <si>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</si>
  <si>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</si>
  <si>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</si>
  <si>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</si>
  <si>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</si>
  <si>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</si>
  <si>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</si>
  <si>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</si>
  <si>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</si>
  <si>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</si>
  <si>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</si>
  <si>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</si>
  <si>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</si>
  <si>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</si>
  <si>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</si>
  <si>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</si>
  <si>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</si>
  <si>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</si>
  <si>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</si>
  <si>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</si>
  <si>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</si>
  <si>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</si>
  <si>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</si>
  <si>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</si>
  <si>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</si>
  <si>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</si>
  <si>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</si>
  <si>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</si>
  <si>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</si>
  <si>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</si>
  <si>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</si>
  <si>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</si>
  <si>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</si>
  <si>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</si>
  <si>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</si>
  <si>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</si>
  <si>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</si>
  <si>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</si>
  <si>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</si>
  <si>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</si>
  <si>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</si>
  <si>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</si>
  <si>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</si>
  <si>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</si>
  <si>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</si>
  <si>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</si>
  <si>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</si>
  <si>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</si>
  <si>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</si>
  <si>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</si>
  <si>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</si>
  <si>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</si>
  <si>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</si>
  <si>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</si>
  <si>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</si>
  <si>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</si>
  <si>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</si>
  <si>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</si>
  <si>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</si>
  <si>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</si>
  <si>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</si>
  <si>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</si>
  <si>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</si>
  <si>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</si>
  <si>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</si>
  <si>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</si>
  <si>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</si>
  <si>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</si>
  <si>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</si>
  <si>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</si>
  <si>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</si>
  <si>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</si>
  <si>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</si>
  <si>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</si>
  <si>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</si>
  <si>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</si>
  <si>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</si>
  <si>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</si>
  <si>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</si>
  <si>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</si>
  <si>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</si>
  <si>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</si>
  <si>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</si>
  <si>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</si>
  <si>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</si>
  <si>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</si>
  <si>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</si>
  <si>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</si>
  <si>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</si>
  <si>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</si>
  <si>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</si>
  <si>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</si>
  <si>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</si>
  <si>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</si>
  <si>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</si>
  <si>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</si>
  <si>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</si>
  <si>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</si>
  <si>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</si>
  <si>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</si>
  <si>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</si>
  <si>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</si>
  <si>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</si>
  <si>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</si>
  <si>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</si>
  <si>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</si>
  <si>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</si>
  <si>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</si>
  <si>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</si>
  <si>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</si>
  <si>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</si>
  <si>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</si>
  <si>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</si>
  <si>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</si>
  <si>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</si>
  <si>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</si>
  <si>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</si>
  <si>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</si>
  <si>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</si>
  <si>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</si>
  <si>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</si>
  <si>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</si>
  <si>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</si>
  <si>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</si>
  <si>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</si>
  <si>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</si>
  <si>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</si>
  <si>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</si>
  <si>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</si>
  <si>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</si>
  <si>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</si>
  <si>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</si>
  <si>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</si>
  <si>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</si>
  <si>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</si>
  <si>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</si>
  <si>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</si>
  <si>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</si>
  <si>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</si>
  <si>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</si>
  <si>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</si>
  <si>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</si>
  <si>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</si>
  <si>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</si>
  <si>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</si>
  <si>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</si>
  <si>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</si>
  <si>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</si>
  <si>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</si>
  <si>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</si>
  <si>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</si>
  <si>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</si>
  <si>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</si>
  <si>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</si>
  <si>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</si>
  <si>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</si>
  <si>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</si>
  <si>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</si>
  <si>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</si>
  <si>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</si>
  <si>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</si>
  <si>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</si>
  <si>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</si>
  <si>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</si>
  <si>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</si>
  <si>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</si>
  <si>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</si>
  <si>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</si>
  <si>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</si>
  <si>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</si>
  <si>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</si>
  <si>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</si>
  <si>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</si>
  <si>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</si>
  <si>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</si>
  <si>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</si>
  <si>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</si>
  <si>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</si>
  <si>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</si>
  <si>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</si>
  <si>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</si>
  <si>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</si>
  <si>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</si>
  <si>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</si>
  <si>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</si>
  <si>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</si>
  <si>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</si>
  <si>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</si>
  <si>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</si>
  <si>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</si>
  <si>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</si>
  <si>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</si>
  <si>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</si>
  <si>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</si>
  <si>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</si>
  <si>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</si>
  <si>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</si>
  <si>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</si>
  <si>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</si>
  <si>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</si>
  <si>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</si>
  <si>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</si>
  <si>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</si>
  <si>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</si>
  <si>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</si>
  <si>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</si>
  <si>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</si>
  <si>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</si>
  <si>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</si>
  <si>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</si>
  <si>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</si>
  <si>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</si>
  <si>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</si>
  <si>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</si>
  <si>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</si>
  <si>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</si>
  <si>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</si>
  <si>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</si>
  <si>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</si>
  <si>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</si>
  <si>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</si>
  <si>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</si>
  <si>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</si>
  <si>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</si>
  <si>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</si>
  <si>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</si>
  <si>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</si>
  <si>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</si>
  <si>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</si>
  <si>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</si>
  <si>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</si>
  <si>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</si>
  <si>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</si>
  <si>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</si>
  <si>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</si>
  <si>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</si>
  <si>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</si>
  <si>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</si>
  <si>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</si>
  <si>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</si>
  <si>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</si>
  <si>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</si>
  <si>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</si>
  <si>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</si>
  <si>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</si>
  <si>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</si>
  <si>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</si>
  <si>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</si>
  <si>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</si>
  <si>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</si>
  <si>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</si>
  <si>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</si>
  <si>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</si>
  <si>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</si>
  <si>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</si>
  <si>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</si>
  <si>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</si>
  <si>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</si>
  <si>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</si>
  <si>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</si>
  <si>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</si>
  <si>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</si>
  <si>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</si>
  <si>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</si>
  <si>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</si>
  <si>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</si>
  <si>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</si>
  <si>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</si>
  <si>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</si>
  <si>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</si>
  <si>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</si>
  <si>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</si>
  <si>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</si>
  <si>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</si>
  <si>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</si>
  <si>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</si>
  <si>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</si>
  <si>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</si>
  <si>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</si>
  <si>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</si>
  <si>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</si>
  <si>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</si>
  <si>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</si>
  <si>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</si>
  <si>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</si>
  <si>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</si>
  <si>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</si>
  <si>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</si>
  <si>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</si>
  <si>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</si>
  <si>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</si>
  <si>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</si>
  <si>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</si>
  <si>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</si>
  <si>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</si>
  <si>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</si>
  <si>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</si>
  <si>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</si>
  <si>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</si>
  <si>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</si>
  <si>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</si>
  <si>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</si>
  <si>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</si>
  <si>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</si>
  <si>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</si>
  <si>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</si>
  <si>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</si>
  <si>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</si>
  <si>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</si>
  <si>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</si>
  <si>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</si>
  <si>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</si>
  <si>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</si>
  <si>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</si>
  <si>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</si>
  <si>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</si>
  <si>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</si>
  <si>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</si>
  <si>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</si>
  <si>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</si>
  <si>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</si>
  <si>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</si>
  <si>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</si>
  <si>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</si>
  <si>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</si>
  <si>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</si>
  <si>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</si>
  <si>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</si>
  <si>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</si>
  <si>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</si>
  <si>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</si>
  <si>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</si>
  <si>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</si>
  <si>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</si>
  <si>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</si>
  <si>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</si>
  <si>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</si>
  <si>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</si>
  <si>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</si>
  <si>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</si>
  <si>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</si>
  <si>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</si>
  <si>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</si>
  <si>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</si>
  <si>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</si>
  <si>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</si>
  <si>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</si>
  <si>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</si>
  <si>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</si>
  <si>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</si>
  <si>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</si>
  <si>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</si>
  <si>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</si>
  <si>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</si>
  <si>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</si>
  <si>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</si>
  <si>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</si>
  <si>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</si>
  <si>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</si>
  <si>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</si>
  <si>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</si>
  <si>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</si>
  <si>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</si>
  <si>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</si>
  <si>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</si>
  <si>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</si>
  <si>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</si>
  <si>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</si>
  <si>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</si>
  <si>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</si>
  <si>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</si>
  <si>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</si>
  <si>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</si>
  <si>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</si>
  <si>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</si>
  <si>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</si>
  <si>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</si>
  <si>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</si>
  <si>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</si>
  <si>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</si>
  <si>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</si>
  <si>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</si>
  <si>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</si>
  <si>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</si>
  <si>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</si>
  <si>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</si>
  <si>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</si>
  <si>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</si>
  <si>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</si>
  <si>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</si>
  <si>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</si>
  <si>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</si>
  <si>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</si>
  <si>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</si>
  <si>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</si>
  <si>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</si>
  <si>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</si>
  <si>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</si>
  <si>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</si>
  <si>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</si>
  <si>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</si>
  <si>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</si>
  <si>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</si>
  <si>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</si>
  <si>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</si>
  <si>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</si>
  <si>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</si>
  <si>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</si>
  <si>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</si>
  <si>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</si>
  <si>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</si>
  <si>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</si>
  <si>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</si>
  <si>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</si>
  <si>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</si>
  <si>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</si>
  <si>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</si>
  <si>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</si>
  <si>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</si>
  <si>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</si>
  <si>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</si>
  <si>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</si>
  <si>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</si>
  <si>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</si>
  <si>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</si>
  <si>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</si>
  <si>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</si>
  <si>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</si>
  <si>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</si>
  <si>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</si>
  <si>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</si>
  <si>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</si>
  <si>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</si>
  <si>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</si>
  <si>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</si>
  <si>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</si>
  <si>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</si>
  <si>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</si>
  <si>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</si>
  <si>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</si>
  <si>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</si>
  <si>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</si>
  <si>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</si>
  <si>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</si>
  <si>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</si>
  <si>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</si>
  <si>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</si>
  <si>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</si>
  <si>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</si>
  <si>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</si>
  <si>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</si>
  <si>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</si>
  <si>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</si>
  <si>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</si>
  <si>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</si>
  <si>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</si>
  <si>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</si>
  <si>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</si>
  <si>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</si>
  <si>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</si>
  <si>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</si>
  <si>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</si>
  <si>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</si>
  <si>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</si>
  <si>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</si>
  <si>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</si>
  <si>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</si>
  <si>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</si>
  <si>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</si>
  <si>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</si>
  <si>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</si>
  <si>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</si>
  <si>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</si>
  <si>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</si>
  <si>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</si>
  <si>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</si>
  <si>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</si>
  <si>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</si>
  <si>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</si>
  <si>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</si>
  <si>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</si>
  <si>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</si>
  <si>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</si>
  <si>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</si>
  <si>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</si>
  <si>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</si>
  <si>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</si>
  <si>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</si>
  <si>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</si>
  <si>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</si>
  <si>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</si>
  <si>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</si>
  <si>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</si>
  <si>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</si>
  <si>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</si>
  <si>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</si>
  <si>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</si>
  <si>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</si>
  <si>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</si>
  <si>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</si>
  <si>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</si>
  <si>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</si>
  <si>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</si>
  <si>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</si>
  <si>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</si>
  <si>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</si>
  <si>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</si>
  <si>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</si>
  <si>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</si>
  <si>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</si>
  <si>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</si>
  <si>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</si>
  <si>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</si>
  <si>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</si>
  <si>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</si>
  <si>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</si>
  <si>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</si>
  <si>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</si>
  <si>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</si>
  <si>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</si>
  <si>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</si>
  <si>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</si>
  <si>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</si>
  <si>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</si>
  <si>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</si>
  <si>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</si>
  <si>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</si>
  <si>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</si>
  <si>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</si>
  <si>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</si>
  <si>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</si>
  <si>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</si>
  <si>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</si>
  <si>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</si>
  <si>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</si>
  <si>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</si>
  <si>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</si>
  <si>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</si>
  <si>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</si>
  <si>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</si>
  <si>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</si>
  <si>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</si>
  <si>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</si>
  <si>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</si>
  <si>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</si>
  <si>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</si>
  <si>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</si>
  <si>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</si>
  <si>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</si>
  <si>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</si>
  <si>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</si>
  <si>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</si>
  <si>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</si>
  <si>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</si>
  <si>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</si>
  <si>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</si>
  <si>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</si>
  <si>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</si>
  <si>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</si>
  <si>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</si>
  <si>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</si>
  <si>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</si>
  <si>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</si>
  <si>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</si>
  <si>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</si>
  <si>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</si>
  <si>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</si>
  <si>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</si>
  <si>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</si>
  <si>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</si>
  <si>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</si>
  <si>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</si>
  <si>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</si>
  <si>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</si>
  <si>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</si>
  <si>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</si>
  <si>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</si>
  <si>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</si>
  <si>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</si>
  <si>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</si>
  <si>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</si>
  <si>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</si>
  <si>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</si>
  <si>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</si>
  <si>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</si>
  <si>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</si>
  <si>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</si>
  <si>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</si>
  <si>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</si>
  <si>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</si>
  <si>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</si>
  <si>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</si>
  <si>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</si>
  <si>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</si>
  <si>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</si>
  <si>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</si>
  <si>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</si>
  <si>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</si>
  <si>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</si>
  <si>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</si>
  <si>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</si>
  <si>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</si>
  <si>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</si>
  <si>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</si>
  <si>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</si>
  <si>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</si>
  <si>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</si>
  <si>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</si>
  <si>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</si>
  <si>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</si>
  <si>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</si>
  <si>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</si>
  <si>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</si>
  <si>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</si>
  <si>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</si>
  <si>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</si>
  <si>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</si>
  <si>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</si>
  <si>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</si>
  <si>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</si>
  <si>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</si>
  <si>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</si>
  <si>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</si>
  <si>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</si>
  <si>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</si>
  <si>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</si>
  <si>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</si>
  <si>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</si>
  <si>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</si>
  <si>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</si>
  <si>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</si>
  <si>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</si>
  <si>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</si>
  <si>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</si>
  <si>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</si>
  <si>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</si>
  <si>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</si>
  <si>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</si>
  <si>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</si>
  <si>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</si>
  <si>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</si>
  <si>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</si>
  <si>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</si>
  <si>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</si>
  <si>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</si>
  <si>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</si>
  <si>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</si>
  <si>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</si>
  <si>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</si>
  <si>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</si>
  <si>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</si>
  <si>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</si>
  <si>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</si>
  <si>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</si>
  <si>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</si>
  <si>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</si>
  <si>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</si>
  <si>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</si>
  <si>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</si>
  <si>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</si>
  <si>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</si>
  <si>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</si>
  <si>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</si>
  <si>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</si>
  <si>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</si>
  <si>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</si>
  <si>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</si>
  <si>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</si>
  <si>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</si>
  <si>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</si>
  <si>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</si>
  <si>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</si>
  <si>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</si>
  <si>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</si>
  <si>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</si>
  <si>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</si>
  <si>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</si>
  <si>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</si>
  <si>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</si>
  <si>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</si>
  <si>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</si>
  <si>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</si>
  <si>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</si>
  <si>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</si>
  <si>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</si>
  <si>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</si>
  <si>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</si>
  <si>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</si>
  <si>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</si>
  <si>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</si>
  <si>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</si>
  <si>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</si>
  <si>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</si>
  <si>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</si>
  <si>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</si>
  <si>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</si>
  <si>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</si>
  <si>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</si>
  <si>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</si>
  <si>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</si>
  <si>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</si>
  <si>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</si>
  <si>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</si>
  <si>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</si>
  <si>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</si>
  <si>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</si>
  <si>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</si>
  <si>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</si>
  <si>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</si>
  <si>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</si>
  <si>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</si>
  <si>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</si>
  <si>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</si>
  <si>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</si>
  <si>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</si>
  <si>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</si>
  <si>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</si>
  <si>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</si>
  <si>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</si>
  <si>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</si>
  <si>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</si>
  <si>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</si>
  <si>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</si>
  <si>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</si>
  <si>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</si>
  <si>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</si>
  <si>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</si>
  <si>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</si>
  <si>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</si>
  <si>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</si>
  <si>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</si>
  <si>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</si>
  <si>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</si>
  <si>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</si>
  <si>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</si>
  <si>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</si>
  <si>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</si>
  <si>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</si>
  <si>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</si>
  <si>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</si>
  <si>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</si>
  <si>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</si>
  <si>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</si>
  <si>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</si>
  <si>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</si>
  <si>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</si>
  <si>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</si>
  <si>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</si>
  <si>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</si>
  <si>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</si>
  <si>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</si>
  <si>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</si>
  <si>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</si>
  <si>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</si>
  <si>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</si>
  <si>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</si>
  <si>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</si>
  <si>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</si>
  <si>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</si>
  <si>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</si>
  <si>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</si>
  <si>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</si>
  <si>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</si>
  <si>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</si>
  <si>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</si>
  <si>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</si>
  <si>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</si>
  <si>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</si>
  <si>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</si>
  <si>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</si>
  <si>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</si>
  <si>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</si>
  <si>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</si>
  <si>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</si>
  <si>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</si>
  <si>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</si>
  <si>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</si>
  <si>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</si>
  <si>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</si>
  <si>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</si>
  <si>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</si>
  <si>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</si>
  <si>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</si>
  <si>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</si>
  <si>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</si>
  <si>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</si>
  <si>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</si>
  <si>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</si>
  <si>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</si>
  <si>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</si>
  <si>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</si>
  <si>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</si>
  <si>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</si>
  <si>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</si>
  <si>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</si>
  <si>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</si>
  <si>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</si>
  <si>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</si>
  <si>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</si>
  <si>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</si>
  <si>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</si>
  <si>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</si>
  <si>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</si>
  <si>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</si>
  <si>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</si>
  <si>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</si>
  <si>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</si>
  <si>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</si>
  <si>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</si>
  <si>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</si>
  <si>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</si>
  <si>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</si>
  <si>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</si>
  <si>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</si>
  <si>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</si>
  <si>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</si>
  <si>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</si>
  <si>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</si>
  <si>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</si>
  <si>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</si>
  <si>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</si>
  <si>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</si>
  <si>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</si>
  <si>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</si>
  <si>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</si>
  <si>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</si>
  <si>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</si>
  <si>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</si>
  <si>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</si>
  <si>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</si>
  <si>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</si>
  <si>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</si>
  <si>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</si>
  <si>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</si>
  <si>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</si>
  <si>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</si>
  <si>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</si>
  <si>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</si>
  <si>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</si>
  <si>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</si>
  <si>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</si>
  <si>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</si>
  <si>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</si>
  <si>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</si>
  <si>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</si>
  <si>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</si>
  <si>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</si>
  <si>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</si>
  <si>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</si>
  <si>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</si>
  <si>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</si>
  <si>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</si>
  <si>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</si>
  <si>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</si>
  <si>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</si>
  <si>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</si>
  <si>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</si>
  <si>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</si>
  <si>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</si>
  <si>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</si>
  <si>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</si>
  <si>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</si>
  <si>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</si>
  <si>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</si>
  <si>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</si>
  <si>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</si>
  <si>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</si>
  <si>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</si>
  <si>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</si>
  <si>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</si>
  <si>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</si>
  <si>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</si>
  <si>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</si>
  <si>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</si>
  <si>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</si>
  <si>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</si>
  <si>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</si>
  <si>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</si>
  <si>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</si>
  <si>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</si>
  <si>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</si>
  <si>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</si>
  <si>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</si>
  <si>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</si>
  <si>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</si>
  <si>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</si>
  <si>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</si>
  <si>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</si>
  <si>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</si>
  <si>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</si>
  <si>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</si>
  <si>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</si>
  <si>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</si>
  <si>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</si>
  <si>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</si>
  <si>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</si>
  <si>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</si>
  <si>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</si>
  <si>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</si>
  <si>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</si>
  <si>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</si>
  <si>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</si>
  <si>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</si>
  <si>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</si>
  <si>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</si>
  <si>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</si>
  <si>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</si>
  <si>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</si>
  <si>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</si>
  <si>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</si>
  <si>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</si>
  <si>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</si>
  <si>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</si>
  <si>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</si>
  <si>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</si>
  <si>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</si>
  <si>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</si>
  <si>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</si>
  <si>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</si>
  <si>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</si>
  <si>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</si>
  <si>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</si>
  <si>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</si>
  <si>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</si>
  <si>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</si>
  <si>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</si>
  <si>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</si>
  <si>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</si>
  <si>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</si>
  <si>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</si>
  <si>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</si>
  <si>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</si>
  <si>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</si>
  <si>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</si>
  <si>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</si>
  <si>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</si>
  <si>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</si>
  <si>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</si>
  <si>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</si>
  <si>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</si>
  <si>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</si>
  <si>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</si>
  <si>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</si>
  <si>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</si>
  <si>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</si>
  <si>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</si>
  <si>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</si>
  <si>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</si>
  <si>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</si>
  <si>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</si>
  <si>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</si>
  <si>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</si>
  <si>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</si>
  <si>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</si>
  <si>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</si>
  <si>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</si>
  <si>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</si>
  <si>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</si>
  <si>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</si>
  <si>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</si>
  <si>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</si>
  <si>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</si>
  <si>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</si>
  <si>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</si>
  <si>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</si>
  <si>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</si>
  <si>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</si>
  <si>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</si>
  <si>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</si>
  <si>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</si>
  <si>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</si>
  <si>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</si>
  <si>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</si>
  <si>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</si>
  <si>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</si>
  <si>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</si>
  <si>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</si>
  <si>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</si>
  <si>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</si>
  <si>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</si>
  <si>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</si>
  <si>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</si>
  <si>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</si>
  <si>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</si>
  <si>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</si>
  <si>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</si>
  <si>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</si>
  <si>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</si>
  <si>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</si>
  <si>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</si>
  <si>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</si>
  <si>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</si>
  <si>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</si>
  <si>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</si>
  <si>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</si>
  <si>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</si>
  <si>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</si>
  <si>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</si>
  <si>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</si>
  <si>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</si>
  <si>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</si>
  <si>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</si>
  <si>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</si>
  <si>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</si>
  <si>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</si>
  <si>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</si>
  <si>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</si>
  <si>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</si>
  <si>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</si>
  <si>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</si>
  <si>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</si>
  <si>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</si>
  <si>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</si>
  <si>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</si>
  <si>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</si>
  <si>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</si>
  <si>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</si>
  <si>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</si>
  <si>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</si>
  <si>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</si>
  <si>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</si>
  <si>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</si>
  <si>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</si>
  <si>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</si>
  <si>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</si>
  <si>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</si>
  <si>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</si>
  <si>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</si>
  <si>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</si>
  <si>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</si>
  <si>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</si>
  <si>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</si>
  <si>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</si>
  <si>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</si>
  <si>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</si>
  <si>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</si>
  <si>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</si>
  <si>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</si>
  <si>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</si>
  <si>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</si>
  <si>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</si>
  <si>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</si>
  <si>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</si>
  <si>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</si>
  <si>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</si>
  <si>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</si>
  <si>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</si>
  <si>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</si>
  <si>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</si>
  <si>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</si>
  <si>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</si>
  <si>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</si>
  <si>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</si>
  <si>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</si>
  <si>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</si>
  <si>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</si>
  <si>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</si>
  <si>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</si>
  <si>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</si>
  <si>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</si>
  <si>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</si>
  <si>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</si>
  <si>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</si>
  <si>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</si>
  <si>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</si>
  <si>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</si>
  <si>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</si>
  <si>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</si>
  <si>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</si>
  <si>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</si>
  <si>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</si>
  <si>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</si>
  <si>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</si>
  <si>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</si>
  <si>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</si>
  <si>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</si>
  <si>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</si>
  <si>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</si>
  <si>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</si>
  <si>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</si>
  <si>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</si>
  <si>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</si>
  <si>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</si>
  <si>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</si>
  <si>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</si>
  <si>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</si>
  <si>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</si>
  <si>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</si>
  <si>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</si>
  <si>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</si>
  <si>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</si>
  <si>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</si>
  <si>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</si>
  <si>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</si>
  <si>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</si>
  <si>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</si>
  <si>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</si>
  <si>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</si>
  <si>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</si>
  <si>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</si>
  <si>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</si>
  <si>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</si>
  <si>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</si>
  <si>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</si>
  <si>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</si>
  <si>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</si>
  <si>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</si>
  <si>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</si>
  <si>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</si>
  <si>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</si>
  <si>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</si>
  <si>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</si>
  <si>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</si>
  <si>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</si>
  <si>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</si>
  <si>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</si>
  <si>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</si>
  <si>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</si>
  <si>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</si>
  <si>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</si>
  <si>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</si>
  <si>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</si>
  <si>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</si>
  <si>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</si>
  <si>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</si>
  <si>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</si>
  <si>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</si>
  <si>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</si>
  <si>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</si>
  <si>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</si>
  <si>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</si>
  <si>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</si>
  <si>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</si>
  <si>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</si>
  <si>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</si>
  <si>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</si>
  <si>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</si>
  <si>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</si>
  <si>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</si>
  <si>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</si>
  <si>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</si>
  <si>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</si>
  <si>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</si>
  <si>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</si>
  <si>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</si>
  <si>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</si>
  <si>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</si>
  <si>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</si>
  <si>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</si>
  <si>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</si>
  <si>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</si>
  <si>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</si>
  <si>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</si>
  <si>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</si>
  <si>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</si>
  <si>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</si>
  <si>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</si>
  <si>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</si>
  <si>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</si>
  <si>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</si>
  <si>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</si>
  <si>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</si>
  <si>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</si>
  <si>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</si>
  <si>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</si>
  <si>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</si>
  <si>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</si>
  <si>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</si>
  <si>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</si>
  <si>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</si>
  <si>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</si>
  <si>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</si>
  <si>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</si>
  <si>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</si>
  <si>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</si>
  <si>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</si>
  <si>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</si>
  <si>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</si>
  <si>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</si>
  <si>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</si>
  <si>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</si>
  <si>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</si>
  <si>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</si>
  <si>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</si>
  <si>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</si>
  <si>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</si>
  <si>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</si>
  <si>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</si>
  <si>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</si>
  <si>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</si>
  <si>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</si>
  <si>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</si>
  <si>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</si>
  <si>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</si>
  <si>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</si>
  <si>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</si>
  <si>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</si>
  <si>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</si>
  <si>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</si>
  <si>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</si>
  <si>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</si>
  <si>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</si>
  <si>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</si>
  <si>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</si>
  <si>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</si>
  <si>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</si>
  <si>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</si>
  <si>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</si>
  <si>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</si>
  <si>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</si>
  <si>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</si>
  <si>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</si>
  <si>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</si>
  <si>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</si>
  <si>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</si>
  <si>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</si>
  <si>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</si>
  <si>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</si>
  <si>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</si>
  <si>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</si>
  <si>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</si>
  <si>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</si>
  <si>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</si>
  <si>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</si>
  <si>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</si>
  <si>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</si>
  <si>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</si>
  <si>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</si>
  <si>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</si>
  <si>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</si>
  <si>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</si>
  <si>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</si>
  <si>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</si>
  <si>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</si>
  <si>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</si>
  <si>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</si>
  <si>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</si>
  <si>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</si>
  <si>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</si>
  <si>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</si>
  <si>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</si>
  <si>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</si>
  <si>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</si>
  <si>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</si>
  <si>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</si>
  <si>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</si>
  <si>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</si>
  <si>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</si>
  <si>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</si>
  <si>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</si>
  <si>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</si>
  <si>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</si>
  <si>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</si>
  <si>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</si>
  <si>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</si>
  <si>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</si>
  <si>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</si>
  <si>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</si>
  <si>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</si>
  <si>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</si>
  <si>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</si>
  <si>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</si>
  <si>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</si>
  <si>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</si>
  <si>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</si>
  <si>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</si>
  <si>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</si>
  <si>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</si>
  <si>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</si>
  <si>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</si>
  <si>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</si>
  <si>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</si>
  <si>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</si>
  <si>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</si>
  <si>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</si>
  <si>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</si>
  <si>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</si>
  <si>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</si>
  <si>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</si>
  <si>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</si>
  <si>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</si>
  <si>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</si>
  <si>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</si>
  <si>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</si>
  <si>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</si>
  <si>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</si>
  <si>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</si>
  <si>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</si>
  <si>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</si>
  <si>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</si>
  <si>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</si>
  <si>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</si>
  <si>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</si>
  <si>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</si>
  <si>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</si>
  <si>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</si>
  <si>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</si>
  <si>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</si>
  <si>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</si>
  <si>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</si>
  <si>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</si>
  <si>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</si>
  <si>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</si>
  <si>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</si>
  <si>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</si>
  <si>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</si>
  <si>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</si>
  <si>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</si>
  <si>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</si>
  <si>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</si>
  <si>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</si>
  <si>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</si>
  <si>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</si>
  <si>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</si>
  <si>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</si>
  <si>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</si>
  <si>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</si>
  <si>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</si>
  <si>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</si>
  <si>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</si>
  <si>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</si>
  <si>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</si>
  <si>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</si>
  <si>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</si>
  <si>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</si>
  <si>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</si>
  <si>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</si>
  <si>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</si>
  <si>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</si>
  <si>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</si>
  <si>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</si>
  <si>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</si>
  <si>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</si>
  <si>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</si>
  <si>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</si>
  <si>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</si>
  <si>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</si>
  <si>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</si>
  <si>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</si>
  <si>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</si>
  <si>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</si>
  <si>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</si>
  <si>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</si>
  <si>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</si>
  <si>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</si>
  <si>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</si>
  <si>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</si>
  <si>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</si>
  <si>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</si>
  <si>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</si>
  <si>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</si>
  <si>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</si>
  <si>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</si>
  <si>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</si>
  <si>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</si>
  <si>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</si>
  <si>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</si>
  <si>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</si>
  <si>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</si>
  <si>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</si>
  <si>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</si>
  <si>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</si>
  <si>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</si>
  <si>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</si>
  <si>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</si>
  <si>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</si>
  <si>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</si>
  <si>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</si>
  <si>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</si>
  <si>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</si>
  <si>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</si>
  <si>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</si>
  <si>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</si>
  <si>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</si>
  <si>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</si>
  <si>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</si>
  <si>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</si>
  <si>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</si>
  <si>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</si>
  <si>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</si>
  <si>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</si>
  <si>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</si>
  <si>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</si>
  <si>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</si>
  <si>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</si>
  <si>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</si>
  <si>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</si>
  <si>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</si>
  <si>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</si>
  <si>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</si>
  <si>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</si>
  <si>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</si>
  <si>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</si>
  <si>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</si>
  <si>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</si>
  <si>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</si>
  <si>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</si>
  <si>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</si>
  <si>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</si>
  <si>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</si>
  <si>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</si>
  <si>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</si>
  <si>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</si>
  <si>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</si>
  <si>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</si>
  <si>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</si>
  <si>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</si>
  <si>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</si>
  <si>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</si>
  <si>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</si>
  <si>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</si>
  <si>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</si>
  <si>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</si>
  <si>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</si>
  <si>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</si>
  <si>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</si>
  <si>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</si>
  <si>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</si>
  <si>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</si>
  <si>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</si>
  <si>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</si>
  <si>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</si>
  <si>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</si>
  <si>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</si>
  <si>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</si>
  <si>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</si>
  <si>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</si>
  <si>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</si>
  <si>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</si>
  <si>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</si>
  <si>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</si>
  <si>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</si>
  <si>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</si>
  <si>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</si>
  <si>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</si>
  <si>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</si>
  <si>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</si>
  <si>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</si>
  <si>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</si>
  <si>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</si>
  <si>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</si>
  <si>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</si>
  <si>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</si>
  <si>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</si>
  <si>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</si>
  <si>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</si>
  <si>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</si>
  <si>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</si>
  <si>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</si>
  <si>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</si>
  <si>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</si>
  <si>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</si>
  <si>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</si>
  <si>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</si>
  <si>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</si>
  <si>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</si>
  <si>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</si>
  <si>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</si>
  <si>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</si>
  <si>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</si>
  <si>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</si>
  <si>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</si>
  <si>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</si>
  <si>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</si>
  <si>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</si>
  <si>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</si>
  <si>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</si>
  <si>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</si>
  <si>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</si>
  <si>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</si>
  <si>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</si>
  <si>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</si>
  <si>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</si>
  <si>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</si>
  <si>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</si>
  <si>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</si>
  <si>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</si>
  <si>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</si>
  <si>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</si>
  <si>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</si>
  <si>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</si>
  <si>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</si>
  <si>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</si>
  <si>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</si>
  <si>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</si>
  <si>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</si>
  <si>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</si>
  <si>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</si>
  <si>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</si>
  <si>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</si>
  <si>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</si>
  <si>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</si>
  <si>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</si>
  <si>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</si>
  <si>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</si>
  <si>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</si>
  <si>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</si>
  <si>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</si>
  <si>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</si>
  <si>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</si>
  <si>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</si>
  <si>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</si>
  <si>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</si>
  <si>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</si>
  <si>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</si>
  <si>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</si>
  <si>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</si>
  <si>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</si>
  <si>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</si>
  <si>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</si>
  <si>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</si>
  <si>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</si>
  <si>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</si>
  <si>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</si>
  <si>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</si>
  <si>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</si>
  <si>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</si>
  <si>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</si>
  <si>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</si>
  <si>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</si>
  <si>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</si>
  <si>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</si>
  <si>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</si>
  <si>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</si>
  <si>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</si>
  <si>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</si>
  <si>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</si>
  <si>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</si>
  <si>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</si>
  <si>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</si>
  <si>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</si>
  <si>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</si>
  <si>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</si>
  <si>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</si>
  <si>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</si>
  <si>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</si>
  <si>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</si>
  <si>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</si>
  <si>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</si>
  <si>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</si>
  <si>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</si>
  <si>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</si>
  <si>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</si>
  <si>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</si>
  <si>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</si>
  <si>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</si>
  <si>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</si>
  <si>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</si>
  <si>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</si>
  <si>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</si>
  <si>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</si>
  <si>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</si>
  <si>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</si>
  <si>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</si>
  <si>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</si>
  <si>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</si>
  <si>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</si>
  <si>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</si>
  <si>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</si>
  <si>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</si>
  <si>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</si>
  <si>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</si>
  <si>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</si>
  <si>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</si>
  <si>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</si>
  <si>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</si>
  <si>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</si>
  <si>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</si>
  <si>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</si>
  <si>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</si>
  <si>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</si>
  <si>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</si>
  <si>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</si>
  <si>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</si>
  <si>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</si>
  <si>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</si>
  <si>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</si>
  <si>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</si>
  <si>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</si>
  <si>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</si>
  <si>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</si>
  <si>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</si>
  <si>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</si>
  <si>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</si>
  <si>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</si>
  <si>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</si>
  <si>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</si>
  <si>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</si>
  <si>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</si>
  <si>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</si>
  <si>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</si>
  <si>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</si>
  <si>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</si>
  <si>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</si>
  <si>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</si>
  <si>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</si>
  <si>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</si>
  <si>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</si>
  <si>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</si>
  <si>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</si>
  <si>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</si>
  <si>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</si>
  <si>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</si>
  <si>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</si>
  <si>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</si>
  <si>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</si>
  <si>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</si>
  <si>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</si>
  <si>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</si>
  <si>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</si>
  <si>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</si>
  <si>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</si>
  <si>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</si>
  <si>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</si>
  <si>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</si>
  <si>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</si>
  <si>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</si>
  <si>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</si>
  <si>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</si>
  <si>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</si>
  <si>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</si>
  <si>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</si>
  <si>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</si>
  <si>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</si>
  <si>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</si>
  <si>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</si>
  <si>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</si>
  <si>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</si>
  <si>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</si>
  <si>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</si>
  <si>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</si>
  <si>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</si>
  <si>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</si>
  <si>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</si>
  <si>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</si>
  <si>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</si>
  <si>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</si>
  <si>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</si>
  <si>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</si>
  <si>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</si>
  <si>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</si>
  <si>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</si>
  <si>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</si>
  <si>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</si>
  <si>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</si>
  <si>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</si>
  <si>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</si>
  <si>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</si>
  <si>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</si>
  <si>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</si>
  <si>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</si>
  <si>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</si>
  <si>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</si>
  <si>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</si>
  <si>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</si>
  <si>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</si>
  <si>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</si>
  <si>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</si>
  <si>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</si>
  <si>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</si>
  <si>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</si>
  <si>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</si>
  <si>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</si>
  <si>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</si>
  <si>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</si>
  <si>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</si>
  <si>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</si>
  <si>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</si>
  <si>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</si>
  <si>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</si>
  <si>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</si>
  <si>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</si>
  <si>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</si>
  <si>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</si>
  <si>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</si>
  <si>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</si>
  <si>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</si>
  <si>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</si>
  <si>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</si>
  <si>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</si>
  <si>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</si>
  <si>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</si>
  <si>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</si>
  <si>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</si>
  <si>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</si>
  <si>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</si>
  <si>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</si>
  <si>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</si>
  <si>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</si>
  <si>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</si>
  <si>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</si>
  <si>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</si>
  <si>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</si>
  <si>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</si>
  <si>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</si>
  <si>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</si>
  <si>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</si>
  <si>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</si>
  <si>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</si>
  <si>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</si>
  <si>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</si>
  <si>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</si>
  <si>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</si>
  <si>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</si>
  <si>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</si>
  <si>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</si>
  <si>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</si>
  <si>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</si>
  <si>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</si>
  <si>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</si>
  <si>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</si>
  <si>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</si>
  <si>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</si>
  <si>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</si>
  <si>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</si>
  <si>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</si>
  <si>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</si>
  <si>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</si>
  <si>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</si>
  <si>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</si>
  <si>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</si>
  <si>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</si>
  <si>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</si>
  <si>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</si>
  <si>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</si>
  <si>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</si>
  <si>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</si>
  <si>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</si>
  <si>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</si>
  <si>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</si>
  <si>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</si>
  <si>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</si>
  <si>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</si>
  <si>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</si>
  <si>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</si>
  <si>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</si>
  <si>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</si>
  <si>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</si>
  <si>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</si>
  <si>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</si>
  <si>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</si>
  <si>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</si>
  <si>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</si>
  <si>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</si>
  <si>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</si>
  <si>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</si>
  <si>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</si>
  <si>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</si>
  <si>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</si>
  <si>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</si>
  <si>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</si>
  <si>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</si>
  <si>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</si>
  <si>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</si>
  <si>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</si>
  <si>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</si>
  <si>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</si>
  <si>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</si>
  <si>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</si>
  <si>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</si>
  <si>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</si>
  <si>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</si>
  <si>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</si>
  <si>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</si>
  <si>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</si>
  <si>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</si>
  <si>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</si>
  <si>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</si>
  <si>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</si>
  <si>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</si>
  <si>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</si>
  <si>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</si>
  <si>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</si>
  <si>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</si>
  <si>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</si>
  <si>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</si>
  <si>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</si>
  <si>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</si>
  <si>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</si>
  <si>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</si>
  <si>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</si>
  <si>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</si>
  <si>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</si>
  <si>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</si>
  <si>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</si>
  <si>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</si>
  <si>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</si>
  <si>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</si>
  <si>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</si>
  <si>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</si>
  <si>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</si>
  <si>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</si>
  <si>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</si>
  <si>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</si>
  <si>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</si>
  <si>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</si>
  <si>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</si>
  <si>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</si>
  <si>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</si>
  <si>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</si>
  <si>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</si>
  <si>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</si>
  <si>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</si>
  <si>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</si>
  <si>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</si>
  <si>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</si>
  <si>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</si>
  <si>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</si>
  <si>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</si>
  <si>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</si>
  <si>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</si>
  <si>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</si>
  <si>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</si>
  <si>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</si>
  <si>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</si>
  <si>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</si>
  <si>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</si>
  <si>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</si>
  <si>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</si>
  <si>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</si>
  <si>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</si>
  <si>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</si>
  <si>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</si>
  <si>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</si>
  <si>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</si>
  <si>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</si>
  <si>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</si>
  <si>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</si>
  <si>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</si>
  <si>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</si>
  <si>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</si>
  <si>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</si>
  <si>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</si>
  <si>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</si>
  <si>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</si>
  <si>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</si>
  <si>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</si>
  <si>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</si>
  <si>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</si>
  <si>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</si>
  <si>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</si>
  <si>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</si>
  <si>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</si>
  <si>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</si>
  <si>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</si>
  <si>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</si>
  <si>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</si>
  <si>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</si>
  <si>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</si>
  <si>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</si>
  <si>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</si>
  <si>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</si>
  <si>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</si>
  <si>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</si>
  <si>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</si>
  <si>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</si>
  <si>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</si>
  <si>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</si>
  <si>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</si>
  <si>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</si>
  <si>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</si>
  <si>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</si>
  <si>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</si>
  <si>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</si>
  <si>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</si>
  <si>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</si>
  <si>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</si>
  <si>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</si>
  <si>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</si>
  <si>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</si>
  <si>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</si>
  <si>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</si>
  <si>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</si>
  <si>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</si>
  <si>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</si>
  <si>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</si>
  <si>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</si>
  <si>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</si>
  <si>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</si>
  <si>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</si>
  <si>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</si>
  <si>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</si>
  <si>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</si>
  <si>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</si>
  <si>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</si>
  <si>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</si>
  <si>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</si>
  <si>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</si>
  <si>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</si>
  <si>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</si>
  <si>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</si>
  <si>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</si>
  <si>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</si>
  <si>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</si>
  <si>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</si>
  <si>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</si>
  <si>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</si>
  <si>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</si>
  <si>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</si>
  <si>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</si>
  <si>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</si>
  <si>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</si>
  <si>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</si>
  <si>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</si>
  <si>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</si>
  <si>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</si>
  <si>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</si>
  <si>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</si>
  <si>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</si>
  <si>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</si>
  <si>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</si>
  <si>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</si>
  <si>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</si>
  <si>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</si>
  <si>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</si>
  <si>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</si>
  <si>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</si>
  <si>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</si>
  <si>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</si>
  <si>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</si>
  <si>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</si>
  <si>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</si>
  <si>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</si>
  <si>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</si>
  <si>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</si>
  <si>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</si>
  <si>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</si>
  <si>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</si>
  <si>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</si>
  <si>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</si>
  <si>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</si>
  <si>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</si>
  <si>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</si>
  <si>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</si>
  <si>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</si>
  <si>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</si>
  <si>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</si>
  <si>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</si>
  <si>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</si>
  <si>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</si>
  <si>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</si>
  <si>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</si>
  <si>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</si>
  <si>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</si>
  <si>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</si>
  <si>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</si>
  <si>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</si>
  <si>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</si>
  <si>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</si>
  <si>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</si>
  <si>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</si>
  <si>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</si>
  <si>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</si>
  <si>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</si>
  <si>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</si>
  <si>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</si>
  <si>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</si>
  <si>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</si>
  <si>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</si>
  <si>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</si>
  <si>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</si>
  <si>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</si>
  <si>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</si>
  <si>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</si>
  <si>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</si>
  <si>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</si>
  <si>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</si>
  <si>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</si>
  <si>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</si>
  <si>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</si>
  <si>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</si>
  <si>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</si>
  <si>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</si>
  <si>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</si>
  <si>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</si>
  <si>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</si>
  <si>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</si>
  <si>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</si>
  <si>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</si>
  <si>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</si>
  <si>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</si>
  <si>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</si>
  <si>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</si>
  <si>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</si>
  <si>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</si>
  <si>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</si>
  <si>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</si>
  <si>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</si>
  <si>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</si>
  <si>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</si>
  <si>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</si>
  <si>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</si>
  <si>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</si>
  <si>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</si>
  <si>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</si>
  <si>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</si>
  <si>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</si>
  <si>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</si>
  <si>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</si>
  <si>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</si>
  <si>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</si>
  <si>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</si>
  <si>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</si>
  <si>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</si>
  <si>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</si>
  <si>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</si>
  <si>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</si>
  <si>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</si>
  <si>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</si>
  <si>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</si>
  <si>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</si>
  <si>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</si>
  <si>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</si>
  <si>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</si>
  <si>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</si>
  <si>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</si>
  <si>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</si>
  <si>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</si>
  <si>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</si>
  <si>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</si>
  <si>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</si>
  <si>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</si>
  <si>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</si>
  <si>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</si>
  <si>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</si>
  <si>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</si>
  <si>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</si>
  <si>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</si>
  <si>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</si>
  <si>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</si>
  <si>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</si>
  <si>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</si>
  <si>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</si>
  <si>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</si>
  <si>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</si>
  <si>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</si>
  <si>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</si>
  <si>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</si>
  <si>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</si>
  <si>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</si>
  <si>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</si>
  <si>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</si>
  <si>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</si>
  <si>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</si>
  <si>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</si>
  <si>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</si>
  <si>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</si>
  <si>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</si>
  <si>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</si>
  <si>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</si>
  <si>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</si>
  <si>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</si>
  <si>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</si>
  <si>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</si>
  <si>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</si>
  <si>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</si>
  <si>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</si>
  <si>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</si>
  <si>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</si>
  <si>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</si>
  <si>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</si>
  <si>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</si>
  <si>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</si>
  <si>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</si>
  <si>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</si>
  <si>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</si>
  <si>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</si>
  <si>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</si>
  <si>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</si>
  <si>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</si>
  <si>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</si>
  <si>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</si>
  <si>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</si>
  <si>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</si>
  <si>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</si>
  <si>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</si>
  <si>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</si>
  <si>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</si>
  <si>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</si>
  <si>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</si>
  <si>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</si>
  <si>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</si>
  <si>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</si>
  <si>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</si>
  <si>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</si>
  <si>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</si>
  <si>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</si>
  <si>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</si>
  <si>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</si>
  <si>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</si>
  <si>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</si>
  <si>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</si>
  <si>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</si>
  <si>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</si>
  <si>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</si>
  <si>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</si>
  <si>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</si>
  <si>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</si>
  <si>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</si>
  <si>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</si>
  <si>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</si>
  <si>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</si>
  <si>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</si>
  <si>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</si>
  <si>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</si>
  <si>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</si>
  <si>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</si>
  <si>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</si>
  <si>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</si>
  <si>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</si>
  <si>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</si>
  <si>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</si>
  <si>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</si>
  <si>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</si>
  <si>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</si>
  <si>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</si>
  <si>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</si>
  <si>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</si>
  <si>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</si>
  <si>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</si>
  <si>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</si>
  <si>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</si>
  <si>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</si>
  <si>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</si>
  <si>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</si>
  <si>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</si>
  <si>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</si>
  <si>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</si>
  <si>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</si>
  <si>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</si>
  <si>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</si>
  <si>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</si>
  <si>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</si>
  <si>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</si>
  <si>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</si>
  <si>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</si>
  <si>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</si>
  <si>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</si>
  <si>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</si>
  <si>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</si>
  <si>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</si>
  <si>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</si>
  <si>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</si>
  <si>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</si>
  <si>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</si>
  <si>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</si>
  <si>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</si>
  <si>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</si>
  <si>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</si>
  <si>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</si>
  <si>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</si>
  <si>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</si>
  <si>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</si>
  <si>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</si>
  <si>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</si>
  <si>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</si>
  <si>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</si>
  <si>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</si>
  <si>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</si>
  <si>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</si>
  <si>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</si>
  <si>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</si>
  <si>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</si>
  <si>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</si>
  <si>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</si>
  <si>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</si>
  <si>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</si>
  <si>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</si>
  <si>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</si>
  <si>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</si>
  <si>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</si>
  <si>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</si>
  <si>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</si>
  <si>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</si>
  <si>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</si>
  <si>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</si>
  <si>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</si>
  <si>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</si>
  <si>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</si>
  <si>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</si>
  <si>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</si>
  <si>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</si>
  <si>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</si>
  <si>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</si>
  <si>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</si>
  <si>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</si>
  <si>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</si>
  <si>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</si>
  <si>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</si>
  <si>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</si>
  <si>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</si>
  <si>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</si>
  <si>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</si>
  <si>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</si>
  <si>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</si>
  <si>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</si>
  <si>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</si>
  <si>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</si>
  <si>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</si>
  <si>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</si>
  <si>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</si>
  <si>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</si>
  <si>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</si>
  <si>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</si>
  <si>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</si>
  <si>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</si>
  <si>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</si>
  <si>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</si>
  <si>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</si>
  <si>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</si>
  <si>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</si>
  <si>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</si>
  <si>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</si>
  <si>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</si>
  <si>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</si>
  <si>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</si>
  <si>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</si>
  <si>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</si>
  <si>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</si>
  <si>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</si>
  <si>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</si>
  <si>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</si>
  <si>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</si>
  <si>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</si>
  <si>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</si>
  <si>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</si>
  <si>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</si>
  <si>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</si>
  <si>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</si>
  <si>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</si>
  <si>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</si>
  <si>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</si>
  <si>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</si>
  <si>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</si>
  <si>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</si>
  <si>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</si>
  <si>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</si>
  <si>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</si>
  <si>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</si>
  <si>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</si>
  <si>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</si>
  <si>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</si>
  <si>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</si>
  <si>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</si>
  <si>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</si>
  <si>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</si>
  <si>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</si>
  <si>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</si>
  <si>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</si>
  <si>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</si>
  <si>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</si>
  <si>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</si>
  <si>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</si>
  <si>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</si>
  <si>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</si>
  <si>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</si>
  <si>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</si>
  <si>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</si>
  <si>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</si>
  <si>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</si>
  <si>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</si>
  <si>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</si>
  <si>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</si>
  <si>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</si>
  <si>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</si>
  <si>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</si>
  <si>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</si>
  <si>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</si>
  <si>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</si>
  <si>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</si>
  <si>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</si>
  <si>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</si>
  <si>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</si>
  <si>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</si>
  <si>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</si>
  <si>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</si>
  <si>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</si>
  <si>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</si>
  <si>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</si>
  <si>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</si>
  <si>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</si>
  <si>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</si>
  <si>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</si>
  <si>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</si>
  <si>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</si>
  <si>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</si>
  <si>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</si>
  <si>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</si>
  <si>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</si>
  <si>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</si>
  <si>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</si>
  <si>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</si>
  <si>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</si>
  <si>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</si>
  <si>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</si>
  <si>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</si>
  <si>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</si>
  <si>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</si>
  <si>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</si>
  <si>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</si>
  <si>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</si>
  <si>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</si>
  <si>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</si>
  <si>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</si>
  <si>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</si>
  <si>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</si>
  <si>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</si>
  <si>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</si>
  <si>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</si>
  <si>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</si>
  <si>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</si>
  <si>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</si>
  <si>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</si>
  <si>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</si>
  <si>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</si>
  <si>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</si>
  <si>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</si>
  <si>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</si>
  <si>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</si>
  <si>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</si>
  <si>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</si>
  <si>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</si>
  <si>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</si>
  <si>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</si>
  <si>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</si>
  <si>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</si>
  <si>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</si>
  <si>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</si>
  <si>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</si>
  <si>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</si>
  <si>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</si>
  <si>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</si>
  <si>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</si>
  <si>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</si>
  <si>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</si>
  <si>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</si>
  <si>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</si>
  <si>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</si>
  <si>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</si>
  <si>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</si>
  <si>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</si>
  <si>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</si>
  <si>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</si>
  <si>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</si>
  <si>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</si>
  <si>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</si>
  <si>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</si>
  <si>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</si>
  <si>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</si>
  <si>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</si>
  <si>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</si>
  <si>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</si>
  <si>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</si>
  <si>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</si>
  <si>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</si>
  <si>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</si>
  <si>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</si>
  <si>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</si>
  <si>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</si>
  <si>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</si>
  <si>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</si>
  <si>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</si>
  <si>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</si>
  <si>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</si>
  <si>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</si>
  <si>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</si>
  <si>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</si>
  <si>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</si>
  <si>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</si>
  <si>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</si>
  <si>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</si>
  <si>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</si>
  <si>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</si>
  <si>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</si>
  <si>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</si>
  <si>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</si>
  <si>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</si>
  <si>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</si>
  <si>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</si>
  <si>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</si>
  <si>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</si>
  <si>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</si>
  <si>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</si>
  <si>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</si>
  <si>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</si>
  <si>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</si>
  <si>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</si>
  <si>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</si>
  <si>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</si>
  <si>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</si>
  <si>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</si>
  <si>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</si>
  <si>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</si>
  <si>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</si>
  <si>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</si>
  <si>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</si>
  <si>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</si>
  <si>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</si>
  <si>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</si>
  <si>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</si>
  <si>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</si>
  <si>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</si>
  <si>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</si>
  <si>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</si>
  <si>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</si>
  <si>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</si>
  <si>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</si>
  <si>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</si>
  <si>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</si>
  <si>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</si>
  <si>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</si>
  <si>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</si>
  <si>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</si>
  <si>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</si>
  <si>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</si>
  <si>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</si>
  <si>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</si>
  <si>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</si>
  <si>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</si>
  <si>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</si>
  <si>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</si>
  <si>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</si>
  <si>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</si>
  <si>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</si>
  <si>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</si>
  <si>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</si>
  <si>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</si>
  <si>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</si>
  <si>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</si>
  <si>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</si>
  <si>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</si>
  <si>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</si>
  <si>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</si>
  <si>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</si>
  <si>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</si>
  <si>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</si>
  <si>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</si>
  <si>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</si>
  <si>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</si>
  <si>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</si>
  <si>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</si>
  <si>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</si>
  <si>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</si>
  <si>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</si>
  <si>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</si>
  <si>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</si>
  <si>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</si>
  <si>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</si>
  <si>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</si>
  <si>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</si>
  <si>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</si>
  <si>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</si>
  <si>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</si>
  <si>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</si>
  <si>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</si>
  <si>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</si>
  <si>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</si>
  <si>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</si>
  <si>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</si>
  <si>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</si>
  <si>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</si>
  <si>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</si>
  <si>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</si>
  <si>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</si>
  <si>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</si>
  <si>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</si>
  <si>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</si>
  <si>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</si>
  <si>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</si>
  <si>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</si>
  <si>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</si>
  <si>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</si>
  <si>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</si>
  <si>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</si>
  <si>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</si>
  <si>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</si>
  <si>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</si>
  <si>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</si>
  <si>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</si>
  <si>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</si>
  <si>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</si>
  <si>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</si>
  <si>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</si>
  <si>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</si>
  <si>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</si>
  <si>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</si>
  <si>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</si>
  <si>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</si>
  <si>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</si>
  <si>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</si>
  <si>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</si>
  <si>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</si>
  <si>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</si>
  <si>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</si>
  <si>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</si>
  <si>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</si>
  <si>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</si>
  <si>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</si>
  <si>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</si>
  <si>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</si>
  <si>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</si>
  <si>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</si>
  <si>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</si>
  <si>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</si>
  <si>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</si>
  <si>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</si>
  <si>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</si>
  <si>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</si>
  <si>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</si>
  <si>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</si>
  <si>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</si>
  <si>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</si>
  <si>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</si>
  <si>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</si>
  <si>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</si>
  <si>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</si>
  <si>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</si>
  <si>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</si>
  <si>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</si>
  <si>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</si>
  <si>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</si>
  <si>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</si>
  <si>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</si>
  <si>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</si>
  <si>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</si>
  <si>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</si>
  <si>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</si>
  <si>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</si>
  <si>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</si>
  <si>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</si>
  <si>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</si>
  <si>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</si>
  <si>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</si>
  <si>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</si>
  <si>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</si>
  <si>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</si>
  <si>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</si>
  <si>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</si>
  <si>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</si>
  <si>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</si>
  <si>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</si>
  <si>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</si>
  <si>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</si>
  <si>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</si>
  <si>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</si>
  <si>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</si>
  <si>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</si>
  <si>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</si>
  <si>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</si>
  <si>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</si>
  <si>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</si>
  <si>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</si>
  <si>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</si>
  <si>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</si>
  <si>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</si>
  <si>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</si>
  <si>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</si>
  <si>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</si>
  <si>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</si>
  <si>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</si>
  <si>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</si>
  <si>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</si>
  <si>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</si>
  <si>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</si>
  <si>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</si>
  <si>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</si>
  <si>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</si>
  <si>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</si>
  <si>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</si>
  <si>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</si>
  <si>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</si>
  <si>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</si>
  <si>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</si>
  <si>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</si>
  <si>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</si>
  <si>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</si>
  <si>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</si>
  <si>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</si>
  <si>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</si>
  <si>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</si>
  <si>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</si>
  <si>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</si>
  <si>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</si>
  <si>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</si>
  <si>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</si>
  <si>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</si>
  <si>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</si>
  <si>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</si>
  <si>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</si>
  <si>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</si>
  <si>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</si>
  <si>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</si>
  <si>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</si>
  <si>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</si>
  <si>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</si>
  <si>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</si>
  <si>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</si>
  <si>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</si>
  <si>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</si>
  <si>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</si>
  <si>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</si>
  <si>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</si>
  <si>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</si>
  <si>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</si>
  <si>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</si>
  <si>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</si>
  <si>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</si>
  <si>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</si>
  <si>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</si>
  <si>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</si>
  <si>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</si>
  <si>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</si>
  <si>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</si>
  <si>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</si>
  <si>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</si>
  <si>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</si>
  <si>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</si>
  <si>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</si>
  <si>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</si>
  <si>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</si>
  <si>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</si>
  <si>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</si>
  <si>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</si>
  <si>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</si>
  <si>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</si>
  <si>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</si>
  <si>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</si>
  <si>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</si>
  <si>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</si>
  <si>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</si>
  <si>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</si>
  <si>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</si>
  <si>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</si>
  <si>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</si>
  <si>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</si>
  <si>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</si>
  <si>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</si>
  <si>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</si>
  <si>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</si>
  <si>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</si>
  <si>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</si>
  <si>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</si>
  <si>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</si>
  <si>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</si>
  <si>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</si>
  <si>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</si>
  <si>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</si>
  <si>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</si>
  <si>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</si>
  <si>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</si>
  <si>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</si>
  <si>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</si>
  <si>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</si>
  <si>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</si>
  <si>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</si>
  <si>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</si>
  <si>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</si>
  <si>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</si>
  <si>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</si>
  <si>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</si>
  <si>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</si>
  <si>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</si>
  <si>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</si>
  <si>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</si>
  <si>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</si>
  <si>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</si>
  <si>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</si>
  <si>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</si>
  <si>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</si>
  <si>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</si>
  <si>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</si>
  <si>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</si>
  <si>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</si>
  <si>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</si>
  <si>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</si>
  <si>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</si>
  <si>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</si>
  <si>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</si>
  <si>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</si>
  <si>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</si>
  <si>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</si>
  <si>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</si>
  <si>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</si>
  <si>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</si>
  <si>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</si>
  <si>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</si>
  <si>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</si>
  <si>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</si>
  <si>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</si>
  <si>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</si>
  <si>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</si>
  <si>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</si>
  <si>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</si>
  <si>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</si>
  <si>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</si>
  <si>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</si>
  <si>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</si>
  <si>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</si>
  <si>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</si>
  <si>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</si>
  <si>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</si>
  <si>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</si>
  <si>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</si>
  <si>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</si>
  <si>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</si>
  <si>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</si>
  <si>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</si>
  <si>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</si>
  <si>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</si>
  <si>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</si>
  <si>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</si>
  <si>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</si>
  <si>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</si>
  <si>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</si>
  <si>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</si>
  <si>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</si>
  <si>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</si>
  <si>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</si>
  <si>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</si>
  <si>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</si>
  <si>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</si>
  <si>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</si>
  <si>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</si>
  <si>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</si>
  <si>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</si>
  <si>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</si>
  <si>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</si>
  <si>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</si>
  <si>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</si>
  <si>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</si>
  <si>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</si>
  <si>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</si>
  <si>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</si>
  <si>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</si>
  <si>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</si>
  <si>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</si>
  <si>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</si>
  <si>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</si>
  <si>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</si>
  <si>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</si>
  <si>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</si>
  <si>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</si>
  <si>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</si>
  <si>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</si>
  <si>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</si>
  <si>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</si>
  <si>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</si>
  <si>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</si>
  <si>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</si>
  <si>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</si>
  <si>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</si>
  <si>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</si>
  <si>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</si>
  <si>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</si>
  <si>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</si>
  <si>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</si>
  <si>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</si>
  <si>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</si>
  <si>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</si>
  <si>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</si>
  <si>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</si>
  <si>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</si>
  <si>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</si>
  <si>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</si>
  <si>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</si>
  <si>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</si>
  <si>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</si>
  <si>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</si>
  <si>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</si>
  <si>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</si>
  <si>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</si>
  <si>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</si>
  <si>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</si>
  <si>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</si>
  <si>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</si>
  <si>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</si>
  <si>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</si>
  <si>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</si>
  <si>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</si>
  <si>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</si>
  <si>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</si>
  <si>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</si>
  <si>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</si>
  <si>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</si>
  <si>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</si>
  <si>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</si>
  <si>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</si>
  <si>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</si>
  <si>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</si>
  <si>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</si>
  <si>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</si>
  <si>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</si>
  <si>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</si>
  <si>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</si>
  <si>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</si>
  <si>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</si>
  <si>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</si>
  <si>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</si>
  <si>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</si>
  <si>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</si>
  <si>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</si>
  <si>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</si>
  <si>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</si>
  <si>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</si>
  <si>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</si>
  <si>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</si>
  <si>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</si>
  <si>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</si>
  <si>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</si>
  <si>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</si>
  <si>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</si>
  <si>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</si>
  <si>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</si>
  <si>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</si>
  <si>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</si>
  <si>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</si>
  <si>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</si>
  <si>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</si>
  <si>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</si>
  <si>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</si>
  <si>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</si>
  <si>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</si>
  <si>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</si>
  <si>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</si>
  <si>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</si>
  <si>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</si>
  <si>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</si>
  <si>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</si>
  <si>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</si>
  <si>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</si>
  <si>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</si>
  <si>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</si>
  <si>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</si>
  <si>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</si>
  <si>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</si>
  <si>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</si>
  <si>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</si>
  <si>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</si>
  <si>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</si>
  <si>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</si>
  <si>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</si>
  <si>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</si>
  <si>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</si>
  <si>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</si>
  <si>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</si>
  <si>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</si>
  <si>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</si>
  <si>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</si>
  <si>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</si>
  <si>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</si>
  <si>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</si>
  <si>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</si>
  <si>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</si>
  <si>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</si>
  <si>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</si>
  <si>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</si>
  <si>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</si>
  <si>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</si>
  <si>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</si>
  <si>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</si>
  <si>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</si>
  <si>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</si>
  <si>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</si>
  <si>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</si>
  <si>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</si>
  <si>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</si>
  <si>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</si>
  <si>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</si>
  <si>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</si>
  <si>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</si>
  <si>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</si>
  <si>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</si>
  <si>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</si>
  <si>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</si>
  <si>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</si>
  <si>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</si>
  <si>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</si>
  <si>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</si>
  <si>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</si>
  <si>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</si>
  <si>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</si>
  <si>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</si>
  <si>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</si>
  <si>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</si>
  <si>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</si>
  <si>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</si>
  <si>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</si>
  <si>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</si>
  <si>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</si>
  <si>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</si>
  <si>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</si>
  <si>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</si>
  <si>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</si>
  <si>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</si>
  <si>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</si>
  <si>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</si>
  <si>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</si>
  <si>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</si>
  <si>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</si>
  <si>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</si>
  <si>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</si>
  <si>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</si>
  <si>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</si>
  <si>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</si>
  <si>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</si>
  <si>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</si>
  <si>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</si>
  <si>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</si>
  <si>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</si>
  <si>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</si>
  <si>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</si>
  <si>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</si>
  <si>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</si>
  <si>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</si>
  <si>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</si>
  <si>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</si>
  <si>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</si>
  <si>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</si>
  <si>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</si>
  <si>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</si>
  <si>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</si>
  <si>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</si>
  <si>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</si>
  <si>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</si>
  <si>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</si>
  <si>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</si>
  <si>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</si>
  <si>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</si>
  <si>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</si>
  <si>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</si>
  <si>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</si>
  <si>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</si>
  <si>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</si>
  <si>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</si>
  <si>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</si>
  <si>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</si>
  <si>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</si>
  <si>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</si>
  <si>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</si>
  <si>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</si>
  <si>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</si>
  <si>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</si>
  <si>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</si>
  <si>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</si>
  <si>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</si>
  <si>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</si>
  <si>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</si>
  <si>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</si>
  <si>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</si>
  <si>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</si>
  <si>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</si>
  <si>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</si>
  <si>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</si>
  <si>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</si>
  <si>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</si>
  <si>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</si>
  <si>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</si>
  <si>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</si>
  <si>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</si>
  <si>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</si>
  <si>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</si>
  <si>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</si>
  <si>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</si>
  <si>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</si>
  <si>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</si>
  <si>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</si>
  <si>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</si>
  <si>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</si>
  <si>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</si>
  <si>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</si>
  <si>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</si>
  <si>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</si>
  <si>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</si>
  <si>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</si>
  <si>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</si>
  <si>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</si>
  <si>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</si>
  <si>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</si>
  <si>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</si>
  <si>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</si>
  <si>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</si>
  <si>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</si>
  <si>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</si>
  <si>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</si>
  <si>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</si>
  <si>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</si>
  <si>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</si>
  <si>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</si>
  <si>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</si>
  <si>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</si>
  <si>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</si>
  <si>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</si>
  <si>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</si>
  <si>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</si>
  <si>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</si>
  <si>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</si>
  <si>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</si>
  <si>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</si>
  <si>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</si>
  <si>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</si>
  <si>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</si>
  <si>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</si>
  <si>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</si>
  <si>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</si>
  <si>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</si>
  <si>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</si>
  <si>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</si>
  <si>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</si>
  <si>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</si>
  <si>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</si>
  <si>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</si>
  <si>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</si>
  <si>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</si>
  <si>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</si>
  <si>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</si>
  <si>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</si>
  <si>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</si>
  <si>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</si>
  <si>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</si>
  <si>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</si>
  <si>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</si>
  <si>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</si>
  <si>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</si>
  <si>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</si>
  <si>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</si>
  <si>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</si>
  <si>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</si>
  <si>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</si>
  <si>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</si>
  <si>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</si>
  <si>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</si>
  <si>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</si>
  <si>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</si>
  <si>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</si>
  <si>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</si>
  <si>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</si>
  <si>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</si>
  <si>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</si>
  <si>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</si>
  <si>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</si>
  <si>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</si>
  <si>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</si>
  <si>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</si>
  <si>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</si>
  <si>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</si>
  <si>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</si>
  <si>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</si>
  <si>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</si>
  <si>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</si>
  <si>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</si>
  <si>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</si>
  <si>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</si>
  <si>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</si>
  <si>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</si>
  <si>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</si>
  <si>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</si>
  <si>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</si>
  <si>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</si>
  <si>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</si>
  <si>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</si>
  <si>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</si>
  <si>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</si>
  <si>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</si>
  <si>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</si>
  <si>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</si>
  <si>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</si>
  <si>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</si>
  <si>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</si>
  <si>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</si>
  <si>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</si>
  <si>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</si>
  <si>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</si>
  <si>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</si>
  <si>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</si>
  <si>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</si>
  <si>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</si>
  <si>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</si>
  <si>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</si>
  <si>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</si>
  <si>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</si>
  <si>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</si>
  <si>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</si>
  <si>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</si>
  <si>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</si>
  <si>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</si>
  <si>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</si>
  <si>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</si>
  <si>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</si>
  <si>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</si>
  <si>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</si>
  <si>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</si>
  <si>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</si>
  <si>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</si>
  <si>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</si>
  <si>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</si>
  <si>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</si>
  <si>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</si>
  <si>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</si>
  <si>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</si>
  <si>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</si>
  <si>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</si>
  <si>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</si>
  <si>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</si>
  <si>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</si>
  <si>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</si>
  <si>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</si>
  <si>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</si>
  <si>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</si>
  <si>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</si>
  <si>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</si>
  <si>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</si>
  <si>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</si>
  <si>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</si>
  <si>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</si>
  <si>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</si>
  <si>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</si>
  <si>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</si>
  <si>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</si>
  <si>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</si>
  <si>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</si>
  <si>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</si>
  <si>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</si>
  <si>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</si>
  <si>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</si>
  <si>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</si>
  <si>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</si>
  <si>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</si>
  <si>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</si>
  <si>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</si>
  <si>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</si>
  <si>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</si>
  <si>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</si>
  <si>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</si>
  <si>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</si>
  <si>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</si>
  <si>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</si>
  <si>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</si>
  <si>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</si>
  <si>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</si>
  <si>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</si>
  <si>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</si>
  <si>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</si>
  <si>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</si>
  <si>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</si>
  <si>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</si>
  <si>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</si>
  <si>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</si>
  <si>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</si>
  <si>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</si>
  <si>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</si>
  <si>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</si>
  <si>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</si>
  <si>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</si>
  <si>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</si>
  <si>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</si>
  <si>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</si>
  <si>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</si>
  <si>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</si>
  <si>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</si>
  <si>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</si>
  <si>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</si>
  <si>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</si>
  <si>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</si>
  <si>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</si>
  <si>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</si>
  <si>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</si>
  <si>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</si>
  <si>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</si>
  <si>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</si>
  <si>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</si>
  <si>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</si>
  <si>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</si>
  <si>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</si>
  <si>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</si>
  <si>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</si>
  <si>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</si>
  <si>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</si>
  <si>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</si>
  <si>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</si>
  <si>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</si>
  <si>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</si>
  <si>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</si>
  <si>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</si>
  <si>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</si>
  <si>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</si>
  <si>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</si>
  <si>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</si>
  <si>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</si>
  <si>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</si>
  <si>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</si>
  <si>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</si>
  <si>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</si>
  <si>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</si>
  <si>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</si>
  <si>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</si>
  <si>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</si>
  <si>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</si>
  <si>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</si>
  <si>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</si>
  <si>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</si>
  <si>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</si>
  <si>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</si>
  <si>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</si>
  <si>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</si>
  <si>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</si>
  <si>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</si>
  <si>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</si>
  <si>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</si>
  <si>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</si>
  <si>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</si>
  <si>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</si>
  <si>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</si>
  <si>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</si>
  <si>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</si>
  <si>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</si>
  <si>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</si>
  <si>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</si>
  <si>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</si>
  <si>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</si>
  <si>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</si>
  <si>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</si>
  <si>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</si>
  <si>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</si>
  <si>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</si>
  <si>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</si>
  <si>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</si>
  <si>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</si>
  <si>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</si>
  <si>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</si>
  <si>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</si>
  <si>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</si>
  <si>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</si>
  <si>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</si>
  <si>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</si>
  <si>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</si>
  <si>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</si>
  <si>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</si>
  <si>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</si>
  <si>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</si>
  <si>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</si>
  <si>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</si>
  <si>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</si>
  <si>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</si>
  <si>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</si>
  <si>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</si>
  <si>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</si>
  <si>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</si>
  <si>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</si>
  <si>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</si>
  <si>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</si>
  <si>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</si>
  <si>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</si>
  <si>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</si>
  <si>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</si>
  <si>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</si>
  <si>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</si>
  <si>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</si>
  <si>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</si>
  <si>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</si>
  <si>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</si>
  <si>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</si>
  <si>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</si>
  <si>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</si>
  <si>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</si>
  <si>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</si>
  <si>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</si>
  <si>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</si>
  <si>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</si>
  <si>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</si>
  <si>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</si>
  <si>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</si>
  <si>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</si>
  <si>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</si>
  <si>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</si>
  <si>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</si>
  <si>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</si>
  <si>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</si>
  <si>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</si>
  <si>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</si>
  <si>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</si>
  <si>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</si>
  <si>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</si>
  <si>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</si>
  <si>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</si>
  <si>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</si>
  <si>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</si>
  <si>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</si>
  <si>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</si>
  <si>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</si>
  <si>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</si>
  <si>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</si>
  <si>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</si>
  <si>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</si>
  <si>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</si>
  <si>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</si>
  <si>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</si>
  <si>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</si>
  <si>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</si>
  <si>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</si>
  <si>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</si>
  <si>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</si>
  <si>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</si>
  <si>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</si>
  <si>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</si>
  <si>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</si>
  <si>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</si>
  <si>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</si>
  <si>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</si>
  <si>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</si>
  <si>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</si>
  <si>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</si>
  <si>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</si>
  <si>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</si>
  <si>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</si>
  <si>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</si>
  <si>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</si>
  <si>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</si>
  <si>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</si>
  <si>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</si>
  <si>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</si>
  <si>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</si>
  <si>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</si>
  <si>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</si>
  <si>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</si>
  <si>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</si>
  <si>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</si>
  <si>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</si>
  <si>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</si>
  <si>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</si>
  <si>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</si>
  <si>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</si>
  <si>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</si>
  <si>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</si>
  <si>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</si>
  <si>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</si>
  <si>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</si>
  <si>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</si>
  <si>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</si>
  <si>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</si>
  <si>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</si>
  <si>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</si>
  <si>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</si>
  <si>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</si>
  <si>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</si>
  <si>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</si>
  <si>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</si>
  <si>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</si>
  <si>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</si>
  <si>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</si>
  <si>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</si>
  <si>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</si>
  <si>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</si>
  <si>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</si>
  <si>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</si>
  <si>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</si>
  <si>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</si>
  <si>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</si>
  <si>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</si>
  <si>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</si>
  <si>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</si>
  <si>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</si>
  <si>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</si>
  <si>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</si>
  <si>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</si>
  <si>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</si>
  <si>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</si>
  <si>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</si>
  <si>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</si>
  <si>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</si>
  <si>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</si>
  <si>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</si>
  <si>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</si>
  <si>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</si>
  <si>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</si>
  <si>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</si>
  <si>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</si>
  <si>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</si>
  <si>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</si>
  <si>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</si>
  <si>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</si>
  <si>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</si>
  <si>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</si>
  <si>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</si>
  <si>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</si>
  <si>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</si>
  <si>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</si>
  <si>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</si>
  <si>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</si>
  <si>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</si>
  <si>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</si>
  <si>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</si>
  <si>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</si>
  <si>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</si>
  <si>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</si>
  <si>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</si>
  <si>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</si>
  <si>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</si>
  <si>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</si>
  <si>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</si>
  <si>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</si>
  <si>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</si>
  <si>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</si>
  <si>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</si>
  <si>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</si>
  <si>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</si>
  <si>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</si>
  <si>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</si>
  <si>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</si>
  <si>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</si>
  <si>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</si>
  <si>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</si>
  <si>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</si>
  <si>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</si>
  <si>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</si>
  <si>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</si>
  <si>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</si>
  <si>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</si>
  <si>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</si>
  <si>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</si>
  <si>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</si>
  <si>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</si>
  <si>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</si>
  <si>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</si>
  <si>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</si>
  <si>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</si>
  <si>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</si>
  <si>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</si>
  <si>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</si>
  <si>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</si>
  <si>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</si>
  <si>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</si>
  <si>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</si>
  <si>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</si>
  <si>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</si>
  <si>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</si>
  <si>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</si>
  <si>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</si>
  <si>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</si>
  <si>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</si>
  <si>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</si>
  <si>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</si>
  <si>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</si>
  <si>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</si>
  <si>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</si>
  <si>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</si>
  <si>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</si>
  <si>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</si>
  <si>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</si>
  <si>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</si>
  <si>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</si>
  <si>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</si>
  <si>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</si>
  <si>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</si>
  <si>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</si>
  <si>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</si>
  <si>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</si>
  <si>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</si>
  <si>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</si>
  <si>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</si>
  <si>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</si>
  <si>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</si>
  <si>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</si>
  <si>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</si>
  <si>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</si>
  <si>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</si>
  <si>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</si>
  <si>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</si>
  <si>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</si>
  <si>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</si>
  <si>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</si>
  <si>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</si>
  <si>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</si>
  <si>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</si>
  <si>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</si>
  <si>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</si>
  <si>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</si>
  <si>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</si>
  <si>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</si>
  <si>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</si>
  <si>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</si>
  <si>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</si>
  <si>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</si>
  <si>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</si>
  <si>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</si>
  <si>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</si>
  <si>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</si>
  <si>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</si>
  <si>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</si>
  <si>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</si>
  <si>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</si>
  <si>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</si>
  <si>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</si>
  <si>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</si>
  <si>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</si>
  <si>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</si>
  <si>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</si>
  <si>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</si>
  <si>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</si>
  <si>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</si>
  <si>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</si>
  <si>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</si>
  <si>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</si>
  <si>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</si>
  <si>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</si>
  <si>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</si>
  <si>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</si>
  <si>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</si>
  <si>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</si>
  <si>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</si>
  <si>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</si>
  <si>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</si>
  <si>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</si>
  <si>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</si>
  <si>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</si>
  <si>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</si>
  <si>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</si>
  <si>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</si>
  <si>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</si>
  <si>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</si>
  <si>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</si>
  <si>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</si>
  <si>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</si>
  <si>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</si>
  <si>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</si>
  <si>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</si>
  <si>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</si>
  <si>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</si>
  <si>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</si>
  <si>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</si>
  <si>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</si>
  <si>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</si>
  <si>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</si>
  <si>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</si>
  <si>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</si>
  <si>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</si>
  <si>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</si>
  <si>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</si>
  <si>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</si>
  <si>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</si>
  <si>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</si>
  <si>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</si>
  <si>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</si>
  <si>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</si>
  <si>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</si>
  <si>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</si>
  <si>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</si>
  <si>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</si>
  <si>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</si>
  <si>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</si>
  <si>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</si>
  <si>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</si>
  <si>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</si>
  <si>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</si>
  <si>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</si>
  <si>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</si>
  <si>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</si>
  <si>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</si>
  <si>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</si>
  <si>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</si>
  <si>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</si>
  <si>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</si>
  <si>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</si>
  <si>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</si>
  <si>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</si>
  <si>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</si>
  <si>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</si>
  <si>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</si>
  <si>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</si>
  <si>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</si>
  <si>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</si>
  <si>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</si>
  <si>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</si>
  <si>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</si>
  <si>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</si>
  <si>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</si>
  <si>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</si>
  <si>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</si>
  <si>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</si>
  <si>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</si>
  <si>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</si>
  <si>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</si>
  <si>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</si>
  <si>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</si>
  <si>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</si>
  <si>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</si>
  <si>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</si>
  <si>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</si>
  <si>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</si>
  <si>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</si>
  <si>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</si>
  <si>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</si>
  <si>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</si>
  <si>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</si>
  <si>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</si>
  <si>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</si>
  <si>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</si>
  <si>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</si>
  <si>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</si>
  <si>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</si>
  <si>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</si>
  <si>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</si>
  <si>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</si>
  <si>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</si>
  <si>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</si>
  <si>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</si>
  <si>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</si>
  <si>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</si>
  <si>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</si>
  <si>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</si>
  <si>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</si>
  <si>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</si>
  <si>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</si>
  <si>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</si>
  <si>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</si>
  <si>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</si>
  <si>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</si>
  <si>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</si>
  <si>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</si>
  <si>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</si>
  <si>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</si>
  <si>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</si>
  <si>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</si>
  <si>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</si>
  <si>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</si>
  <si>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</si>
  <si>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</si>
  <si>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</si>
  <si>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</si>
  <si>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</si>
  <si>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</si>
  <si>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</si>
  <si>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</si>
  <si>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</si>
  <si>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</si>
  <si>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</si>
  <si>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</si>
  <si>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</si>
  <si>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</si>
  <si>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</si>
  <si>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</si>
  <si>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</si>
  <si>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</si>
  <si>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</si>
  <si>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</si>
  <si>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</si>
  <si>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</si>
  <si>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</si>
  <si>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</si>
  <si>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</si>
  <si>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</si>
  <si>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</si>
  <si>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</si>
  <si>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</si>
  <si>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</si>
  <si>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</si>
  <si>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</si>
  <si>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</si>
  <si>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</si>
  <si>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</si>
  <si>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</si>
  <si>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</si>
  <si>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</si>
  <si>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</si>
  <si>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</si>
  <si>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</si>
  <si>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</si>
  <si>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</si>
  <si>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</si>
  <si>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</si>
  <si>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</si>
  <si>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</si>
  <si>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</si>
  <si>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</si>
  <si>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</si>
  <si>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</si>
  <si>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</si>
  <si>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</si>
  <si>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</si>
  <si>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</si>
  <si>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</si>
  <si>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</si>
  <si>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</si>
  <si>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</si>
  <si>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</si>
  <si>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</si>
  <si>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</si>
  <si>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</si>
  <si>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</si>
  <si>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</si>
  <si>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</si>
  <si>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</si>
  <si>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</si>
  <si>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</si>
  <si>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</si>
  <si>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</si>
  <si>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</si>
  <si>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</si>
  <si>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</si>
  <si>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</si>
  <si>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</si>
  <si>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</si>
  <si>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</si>
  <si>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</si>
  <si>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</si>
  <si>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</si>
  <si>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</si>
  <si>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</si>
  <si>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</si>
  <si>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</si>
  <si>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</si>
  <si>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</si>
  <si>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</si>
  <si>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</si>
  <si>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</si>
  <si>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</si>
  <si>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</si>
  <si>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</si>
  <si>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</si>
  <si>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</si>
  <si>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</si>
  <si>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</si>
  <si>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</si>
  <si>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</si>
  <si>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</si>
  <si>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</si>
  <si>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</si>
  <si>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</si>
  <si>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</si>
  <si>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</si>
  <si>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</si>
  <si>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</si>
  <si>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</si>
  <si>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</si>
  <si>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</si>
  <si>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</si>
  <si>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</si>
  <si>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</si>
  <si>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</si>
  <si>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</si>
  <si>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</si>
  <si>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</si>
  <si>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</si>
  <si>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</si>
  <si>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</si>
  <si>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</si>
  <si>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</si>
  <si>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</si>
  <si>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</si>
  <si>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</si>
  <si>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</si>
  <si>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</si>
  <si>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</si>
  <si>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</si>
  <si>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</si>
  <si>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</si>
  <si>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</si>
  <si>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</si>
  <si>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</si>
  <si>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</si>
  <si>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</si>
  <si>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</si>
  <si>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</si>
  <si>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</si>
  <si>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</si>
  <si>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</si>
  <si>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</si>
  <si>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</si>
  <si>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</si>
  <si>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</si>
  <si>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</si>
  <si>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</si>
  <si>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</si>
  <si>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</si>
  <si>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</si>
  <si>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</si>
  <si>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</si>
  <si>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</si>
  <si>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</si>
  <si>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</si>
  <si>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</si>
  <si>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</si>
  <si>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</si>
  <si>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</si>
  <si>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</si>
  <si>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</si>
  <si>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</si>
  <si>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</si>
  <si>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</si>
  <si>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</si>
  <si>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</si>
  <si>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</si>
  <si>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</si>
  <si>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</si>
  <si>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</si>
  <si>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</si>
  <si>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</si>
  <si>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</si>
  <si>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</si>
  <si>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</si>
  <si>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</si>
  <si>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</si>
  <si>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</si>
  <si>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</si>
  <si>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</si>
  <si>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</si>
  <si>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</si>
  <si>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</si>
  <si>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</si>
  <si>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</si>
  <si>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</si>
  <si>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</si>
  <si>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</si>
  <si>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</si>
  <si>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</si>
  <si>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</si>
  <si>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</si>
  <si>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</si>
  <si>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</si>
  <si>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</si>
  <si>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</si>
  <si>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</si>
  <si>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</si>
  <si>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</si>
  <si>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</si>
  <si>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</si>
  <si>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</si>
  <si>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</si>
  <si>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</si>
  <si>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</si>
  <si>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</si>
  <si>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</si>
  <si>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</si>
  <si>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</si>
  <si>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</si>
  <si>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</si>
  <si>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</si>
  <si>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</si>
  <si>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</si>
  <si>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</si>
  <si>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</si>
  <si>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</si>
  <si>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</si>
  <si>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</si>
  <si>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</si>
  <si>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</si>
  <si>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</si>
  <si>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</si>
  <si>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</si>
  <si>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</si>
  <si>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</si>
  <si>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</si>
  <si>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</si>
  <si>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</si>
  <si>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</si>
  <si>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</si>
  <si>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</si>
  <si>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</si>
  <si>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</si>
  <si>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</si>
  <si>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</si>
  <si>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</si>
  <si>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</si>
  <si>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</si>
  <si>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</si>
  <si>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</si>
  <si>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</si>
  <si>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</si>
  <si>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</si>
  <si>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</si>
  <si>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</si>
  <si>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</si>
  <si>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</si>
  <si>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</si>
  <si>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</si>
  <si>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</si>
  <si>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</si>
  <si>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</si>
  <si>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</si>
  <si>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</si>
  <si>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</si>
  <si>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</si>
  <si>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</si>
  <si>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</si>
  <si>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</si>
  <si>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</si>
  <si>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</si>
  <si>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</si>
  <si>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</si>
  <si>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</si>
  <si>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</si>
  <si>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</si>
  <si>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</si>
  <si>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</si>
  <si>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</si>
  <si>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</si>
  <si>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</si>
  <si>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</si>
  <si>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</si>
  <si>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</si>
  <si>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</si>
  <si>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</si>
  <si>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</si>
  <si>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</si>
  <si>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</si>
  <si>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</si>
  <si>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</si>
  <si>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</si>
  <si>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</si>
  <si>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</si>
  <si>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</si>
  <si>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</si>
  <si>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</si>
  <si>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</si>
  <si>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</si>
  <si>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</si>
  <si>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</si>
  <si>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</si>
  <si>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</si>
  <si>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</si>
  <si>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</si>
  <si>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</si>
  <si>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</si>
  <si>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</si>
  <si>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</si>
  <si>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</si>
  <si>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</si>
  <si>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</si>
  <si>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</si>
  <si>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</si>
  <si>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</si>
  <si>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</si>
  <si>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</si>
  <si>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</si>
  <si>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</si>
  <si>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</si>
  <si>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</si>
  <si>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</si>
  <si>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</si>
  <si>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</si>
  <si>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</si>
  <si>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</si>
  <si>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</si>
  <si>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</si>
  <si>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</si>
  <si>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</si>
  <si>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</si>
  <si>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</si>
  <si>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</si>
  <si>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</si>
  <si>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</si>
  <si>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</si>
  <si>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</si>
  <si>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</si>
  <si>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</si>
  <si>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</si>
  <si>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</si>
  <si>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</si>
  <si>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</si>
  <si>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</si>
  <si>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</si>
  <si>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</si>
  <si>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</si>
  <si>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</si>
  <si>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</si>
  <si>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</si>
  <si>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</si>
  <si>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</si>
  <si>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</si>
  <si>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</si>
  <si>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</si>
  <si>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</si>
  <si>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</si>
  <si>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</si>
  <si>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</si>
  <si>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</si>
  <si>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</si>
  <si>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</si>
  <si>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</si>
  <si>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</si>
  <si>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</si>
  <si>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</si>
  <si>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</si>
  <si>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</si>
  <si>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</si>
  <si>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</si>
  <si>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</si>
  <si>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</si>
  <si>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</si>
  <si>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</si>
  <si>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</si>
  <si>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</si>
  <si>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</si>
  <si>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</si>
  <si>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</si>
  <si>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</si>
  <si>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</si>
  <si>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</si>
  <si>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</si>
  <si>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</si>
  <si>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</si>
  <si>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</si>
  <si>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</si>
  <si>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</si>
  <si>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</si>
  <si>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</si>
  <si>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</si>
  <si>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</si>
  <si>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</si>
  <si>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</si>
  <si>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</si>
  <si>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</si>
  <si>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</si>
  <si>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</si>
  <si>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</si>
  <si>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</si>
  <si>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</si>
  <si>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</si>
  <si>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</si>
  <si>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</si>
  <si>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</si>
  <si>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</si>
  <si>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</si>
  <si>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</si>
  <si>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</si>
  <si>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</si>
  <si>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</si>
  <si>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</si>
  <si>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</si>
  <si>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</si>
  <si>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</si>
  <si>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</si>
  <si>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</si>
  <si>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</si>
  <si>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</si>
  <si>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</si>
  <si>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</si>
  <si>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</si>
  <si>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</si>
  <si>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</si>
  <si>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</si>
  <si>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</si>
  <si>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</si>
  <si>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</si>
  <si>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</si>
  <si>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</si>
  <si>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</si>
  <si>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</si>
  <si>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</si>
  <si>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</si>
  <si>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</si>
  <si>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</si>
  <si>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</si>
  <si>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</si>
  <si>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</si>
  <si>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</si>
  <si>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</si>
  <si>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</si>
  <si>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</si>
  <si>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</si>
  <si>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</si>
  <si>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</si>
  <si>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</si>
  <si>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</si>
  <si>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</si>
  <si>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</si>
  <si>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</si>
  <si>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</si>
  <si>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</si>
  <si>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</si>
  <si>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</si>
  <si>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</si>
  <si>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</si>
  <si>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</si>
  <si>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</si>
  <si>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</si>
  <si>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</si>
  <si>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</si>
  <si>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</si>
  <si>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</si>
  <si>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</si>
  <si>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</si>
  <si>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</si>
  <si>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</si>
  <si>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</si>
  <si>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</si>
  <si>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</si>
  <si>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</si>
  <si>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</si>
  <si>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</si>
  <si>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</si>
  <si>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</si>
  <si>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</si>
  <si>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</si>
  <si>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</si>
  <si>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</si>
  <si>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</si>
  <si>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</si>
  <si>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</si>
  <si>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</si>
  <si>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</si>
  <si>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</si>
  <si>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</si>
  <si>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</si>
  <si>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</si>
  <si>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</si>
  <si>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</si>
  <si>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</si>
  <si>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</si>
  <si>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</si>
  <si>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</si>
  <si>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</si>
  <si>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</si>
  <si>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</si>
  <si>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</si>
  <si>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</si>
  <si>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</si>
  <si>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</si>
  <si>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</si>
  <si>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</si>
  <si>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</si>
  <si>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</si>
  <si>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</si>
  <si>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</si>
  <si>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</si>
  <si>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</si>
  <si>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</si>
  <si>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</si>
  <si>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</si>
  <si>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</si>
  <si>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</si>
  <si>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</si>
  <si>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</si>
  <si>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</si>
  <si>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</si>
  <si>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</si>
  <si>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</si>
  <si>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</si>
  <si>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</si>
  <si>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</si>
  <si>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</si>
  <si>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</si>
  <si>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</si>
  <si>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</si>
  <si>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</si>
  <si>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</si>
  <si>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</si>
  <si>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</si>
  <si>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</si>
  <si>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</si>
  <si>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</si>
  <si>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</si>
  <si>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</si>
  <si>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</si>
  <si>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</si>
  <si>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</si>
  <si>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</si>
  <si>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</si>
  <si>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</si>
  <si>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</si>
  <si>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</si>
  <si>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</si>
  <si>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</si>
  <si>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</si>
  <si>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</si>
  <si>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</si>
  <si>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</si>
  <si>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</si>
  <si>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</si>
  <si>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</si>
  <si>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</si>
  <si>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</si>
  <si>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</si>
  <si>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</si>
  <si>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</si>
  <si>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</si>
  <si>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</si>
  <si>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</si>
  <si>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</si>
  <si>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</si>
  <si>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</si>
  <si>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</si>
  <si>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</si>
  <si>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</si>
  <si>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</si>
  <si>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</si>
  <si>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</si>
  <si>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</si>
  <si>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</si>
  <si>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</si>
  <si>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</si>
  <si>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</si>
  <si>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</si>
  <si>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</si>
  <si>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</si>
  <si>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</si>
  <si>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</si>
  <si>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</si>
  <si>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</si>
  <si>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</si>
  <si>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</si>
  <si>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</si>
  <si>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</si>
  <si>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</si>
  <si>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</si>
  <si>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</si>
  <si>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</si>
  <si>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</si>
  <si>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</si>
  <si>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</si>
  <si>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</si>
  <si>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</si>
  <si>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</si>
  <si>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</si>
  <si>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</si>
  <si>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</si>
  <si>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</si>
  <si>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</si>
  <si>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</si>
  <si>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</si>
  <si>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</si>
  <si>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</si>
  <si>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</si>
  <si>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</si>
  <si>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</si>
  <si>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</si>
  <si>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</si>
  <si>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</si>
  <si>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</si>
  <si>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</si>
  <si>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</si>
  <si>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</si>
  <si>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</si>
  <si>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</si>
  <si>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</si>
  <si>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</si>
  <si>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</si>
  <si>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</si>
  <si>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</si>
  <si>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</si>
  <si>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</si>
  <si>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</si>
  <si>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</si>
  <si>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</si>
  <si>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</si>
  <si>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</si>
  <si>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</si>
  <si>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</si>
  <si>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</si>
  <si>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</si>
  <si>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</si>
  <si>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</si>
  <si>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</si>
  <si>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</si>
  <si>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</si>
  <si>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</si>
  <si>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</si>
  <si>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</si>
  <si>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</si>
  <si>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</si>
  <si>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</si>
  <si>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</si>
  <si>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</si>
  <si>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</si>
  <si>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</si>
  <si>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</si>
  <si>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</si>
  <si>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</si>
  <si>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</si>
  <si>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</si>
  <si>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</si>
  <si>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</si>
  <si>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</si>
  <si>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</si>
  <si>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</si>
  <si>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</si>
  <si>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</si>
  <si>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</si>
  <si>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</si>
  <si>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</si>
  <si>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</si>
  <si>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</si>
  <si>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</si>
  <si>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</si>
  <si>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</si>
  <si>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</si>
  <si>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</si>
  <si>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</si>
  <si>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</si>
  <si>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</si>
  <si>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</si>
  <si>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</si>
  <si>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</si>
  <si>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</si>
  <si>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</si>
  <si>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</si>
  <si>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</si>
  <si>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</si>
  <si>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</si>
  <si>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</si>
  <si>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</si>
  <si>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</si>
  <si>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</si>
  <si>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</si>
  <si>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</si>
  <si>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</si>
  <si>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</si>
  <si>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</si>
  <si>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</si>
  <si>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</si>
  <si>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</si>
  <si>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</si>
  <si>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</si>
  <si>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</si>
  <si>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</si>
  <si>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</si>
  <si>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</si>
  <si>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</si>
  <si>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</si>
  <si>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</si>
  <si>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</si>
  <si>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</si>
  <si>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</si>
  <si>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</si>
  <si>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</si>
  <si>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</si>
  <si>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</si>
  <si>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</si>
  <si>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</si>
  <si>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</si>
  <si>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</si>
  <si>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</si>
  <si>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</si>
  <si>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</si>
  <si>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</si>
  <si>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</si>
  <si>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</si>
  <si>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</si>
  <si>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</si>
  <si>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</si>
  <si>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</si>
  <si>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</si>
  <si>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</si>
  <si>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</si>
  <si>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</si>
  <si>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</si>
  <si>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</si>
  <si>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</si>
  <si>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</si>
  <si>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</si>
  <si>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</si>
  <si>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</si>
  <si>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</si>
  <si>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</si>
  <si>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</si>
  <si>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</si>
  <si>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</si>
  <si>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</si>
  <si>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</si>
  <si>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</si>
  <si>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</si>
  <si>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</si>
  <si>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</si>
  <si>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</si>
  <si>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</si>
  <si>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</si>
  <si>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</si>
  <si>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</si>
  <si>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</si>
  <si>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</si>
  <si>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</si>
  <si>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</si>
  <si>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</si>
  <si>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</si>
  <si>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</si>
  <si>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</si>
  <si>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</si>
  <si>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</si>
  <si>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</si>
  <si>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</si>
  <si>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</si>
  <si>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</si>
  <si>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</si>
  <si>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</si>
  <si>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</si>
  <si>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</si>
  <si>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</si>
  <si>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</si>
  <si>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</si>
  <si>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</si>
  <si>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</si>
  <si>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</si>
  <si>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</si>
  <si>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</si>
  <si>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</si>
  <si>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</si>
  <si>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</si>
  <si>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</si>
  <si>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</si>
  <si>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</si>
  <si>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</si>
  <si>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</si>
  <si>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</si>
  <si>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</si>
  <si>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</si>
  <si>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</si>
  <si>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</si>
  <si>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</si>
  <si>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</si>
  <si>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</si>
  <si>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</si>
  <si>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</si>
  <si>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</si>
  <si>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</si>
  <si>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</si>
  <si>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</si>
  <si>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</si>
  <si>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</si>
  <si>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</si>
  <si>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</si>
  <si>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</si>
  <si>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</si>
  <si>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</si>
  <si>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</si>
  <si>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</si>
  <si>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</si>
  <si>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</si>
  <si>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</si>
  <si>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</si>
  <si>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</si>
  <si>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</si>
  <si>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</si>
  <si>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</si>
  <si>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</si>
  <si>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</si>
  <si>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</si>
  <si>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</si>
  <si>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</si>
  <si>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</si>
  <si>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</si>
  <si>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</si>
  <si>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</si>
  <si>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</si>
  <si>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</si>
  <si>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</si>
  <si>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</si>
  <si>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</si>
  <si>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</si>
  <si>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</si>
  <si>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</si>
  <si>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</si>
  <si>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</si>
  <si>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</si>
  <si>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</si>
  <si>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</si>
  <si>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</si>
  <si>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</si>
  <si>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</si>
  <si>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</si>
  <si>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 xml:space="preserve">Date Ended Conversion </t>
  </si>
  <si>
    <t>Name</t>
  </si>
  <si>
    <t>Blurb</t>
  </si>
  <si>
    <t xml:space="preserve">The Hitchhiker's Guide to the Family </t>
  </si>
  <si>
    <t>Goal</t>
  </si>
  <si>
    <t>Pledged</t>
  </si>
  <si>
    <t>Backers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</si>
  <si>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</si>
  <si>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</si>
  <si>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</si>
  <si>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</si>
  <si>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</si>
  <si>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</si>
  <si>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</si>
  <si>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</si>
  <si>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</si>
  <si>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</si>
  <si>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</si>
  <si>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</si>
  <si>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</si>
  <si>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</si>
  <si>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</si>
  <si>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</si>
  <si>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</si>
  <si>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</si>
  <si>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</si>
  <si>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</si>
  <si>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</si>
  <si>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</si>
  <si>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</si>
  <si>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</si>
  <si>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</si>
  <si>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</si>
  <si>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</si>
  <si>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</si>
  <si>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 xml:space="preserve">Number Failed </t>
  </si>
  <si>
    <t>Number Canceled</t>
  </si>
  <si>
    <t xml:space="preserve">Total Projects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</si>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</sst>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-yy;@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6" fontId="0" fillId="0" borderId="0" xfId="0" applyNumberFormat="1"/>
    <xf numFmtId="166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theme="4" tint="0.59996337778862885"/>
        </patternFill>
      </fill>
    </dxf>
    <dxf>
      <font>
        <color theme="1"/>
      </font>
      <fill>
        <patternFill>
          <bgColor theme="9" tint="0.79998168889431442"/>
        </patternFill>
      </fill>
    </dxf>
    <dxf>
      <font>
        <color theme="1"/>
      </font>
      <fill>
        <patternFill>
          <bgColor rgb="FFFFC7CE"/>
        </patternFill>
      </fill>
    </dxf>
    <dxf>
      <font>
        <color theme="1"/>
      </font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[Kickstarter_Challenge.xlsx]Thtr Otcms Bsd on Launch Date  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'Thtr Otcms Bsd on Launch Date 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'Thtr Otcms Bsd on Launch Date 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'Thtr Otcms Bsd on Launch Date 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F-C540-BA80-61F62B4C80A2}"/>
            </c:ext>
          </c:extLst>
        </c:ser>
        <c:ser>
          <c:idx val="1"/>
          <c:order val="1"/>
          <c:tx>
            <c:strRef>
              <c:f>'Thtr Otcms Bsd on Launch Date 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'Thtr Otcms Bsd on Launch Date 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'Thtr Otcms Bsd on Launch Date 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F-C540-BA80-61F62B4C80A2}"/>
            </c:ext>
          </c:extLst>
        </c:ser>
        <c:ser>
          <c:idx val="2"/>
          <c:order val="2"/>
          <c:tx>
            <c:strRef>
              <c:f>'Thtr Otcms Bsd on Launch Date 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'Thtr Otcms Bsd on Launch Date 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'Thtr Otcms Bsd on Launch Date 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AF-C540-BA80-61F62B4C8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054688"/>
        <c:axId val="442935136"/>
      </c:lineChart>
      <c:catAx>
        <c:axId val="6730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35136"/>
        <c:crosses val="autoZero"/>
        <c:auto val="1"/>
        <c:lblAlgn val="ctr"/>
        <c:lblOffset val="100"/>
        <c:noMultiLvlLbl val="0"/>
      </c:catAx>
      <c:valAx>
        <c:axId val="44293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05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78-9F4F-981A-5813B1CC7353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978-9F4F-981A-5813B1CC7353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978-9F4F-981A-5813B1CC7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4376176"/>
        <c:axId val="1479208848"/>
      </c:lineChart>
      <c:catAx>
        <c:axId val="148437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08848"/>
        <c:crosses val="autoZero"/>
        <c:auto val="1"/>
        <c:lblAlgn val="ctr"/>
        <c:lblOffset val="100"/>
        <c:noMultiLvlLbl val="0"/>
      </c:catAx>
      <c:valAx>
        <c:axId val="14792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37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7E-874F-88DA-980D78942D8A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F0-FE4C-89CB-3DBAD442CC78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0-FE4C-89CB-3DBAD442CC78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Pivot'!$E$5:$E$6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F0-FE4C-89CB-3DBAD442C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0927471"/>
        <c:axId val="319662671"/>
      </c:barChart>
      <c:catAx>
        <c:axId val="33092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62671"/>
        <c:crosses val="autoZero"/>
        <c:auto val="1"/>
        <c:lblAlgn val="ctr"/>
        <c:lblOffset val="100"/>
        <c:noMultiLvlLbl val="0"/>
      </c:catAx>
      <c:valAx>
        <c:axId val="31966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92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51-874D-B5AB-B8A46B6D6066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C51-874D-B5AB-B8A46B6D6066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Pivot'!$D$6:$D$7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C51-874D-B5AB-B8A46B6D6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6822448"/>
        <c:axId val="676824176"/>
      </c:barChart>
      <c:catAx>
        <c:axId val="67682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24176"/>
        <c:crosses val="autoZero"/>
        <c:auto val="1"/>
        <c:lblAlgn val="ctr"/>
        <c:lblOffset val="100"/>
        <c:noMultiLvlLbl val="0"/>
      </c:catAx>
      <c:valAx>
        <c:axId val="67682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82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8C-1C4B-9441-A2D9768201A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8C-1C4B-9441-A2D9768201A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9-2248-B2BF-48211CBB08C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B9-2248-B2BF-48211CBB0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577952"/>
        <c:axId val="672583408"/>
      </c:lineChart>
      <c:catAx>
        <c:axId val="72057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583408"/>
        <c:crosses val="autoZero"/>
        <c:auto val="1"/>
        <c:lblAlgn val="ctr"/>
        <c:lblOffset val="100"/>
        <c:noMultiLvlLbl val="0"/>
      </c:catAx>
      <c:valAx>
        <c:axId val="67258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57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3</xdr:row>
      <xdr:rowOff>50800</xdr:rowOff>
    </xdr:from>
    <xdr:to>
      <xdr:col>11</xdr:col>
      <xdr:colOff>12700</xdr:colOff>
      <xdr:row>17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F7689-364A-2940-B66F-3B7621BC8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128477</xdr:colOff>
      <xdr:row>14</xdr:row>
      <xdr:rowOff>44303</xdr:rowOff>
    </xdr:from>
    <xdr:to>
      <xdr:col>8</xdr:col>
      <xdr:colOff>383954</xdr:colOff>
      <xdr:row>43</xdr:row>
      <xdr:rowOff>162442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E0E413-DD62-6D45-993E-F35D74DC4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196850</xdr:colOff>
      <xdr:row>2</xdr:row>
      <xdr:rowOff>12700</xdr:rowOff>
    </xdr:from>
    <xdr:to>
      <xdr:col>11</xdr:col>
      <xdr:colOff>641350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429979-0236-5645-A494-57ACFBD49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291953</xdr:colOff>
      <xdr:row>1</xdr:row>
      <xdr:rowOff>102182</xdr:rowOff>
    </xdr:from>
    <xdr:to>
      <xdr:col>21</xdr:col>
      <xdr:colOff>616323</xdr:colOff>
      <xdr:row>35</xdr:row>
      <xdr:rowOff>168087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D24694-069A-0242-8961-B00FF241E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176383</xdr:colOff>
      <xdr:row>0</xdr:row>
      <xdr:rowOff>173547</xdr:rowOff>
    </xdr:from>
    <xdr:to>
      <xdr:col>18</xdr:col>
      <xdr:colOff>177328</xdr:colOff>
      <xdr:row>30</xdr:row>
      <xdr:rowOff>188314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EF8504-2419-6B41-843A-23367BE70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liana Portugal" refreshedDate="44030.405527777781" createdVersion="6" refreshedVersion="6" minRefreshableVersion="3" recordCount="4114" xr:uid="{83E7FB5A-2096-8346-ACCB-EC62DC9CEB70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 count="4114">
        <n v="2014"/>
        <n v="1012"/>
        <n v="1971"/>
        <n v="2076"/>
        <n v="1948"/>
        <n v="2013"/>
        <n v="1478"/>
        <n v="1978"/>
        <n v="1973"/>
        <n v="2064"/>
        <n v="1515"/>
        <n v="2011"/>
        <n v="2070"/>
        <n v="1954"/>
        <n v="1945"/>
        <n v="2643"/>
        <n v="1941"/>
        <n v="1944"/>
        <n v="2611"/>
        <n v="2034"/>
        <n v="642"/>
        <n v="2197"/>
        <n v="2250"/>
        <n v="1964"/>
        <n v="1979"/>
        <n v="2001"/>
        <n v="1966"/>
        <n v="1917"/>
        <n v="2187"/>
        <n v="1977"/>
        <n v="2225"/>
        <n v="2019"/>
        <n v="2327"/>
        <n v="2270"/>
        <n v="1980"/>
        <n v="2052"/>
        <n v="1956"/>
        <n v="371"/>
        <n v="1943"/>
        <n v="2039"/>
        <n v="2983"/>
        <n v="326"/>
        <n v="2035"/>
        <n v="2075"/>
        <n v="1955"/>
        <n v="2023"/>
        <n v="2025"/>
        <n v="2713"/>
        <n v="2073"/>
        <n v="2009"/>
        <n v="204"/>
        <n v="1005"/>
        <n v="269"/>
        <n v="1968"/>
        <n v="298"/>
        <n v="1465"/>
        <n v="2242"/>
        <n v="2192"/>
        <n v="2048"/>
        <n v="2022"/>
        <n v="2006"/>
        <n v="389"/>
        <n v="2027"/>
        <n v="2004"/>
        <n v="280"/>
        <n v="1969"/>
        <n v="689"/>
        <n v="2062"/>
        <n v="332"/>
        <n v="3034"/>
        <n v="1961"/>
        <n v="2624"/>
        <n v="2002"/>
        <n v="2605"/>
        <n v="699"/>
        <n v="2609"/>
        <n v="1951"/>
        <n v="653"/>
        <n v="2245"/>
        <n v="2726"/>
        <n v="2336"/>
        <n v="2047"/>
        <n v="3838"/>
        <n v="1958"/>
        <n v="3557"/>
        <n v="259"/>
        <n v="978"/>
        <n v="1950"/>
        <n v="2010"/>
        <n v="2620"/>
        <n v="2185"/>
        <n v="2710"/>
        <n v="2016"/>
        <n v="1501"/>
        <n v="248"/>
        <n v="3123"/>
        <n v="1336"/>
        <n v="1960"/>
        <n v="387"/>
        <n v="1311"/>
        <n v="2065"/>
        <n v="2310"/>
        <n v="2072"/>
        <n v="328"/>
        <n v="1025"/>
        <n v="2056"/>
        <n v="292"/>
        <n v="2267"/>
        <n v="2032"/>
        <n v="1974"/>
        <n v="644"/>
        <n v="2030"/>
        <n v="1967"/>
        <n v="2737"/>
        <n v="2339"/>
        <n v="1306"/>
        <n v="277"/>
        <n v="1952"/>
        <n v="2193"/>
        <n v="295"/>
        <n v="2018"/>
        <n v="1681"/>
        <n v="1533"/>
        <n v="1748"/>
        <n v="2069"/>
        <n v="2237"/>
        <n v="353"/>
        <n v="1522"/>
        <n v="2996"/>
        <n v="2031"/>
        <n v="2049"/>
        <n v="1250"/>
        <n v="1480"/>
        <n v="2725"/>
        <n v="2077"/>
        <n v="258"/>
        <n v="1017"/>
        <n v="2271"/>
        <n v="1970"/>
        <n v="2071"/>
        <n v="3166"/>
        <n v="393"/>
        <n v="342"/>
        <n v="4"/>
        <n v="735"/>
        <n v="2733"/>
        <n v="2194"/>
        <n v="707"/>
        <n v="2198"/>
        <n v="1949"/>
        <n v="3027"/>
        <n v="325"/>
        <n v="401"/>
        <n v="288"/>
        <n v="358"/>
        <n v="2998"/>
        <n v="3691"/>
        <n v="1343"/>
        <n v="1210"/>
        <n v="2709"/>
        <n v="2308"/>
        <n v="1957"/>
        <n v="333"/>
        <n v="1364"/>
        <n v="1202"/>
        <n v="12"/>
        <n v="2727"/>
        <n v="2060"/>
        <n v="2116"/>
        <n v="1469"/>
        <n v="641"/>
        <n v="2050"/>
        <n v="1530"/>
        <n v="1076"/>
        <n v="2708"/>
        <n v="2925"/>
        <n v="1467"/>
        <n v="2730"/>
        <n v="282"/>
        <n v="3004"/>
        <n v="2269"/>
        <n v="2033"/>
        <n v="347"/>
        <n v="648"/>
        <n v="340"/>
        <n v="351"/>
        <n v="2059"/>
        <n v="669"/>
        <n v="331"/>
        <n v="2340"/>
        <n v="2646"/>
        <n v="3066"/>
        <n v="284"/>
        <n v="2703"/>
        <n v="241"/>
        <n v="2942"/>
        <n v="355"/>
        <n v="278"/>
        <n v="2443"/>
        <n v="1315"/>
        <n v="37"/>
        <n v="1194"/>
        <n v="3648"/>
        <n v="2045"/>
        <n v="961"/>
        <n v="1521"/>
        <n v="3547"/>
        <n v="2054"/>
        <n v="1476"/>
        <n v="2280"/>
        <n v="2036"/>
        <n v="1215"/>
        <n v="2706"/>
        <n v="1196"/>
        <n v="2602"/>
        <n v="361"/>
        <n v="1274"/>
        <n v="366"/>
        <n v="24"/>
        <n v="1197"/>
        <n v="257"/>
        <n v="2005"/>
        <n v="404"/>
        <n v="321"/>
        <n v="2330"/>
        <n v="330"/>
        <n v="1256"/>
        <n v="693"/>
        <n v="2989"/>
        <n v="2454"/>
        <n v="3237"/>
        <n v="998"/>
        <n v="3215"/>
        <n v="2190"/>
        <n v="1472"/>
        <n v="2178"/>
        <n v="344"/>
        <n v="1369"/>
        <n v="1953"/>
        <n v="711"/>
        <n v="2038"/>
        <n v="1910"/>
        <n v="1975"/>
        <n v="1477"/>
        <n v="2026"/>
        <n v="1471"/>
        <n v="722"/>
        <n v="3029"/>
        <n v="854"/>
        <n v="39"/>
        <n v="2607"/>
        <n v="2610"/>
        <n v="654"/>
        <n v="285"/>
        <n v="2239"/>
        <n v="18"/>
        <n v="3282"/>
        <n v="2715"/>
        <n v="3036"/>
        <n v="250"/>
        <n v="2298"/>
        <n v="271"/>
        <n v="1534"/>
        <n v="2731"/>
        <n v="2017"/>
        <n v="1112"/>
        <n v="3425"/>
        <n v="43"/>
        <n v="1518"/>
        <n v="983"/>
        <n v="2459"/>
        <n v="3224"/>
        <n v="343"/>
        <n v="370"/>
        <n v="1253"/>
        <n v="2057"/>
        <n v="411"/>
        <n v="2231"/>
        <n v="2728"/>
        <n v="317"/>
        <n v="2442"/>
        <n v="658"/>
        <n v="150"/>
        <n v="2037"/>
        <n v="1536"/>
        <n v="2717"/>
        <n v="3009"/>
        <n v="296"/>
        <n v="2720"/>
        <n v="263"/>
        <n v="336"/>
        <n v="2714"/>
        <n v="979"/>
        <n v="2079"/>
        <n v="2268"/>
        <n v="350"/>
        <n v="2616"/>
        <n v="32"/>
        <n v="2184"/>
        <n v="1475"/>
        <n v="3014"/>
        <n v="2202"/>
        <n v="2707"/>
        <n v="254"/>
        <n v="216"/>
        <n v="1526"/>
        <n v="2987"/>
        <n v="3211"/>
        <n v="1539"/>
        <n v="3035"/>
        <n v="1217"/>
        <n v="322"/>
        <n v="279"/>
        <n v="1514"/>
        <n v="2332"/>
        <n v="385"/>
        <n v="2329"/>
        <n v="643"/>
        <n v="287"/>
        <n v="730"/>
        <n v="293"/>
        <n v="670"/>
        <n v="2068"/>
        <n v="2078"/>
        <n v="1657"/>
        <n v="381"/>
        <n v="357"/>
        <n v="1219"/>
        <n v="2924"/>
        <n v="2493"/>
        <n v="960"/>
        <n v="243"/>
        <n v="1258"/>
        <n v="2335"/>
        <n v="2328"/>
        <n v="300"/>
        <n v="3250"/>
        <n v="359"/>
        <n v="315"/>
        <n v="1095"/>
        <n v="651"/>
        <n v="2984"/>
        <n v="2232"/>
        <n v="1337"/>
        <n v="515"/>
        <n v="2252"/>
        <n v="307"/>
        <n v="3259"/>
        <n v="1275"/>
        <n v="2224"/>
        <n v="1517"/>
        <n v="1532"/>
        <n v="1963"/>
        <n v="684"/>
        <n v="1024"/>
        <n v="2457"/>
        <n v="3147"/>
        <n v="2024"/>
        <n v="3017"/>
        <n v="1523"/>
        <n v="1184"/>
        <n v="3001"/>
        <n v="2631"/>
        <n v="2188"/>
        <n v="2734"/>
        <n v="418"/>
        <n v="384"/>
        <n v="1267"/>
        <n v="27"/>
        <n v="1502"/>
        <n v="1746"/>
        <n v="1223"/>
        <n v="2674"/>
        <n v="2186"/>
        <n v="1297"/>
        <n v="3245"/>
        <n v="2168"/>
        <n v="2621"/>
        <n v="1193"/>
        <n v="3039"/>
        <n v="2091"/>
        <n v="275"/>
        <n v="1509"/>
        <n v="1537"/>
        <n v="3229"/>
        <n v="261"/>
        <n v="309"/>
        <n v="1906"/>
        <n v="399"/>
        <n v="2662"/>
        <n v="320"/>
        <n v="1019"/>
        <n v="1775"/>
        <n v="2157"/>
        <n v="2663"/>
        <n v="2604"/>
        <n v="311"/>
        <n v="2535"/>
        <n v="1846"/>
        <n v="2223"/>
        <n v="283"/>
        <n v="1004"/>
        <n v="1508"/>
        <n v="2227"/>
        <n v="1269"/>
        <n v="1216"/>
        <n v="3253"/>
        <n v="2538"/>
        <n v="1351"/>
        <n v="21"/>
        <n v="297"/>
        <n v="391"/>
        <n v="3236"/>
        <n v="725"/>
        <n v="1828"/>
        <n v="59"/>
        <n v="3219"/>
        <n v="2235"/>
        <n v="42"/>
        <n v="1000"/>
        <n v="2158"/>
        <n v="952"/>
        <n v="1512"/>
        <n v="2226"/>
        <n v="680"/>
        <n v="959"/>
        <n v="2247"/>
        <n v="1962"/>
        <n v="951"/>
        <n v="1529"/>
        <n v="414"/>
        <n v="657"/>
        <n v="2244"/>
        <n v="2259"/>
        <n v="392"/>
        <n v="2718"/>
        <n v="1520"/>
        <n v="1282"/>
        <n v="1516"/>
        <n v="2305"/>
        <n v="3019"/>
        <n v="2664"/>
        <n v="256"/>
        <n v="1504"/>
        <n v="2608"/>
        <n v="299"/>
        <n v="345"/>
        <n v="313"/>
        <n v="2633"/>
        <n v="1540"/>
        <n v="1341"/>
        <n v="993"/>
        <n v="1852"/>
        <n v="821"/>
        <n v="3187"/>
        <n v="379"/>
        <n v="1207"/>
        <n v="1938"/>
        <n v="1890"/>
        <n v="2041"/>
        <n v="1466"/>
        <n v="2612"/>
        <n v="2108"/>
        <n v="2656"/>
        <n v="316"/>
        <n v="346"/>
        <n v="955"/>
        <n v="1972"/>
        <n v="2723"/>
        <n v="1203"/>
        <n v="1280"/>
        <n v="1505"/>
        <n v="338"/>
        <n v="3043"/>
        <n v="3402"/>
        <n v="286"/>
        <n v="3128"/>
        <n v="2044"/>
        <n v="1257"/>
        <n v="1753"/>
        <n v="1510"/>
        <n v="240"/>
        <n v="396"/>
        <n v="2196"/>
        <n v="2666"/>
        <n v="1277"/>
        <n v="2257"/>
        <n v="1304"/>
        <n v="2618"/>
        <n v="2995"/>
        <n v="2182"/>
        <n v="289"/>
        <n v="3274"/>
        <n v="534"/>
        <n v="3013"/>
        <n v="3304"/>
        <n v="1959"/>
        <n v="1511"/>
        <n v="795"/>
        <n v="2316"/>
        <n v="3779"/>
        <n v="365"/>
        <n v="1631"/>
        <n v="1220"/>
        <n v="3411"/>
        <n v="1208"/>
        <n v="1218"/>
        <n v="3235"/>
        <n v="3272"/>
        <n v="301"/>
        <n v="698"/>
        <n v="1293"/>
        <n v="3338"/>
        <n v="1854"/>
        <n v="3267"/>
        <n v="57"/>
        <n v="1792"/>
        <n v="246"/>
        <n v="3286"/>
        <n v="2450"/>
        <n v="1830"/>
        <n v="1461"/>
        <n v="2338"/>
        <n v="3220"/>
        <n v="538"/>
        <n v="832"/>
        <n v="3046"/>
        <n v="2236"/>
        <n v="242"/>
        <n v="1"/>
        <n v="688"/>
        <n v="1607"/>
        <n v="3163"/>
        <n v="790"/>
        <n v="1334"/>
        <n v="2137"/>
        <n v="2732"/>
        <n v="318"/>
        <n v="51"/>
        <n v="2021"/>
        <n v="969"/>
        <n v="1268"/>
        <n v="1279"/>
        <n v="1976"/>
        <n v="1770"/>
        <n v="377"/>
        <n v="2229"/>
        <n v="545"/>
        <n v="2521"/>
        <n v="1352"/>
        <n v="2272"/>
        <n v="2240"/>
        <n v="1195"/>
        <n v="1855"/>
        <n v="413"/>
        <n v="1204"/>
        <n v="1254"/>
        <n v="1007"/>
        <n v="741"/>
        <n v="2337"/>
        <n v="2199"/>
        <n v="1185"/>
        <n v="3254"/>
        <n v="3044"/>
        <n v="1965"/>
        <n v="1205"/>
        <n v="368"/>
        <n v="267"/>
        <n v="397"/>
        <n v="1309"/>
        <n v="80"/>
        <n v="613"/>
        <n v="3256"/>
        <n v="753"/>
        <n v="2803"/>
        <n v="677"/>
        <n v="3005"/>
        <n v="3242"/>
        <n v="308"/>
        <n v="2722"/>
        <n v="3262"/>
        <n v="825"/>
        <n v="4022"/>
        <n v="1313"/>
        <n v="1401"/>
        <n v="1749"/>
        <n v="1843"/>
        <n v="2042"/>
        <n v="3677"/>
        <n v="532"/>
        <n v="3024"/>
        <n v="3214"/>
        <n v="3218"/>
        <n v="1763"/>
        <n v="3468"/>
        <n v="360"/>
        <n v="2985"/>
        <n v="2046"/>
        <n v="2606"/>
        <n v="3248"/>
        <n v="28"/>
        <n v="840"/>
        <n v="16"/>
        <n v="349"/>
        <n v="1513"/>
        <n v="49"/>
        <n v="362"/>
        <n v="525"/>
        <n v="2716"/>
        <n v="2277"/>
        <n v="217"/>
        <n v="1780"/>
        <n v="3481"/>
        <n v="671"/>
        <n v="1834"/>
        <n v="655"/>
        <n v="3316"/>
        <n v="2012"/>
        <n v="2228"/>
        <n v="1028"/>
        <n v="999"/>
        <n v="352"/>
        <n v="1625"/>
        <n v="0"/>
        <n v="52"/>
        <n v="1808"/>
        <n v="2007"/>
        <n v="2331"/>
        <n v="2451"/>
        <n v="3712"/>
        <n v="2635"/>
        <n v="1270"/>
        <n v="1317"/>
        <n v="3389"/>
        <n v="3090"/>
        <n v="2251"/>
        <n v="1397"/>
        <n v="2103"/>
        <n v="2966"/>
        <n v="1399"/>
        <n v="736"/>
        <n v="3209"/>
        <n v="2255"/>
        <n v="249"/>
        <n v="1946"/>
        <n v="400"/>
        <n v="3079"/>
        <n v="1222"/>
        <n v="1029"/>
        <n v="1379"/>
        <n v="3246"/>
        <n v="69"/>
        <n v="55"/>
        <n v="1939"/>
        <n v="2793"/>
        <n v="3620"/>
        <n v="2673"/>
        <n v="2721"/>
        <n v="1644"/>
        <n v="1795"/>
        <n v="2200"/>
        <n v="672"/>
        <n v="395"/>
        <n v="2264"/>
        <n v="2449"/>
        <n v="3893"/>
        <n v="1031"/>
        <n v="2614"/>
        <n v="2230"/>
        <n v="2963"/>
        <n v="2447"/>
        <n v="656"/>
        <n v="734"/>
        <n v="260"/>
        <n v="1630"/>
        <n v="2818"/>
        <n v="749"/>
        <n v="1891"/>
        <n v="3434"/>
        <n v="1021"/>
        <n v="329"/>
        <n v="417"/>
        <n v="1373"/>
        <n v="3507"/>
        <n v="2296"/>
        <n v="2051"/>
        <n v="1616"/>
        <n v="3"/>
        <n v="2997"/>
        <n v="1933"/>
        <n v="3463"/>
        <n v="367"/>
        <n v="348"/>
        <n v="3173"/>
        <n v="3358"/>
        <n v="58"/>
        <n v="1751"/>
        <n v="3766"/>
        <n v="1393"/>
        <n v="3714"/>
        <n v="1349"/>
        <n v="1617"/>
        <n v="2478"/>
        <n v="2472"/>
        <n v="3298"/>
        <n v="3524"/>
        <n v="796"/>
        <n v="3575"/>
        <n v="334"/>
        <n v="3421"/>
        <n v="54"/>
        <n v="2930"/>
        <n v="3022"/>
        <n v="527"/>
        <n v="1674"/>
        <n v="1750"/>
        <n v="1278"/>
        <n v="3153"/>
        <n v="3455"/>
        <n v="302"/>
        <n v="2055"/>
        <n v="1691"/>
        <n v="3400"/>
        <n v="3406"/>
        <n v="2811"/>
        <n v="3288"/>
        <n v="2539"/>
        <n v="1836"/>
        <n v="721"/>
        <n v="1633"/>
        <n v="2990"/>
        <n v="1137"/>
        <n v="2736"/>
        <n v="3241"/>
        <n v="305"/>
        <n v="1468"/>
        <n v="1189"/>
        <n v="1266"/>
        <n v="2828"/>
        <n v="3433"/>
        <n v="739"/>
        <n v="1366"/>
        <n v="1783"/>
        <n v="1800"/>
        <n v="1747"/>
        <n v="3155"/>
        <n v="1817"/>
        <n v="1754"/>
        <n v="398"/>
        <n v="2311"/>
        <n v="1376"/>
        <n v="1519"/>
        <n v="2243"/>
        <n v="252"/>
        <n v="1895"/>
        <n v="2090"/>
        <n v="3041"/>
        <n v="1850"/>
        <n v="1615"/>
        <n v="3360"/>
        <n v="1198"/>
        <n v="1187"/>
        <n v="7"/>
        <n v="363"/>
        <n v="2029"/>
        <n v="2253"/>
        <n v="312"/>
        <n v="708"/>
        <n v="1385"/>
        <n v="679"/>
        <n v="219"/>
        <n v="2183"/>
        <n v="2313"/>
        <n v="2991"/>
        <n v="46"/>
        <n v="2973"/>
        <n v="1936"/>
        <n v="335"/>
        <n v="1684"/>
        <n v="3631"/>
        <n v="3016"/>
        <n v="1653"/>
        <n v="3302"/>
        <n v="2263"/>
        <n v="2445"/>
        <n v="324"/>
        <n v="1013"/>
        <n v="3006"/>
        <n v="2690"/>
        <n v="56"/>
        <n v="2460"/>
        <n v="255"/>
        <n v="1043"/>
        <n v="3776"/>
        <n v="36"/>
        <n v="6"/>
        <n v="3064"/>
        <n v="1528"/>
        <n v="794"/>
        <n v="3028"/>
        <n v="2446"/>
        <n v="806"/>
        <n v="1382"/>
        <n v="3339"/>
        <n v="3048"/>
        <n v="485"/>
        <n v="1942"/>
        <n v="2233"/>
        <n v="2533"/>
        <n v="1760"/>
        <n v="2596"/>
        <n v="3169"/>
        <n v="2939"/>
        <n v="3243"/>
        <n v="2797"/>
        <n v="1662"/>
        <n v="1668"/>
        <n v="3586"/>
        <n v="1805"/>
        <n v="1434"/>
        <n v="2260"/>
        <n v="2929"/>
        <n v="1464"/>
        <n v="1262"/>
        <n v="2015"/>
        <n v="3269"/>
        <n v="3662"/>
        <n v="3326"/>
        <n v="2221"/>
        <n v="2499"/>
        <n v="1661"/>
        <n v="1626"/>
        <n v="2441"/>
        <n v="3377"/>
        <n v="1606"/>
        <n v="1064"/>
        <n v="2127"/>
        <n v="2120"/>
        <n v="2241"/>
        <n v="816"/>
        <n v="1827"/>
        <n v="419"/>
        <n v="2525"/>
        <n v="843"/>
        <n v="2975"/>
        <n v="1186"/>
        <n v="3376"/>
        <n v="373"/>
        <n v="1745"/>
        <n v="3765"/>
        <n v="1658"/>
        <n v="728"/>
        <n v="3107"/>
        <n v="3154"/>
        <n v="3266"/>
        <n v="304"/>
        <n v="1330"/>
        <n v="3363"/>
        <n v="374"/>
        <n v="894"/>
        <n v="2729"/>
        <n v="3534"/>
        <n v="2261"/>
        <n v="1305"/>
        <n v="791"/>
        <n v="2461"/>
        <n v="480"/>
        <n v="1281"/>
        <n v="1027"/>
        <n v="364"/>
        <n v="356"/>
        <n v="107"/>
        <n v="3293"/>
        <n v="102"/>
        <n v="132"/>
        <n v="1271"/>
        <n v="2524"/>
        <n v="3171"/>
        <n v="3002"/>
        <n v="2613"/>
        <n v="1361"/>
        <n v="3025"/>
        <n v="3144"/>
        <n v="483"/>
        <n v="65"/>
        <n v="1656"/>
        <n v="1365"/>
        <n v="2248"/>
        <n v="2857"/>
        <n v="1371"/>
        <n v="2040"/>
        <n v="1765"/>
        <n v="61"/>
        <n v="2085"/>
        <n v="2738"/>
        <n v="724"/>
        <n v="3258"/>
        <n v="1077"/>
        <n v="2113"/>
        <n v="2735"/>
        <n v="2724"/>
        <n v="2294"/>
        <n v="2712"/>
        <n v="3612"/>
        <n v="1346"/>
        <n v="834"/>
        <n v="1538"/>
        <n v="3071"/>
        <n v="3228"/>
        <n v="369"/>
        <n v="786"/>
        <n v="2784"/>
        <n v="3182"/>
        <n v="2303"/>
        <n v="113"/>
        <n v="3020"/>
        <n v="1622"/>
        <n v="3527"/>
        <n v="2043"/>
        <n v="747"/>
        <n v="1026"/>
        <n v="513"/>
        <n v="972"/>
        <n v="89"/>
        <n v="2212"/>
        <n v="1375"/>
        <n v="1030"/>
        <n v="3189"/>
        <n v="1797"/>
        <n v="1388"/>
        <n v="247"/>
        <n v="1677"/>
        <n v="442"/>
        <n v="3062"/>
        <n v="2301"/>
        <n v="944"/>
        <n v="3786"/>
        <n v="323"/>
        <n v="1213"/>
        <n v="3109"/>
        <n v="281"/>
        <n v="3279"/>
        <n v="987"/>
        <n v="2547"/>
        <n v="1009"/>
        <n v="2550"/>
        <n v="471"/>
        <n v="2719"/>
        <n v="1744"/>
        <n v="954"/>
        <n v="1897"/>
        <n v="3310"/>
        <n v="1034"/>
        <n v="2530"/>
        <n v="339"/>
        <n v="1396"/>
        <n v="2309"/>
        <n v="86"/>
        <n v="2629"/>
        <n v="1088"/>
        <n v="1566"/>
        <n v="2284"/>
        <n v="1209"/>
        <n v="2970"/>
        <n v="388"/>
        <n v="2868"/>
        <n v="2176"/>
        <n v="731"/>
        <n v="2807"/>
        <n v="3102"/>
        <n v="2529"/>
        <n v="274"/>
        <n v="1643"/>
        <n v="1629"/>
        <n v="1356"/>
        <n v="3424"/>
        <n v="1524"/>
        <n v="3239"/>
        <n v="850"/>
        <n v="1934"/>
        <n v="3574"/>
        <n v="1201"/>
        <n v="4033"/>
        <n v="1318"/>
        <n v="737"/>
        <n v="701"/>
        <n v="2548"/>
        <n v="1251"/>
        <n v="833"/>
        <n v="3342"/>
        <n v="408"/>
        <n v="802"/>
        <n v="3281"/>
        <n v="2092"/>
        <n v="1255"/>
        <n v="2697"/>
        <n v="1621"/>
        <n v="14"/>
        <n v="2318"/>
        <n v="2304"/>
        <n v="1605"/>
        <n v="1858"/>
        <n v="2189"/>
        <n v="523"/>
        <n v="1200"/>
        <n v="3750"/>
        <n v="11"/>
        <n v="1743"/>
        <n v="2098"/>
        <n v="845"/>
        <n v="1321"/>
        <n v="3213"/>
        <n v="291"/>
        <n v="3384"/>
        <n v="45"/>
        <n v="262"/>
        <n v="2496"/>
        <n v="2822"/>
        <n v="3332"/>
        <n v="1348"/>
        <n v="3233"/>
        <n v="2063"/>
        <n v="264"/>
        <n v="2249"/>
        <n v="276"/>
        <n v="1814"/>
        <n v="2653"/>
        <n v="1180"/>
        <n v="1032"/>
        <n v="3089"/>
        <n v="3553"/>
        <n v="2799"/>
        <n v="839"/>
        <n v="844"/>
        <n v="3655"/>
        <n v="1757"/>
        <n v="3249"/>
        <n v="1307"/>
        <n v="3456"/>
        <n v="1367"/>
        <n v="3158"/>
        <n v="2967"/>
        <n v="922"/>
        <n v="3361"/>
        <n v="3554"/>
        <n v="1344"/>
        <n v="2812"/>
        <n v="380"/>
        <n v="1756"/>
        <n v="118"/>
        <n v="2164"/>
        <n v="3489"/>
        <n v="319"/>
        <n v="3542"/>
        <n v="2657"/>
        <n v="1932"/>
        <n v="3285"/>
        <n v="3156"/>
        <n v="13"/>
        <n v="752"/>
        <n v="826"/>
        <n v="645"/>
        <n v="268"/>
        <n v="2407"/>
        <n v="265"/>
        <n v="1645"/>
        <n v="1368"/>
        <n v="2195"/>
        <n v="3698"/>
        <n v="3348"/>
        <n v="3772"/>
        <n v="2273"/>
        <n v="2458"/>
        <n v="3297"/>
        <n v="3822"/>
        <n v="804"/>
        <n v="2238"/>
        <n v="2961"/>
        <n v="3175"/>
        <n v="723"/>
        <n v="1387"/>
        <n v="3260"/>
        <n v="327"/>
        <n v="1804"/>
        <n v="727"/>
        <n v="1610"/>
        <n v="2320"/>
        <n v="1431"/>
        <n v="3277"/>
        <n v="1782"/>
        <n v="2278"/>
        <n v="111"/>
        <n v="3773"/>
        <n v="2287"/>
        <n v="2061"/>
        <n v="1803"/>
        <n v="273"/>
        <n v="47"/>
        <n v="3797"/>
        <n v="3352"/>
        <n v="3334"/>
        <n v="33"/>
        <n v="2180"/>
        <n v="3483"/>
        <n v="1381"/>
        <n v="3495"/>
        <n v="2173"/>
        <n v="1759"/>
        <n v="3111"/>
        <n v="272"/>
        <n v="1885"/>
        <n v="3045"/>
        <n v="1272"/>
        <n v="1535"/>
        <n v="3436"/>
        <n v="3656"/>
        <n v="3685"/>
        <n v="3825"/>
        <n v="403"/>
        <n v="3440"/>
        <n v="92"/>
        <n v="394"/>
        <n v="3276"/>
        <n v="3146"/>
        <n v="2819"/>
        <n v="1647"/>
        <n v="2114"/>
        <n v="2785"/>
        <n v="2651"/>
        <n v="521"/>
        <n v="729"/>
        <n v="3331"/>
        <n v="1249"/>
        <n v="3021"/>
        <n v="3217"/>
        <n v="1700"/>
        <n v="1350"/>
        <n v="112"/>
        <n v="1001"/>
        <n v="3369"/>
        <n v="245"/>
        <n v="3748"/>
        <n v="3208"/>
        <n v="3753"/>
        <n v="2981"/>
        <n v="2661"/>
        <n v="1614"/>
        <n v="3464"/>
        <n v="744"/>
        <n v="520"/>
        <n v="2982"/>
        <n v="2974"/>
        <n v="3589"/>
        <n v="759"/>
        <n v="2262"/>
        <n v="3162"/>
        <n v="2105"/>
        <n v="2080"/>
        <n v="2798"/>
        <n v="2979"/>
        <n v="841"/>
        <n v="1036"/>
        <n v="3351"/>
        <n v="2162"/>
        <n v="1066"/>
        <n v="2053"/>
        <n v="3760"/>
        <n v="3212"/>
        <n v="836"/>
        <n v="2532"/>
        <n v="2544"/>
        <n v="3721"/>
        <n v="2964"/>
        <n v="106"/>
        <n v="3569"/>
        <n v="3335"/>
        <n v="3687"/>
        <n v="667"/>
        <n v="3590"/>
        <n v="799"/>
        <n v="2474"/>
        <n v="100"/>
        <n v="294"/>
        <n v="2522"/>
        <n v="3763"/>
        <n v="3828"/>
        <n v="1035"/>
        <n v="1335"/>
        <n v="1909"/>
        <n v="3781"/>
        <n v="1324"/>
        <n v="476"/>
        <n v="3473"/>
        <n v="2211"/>
        <n v="479"/>
        <n v="2276"/>
        <n v="1785"/>
        <n v="1398"/>
        <n v="1252"/>
        <n v="2266"/>
        <n v="290"/>
        <n v="849"/>
        <n v="3179"/>
        <n v="3416"/>
        <n v="1023"/>
        <n v="138"/>
        <n v="3012"/>
        <n v="2489"/>
        <n v="1383"/>
        <n v="994"/>
        <n v="1871"/>
        <n v="1636"/>
        <n v="3486"/>
        <n v="60"/>
        <n v="62"/>
        <n v="2453"/>
        <n v="921"/>
        <n v="3113"/>
        <n v="702"/>
        <n v="3184"/>
        <n v="3723"/>
        <n v="3827"/>
        <n v="3160"/>
        <n v="2145"/>
        <n v="3344"/>
        <n v="1303"/>
        <n v="750"/>
        <n v="3756"/>
        <n v="3523"/>
        <n v="3673"/>
        <n v="1652"/>
        <n v="1525"/>
        <n v="117"/>
        <n v="2526"/>
        <n v="2531"/>
        <n v="2481"/>
        <n v="2808"/>
        <n v="2497"/>
        <n v="808"/>
        <n v="3674"/>
        <n v="183"/>
        <n v="2210"/>
        <n v="3466"/>
        <n v="3398"/>
        <n v="3265"/>
        <n v="3759"/>
        <n v="3724"/>
        <n v="3315"/>
        <n v="3033"/>
        <n v="251"/>
        <n v="5"/>
        <n v="2617"/>
        <n v="2066"/>
        <n v="1291"/>
        <n v="626"/>
        <n v="1384"/>
        <n v="1462"/>
        <n v="1299"/>
        <n v="2291"/>
        <n v="467"/>
        <n v="1667"/>
        <n v="2665"/>
        <n v="2058"/>
        <n v="3768"/>
        <n v="1920"/>
        <n v="3273"/>
        <n v="2528"/>
        <n v="815"/>
        <n v="3308"/>
        <n v="1247"/>
        <n v="2109"/>
        <n v="3359"/>
        <n v="2816"/>
        <n v="2171"/>
        <n v="3018"/>
        <n v="2739"/>
        <n v="2094"/>
        <n v="3502"/>
        <n v="807"/>
        <n v="1796"/>
        <n v="859"/>
        <n v="1665"/>
        <n v="2484"/>
        <n v="3682"/>
        <n v="3793"/>
        <n v="1265"/>
        <n v="1888"/>
        <n v="809"/>
        <n v="3482"/>
        <n v="3340"/>
        <n v="1273"/>
        <n v="3221"/>
        <n v="1531"/>
        <n v="2321"/>
        <n v="303"/>
        <n v="2174"/>
        <n v="1403"/>
        <n v="1591"/>
        <n v="3381"/>
        <n v="2527"/>
        <n v="3300"/>
        <n v="3305"/>
        <n v="2334"/>
        <n v="3626"/>
        <n v="1378"/>
        <n v="3844"/>
        <n v="1632"/>
        <n v="2938"/>
        <n v="3426"/>
        <n v="30"/>
        <n v="1300"/>
        <n v="3585"/>
        <n v="1503"/>
        <n v="75"/>
        <n v="3157"/>
        <n v="1628"/>
        <n v="3418"/>
        <n v="3717"/>
        <n v="2086"/>
        <n v="1666"/>
        <n v="798"/>
        <n v="1288"/>
        <n v="3234"/>
        <n v="2081"/>
        <n v="3695"/>
        <n v="3301"/>
        <n v="3602"/>
        <n v="82"/>
        <n v="3492"/>
        <n v="531"/>
        <n v="3049"/>
        <n v="3517"/>
        <n v="1779"/>
        <n v="244"/>
        <n v="116"/>
        <n v="745"/>
        <n v="2099"/>
        <n v="1859"/>
        <n v="2711"/>
        <n v="2302"/>
        <n v="1395"/>
        <n v="2546"/>
        <n v="3606"/>
        <n v="2545"/>
        <n v="3973"/>
        <n v="536"/>
        <n v="2839"/>
        <n v="3683"/>
        <n v="3983"/>
        <n v="1527"/>
        <n v="314"/>
        <n v="1649"/>
        <n v="524"/>
        <n v="1290"/>
        <n v="3757"/>
        <n v="1248"/>
        <n v="2028"/>
        <n v="551"/>
        <n v="2551"/>
        <n v="3210"/>
        <n v="3694"/>
        <n v="1260"/>
        <n v="2926"/>
        <n v="2541"/>
        <n v="2306"/>
        <n v="341"/>
        <n v="3496"/>
        <n v="3374"/>
        <n v="2968"/>
        <n v="29"/>
        <n v="108"/>
        <n v="4035"/>
        <n v="2554"/>
        <n v="852"/>
        <n v="530"/>
        <n v="3333"/>
        <n v="3821"/>
        <n v="3350"/>
        <n v="2285"/>
        <n v="354"/>
        <n v="3488"/>
        <n v="88"/>
        <n v="91"/>
        <n v="776"/>
        <n v="3715"/>
        <n v="822"/>
        <n v="2813"/>
        <n v="967"/>
        <n v="751"/>
        <n v="687"/>
        <n v="3689"/>
        <n v="2220"/>
        <n v="3150"/>
        <n v="2935"/>
        <n v="3671"/>
        <n v="4106"/>
        <n v="3382"/>
        <n v="3151"/>
        <n v="270"/>
        <n v="3015"/>
        <n v="3387"/>
        <n v="8"/>
        <n v="101"/>
        <n v="831"/>
        <n v="1679"/>
        <n v="649"/>
        <n v="3299"/>
        <n v="3167"/>
        <n v="3560"/>
        <n v="2165"/>
        <n v="2600"/>
        <n v="2088"/>
        <n v="3584"/>
        <n v="1676"/>
        <n v="1881"/>
        <n v="3720"/>
        <n v="2702"/>
        <n v="522"/>
        <n v="1924"/>
        <n v="1604"/>
        <n v="1331"/>
        <n v="2677"/>
        <n v="1568"/>
        <n v="1074"/>
        <n v="2977"/>
        <n v="2900"/>
        <n v="98"/>
        <n v="3611"/>
        <n v="119"/>
        <n v="2615"/>
        <n v="3223"/>
        <n v="34"/>
        <n v="2696"/>
        <n v="2115"/>
        <n v="3604"/>
        <n v="3680"/>
        <n v="1882"/>
        <n v="1821"/>
        <n v="1474"/>
        <n v="3526"/>
        <n v="2806"/>
        <n v="2476"/>
        <n v="378"/>
        <n v="1358"/>
        <n v="3322"/>
        <n v="3341"/>
        <n v="1887"/>
        <n v="3661"/>
        <n v="2462"/>
        <n v="2831"/>
        <n v="2672"/>
        <n v="3593"/>
        <n v="746"/>
        <n v="1339"/>
        <n v="3261"/>
        <n v="3513"/>
        <n v="2601"/>
        <n v="2163"/>
        <n v="1094"/>
        <n v="3621"/>
        <n v="53"/>
        <n v="2980"/>
        <n v="3688"/>
        <n v="3702"/>
        <n v="3422"/>
        <n v="3834"/>
        <n v="3186"/>
        <n v="2444"/>
        <n v="2932"/>
        <n v="3410"/>
        <n v="3583"/>
        <n v="2084"/>
        <n v="2312"/>
        <n v="2319"/>
        <n v="797"/>
        <n v="1212"/>
        <n v="3040"/>
        <n v="2258"/>
        <n v="740"/>
        <n v="1848"/>
        <n v="1003"/>
        <n v="1188"/>
        <n v="1929"/>
        <n v="2971"/>
        <n v="2488"/>
        <n v="896"/>
        <n v="1179"/>
        <n v="2552"/>
        <n v="3509"/>
        <n v="1020"/>
        <n v="3634"/>
        <n v="3364"/>
        <n v="3469"/>
        <n v="1984"/>
        <n v="412"/>
        <n v="2640"/>
        <n v="2790"/>
        <n v="2630"/>
        <n v="2655"/>
        <n v="805"/>
        <n v="3624"/>
        <n v="3238"/>
        <n v="2992"/>
        <n v="3380"/>
        <n v="1276"/>
        <n v="1687"/>
        <n v="1752"/>
        <n v="3222"/>
        <n v="3616"/>
        <n v="3168"/>
        <n v="3414"/>
        <n v="114"/>
        <n v="1310"/>
        <n v="2825"/>
        <n v="3696"/>
        <n v="3667"/>
        <n v="3573"/>
        <n v="3595"/>
        <n v="3515"/>
        <n v="3625"/>
        <n v="1355"/>
        <n v="2181"/>
        <n v="3659"/>
        <n v="1664"/>
        <n v="1014"/>
        <n v="3354"/>
        <n v="1390"/>
        <n v="2802"/>
        <n v="3284"/>
        <n v="3672"/>
        <n v="837"/>
        <n v="3506"/>
        <n v="4067"/>
        <n v="405"/>
        <n v="337"/>
        <n v="2789"/>
        <n v="3003"/>
        <n v="3008"/>
        <n v="3174"/>
        <n v="210"/>
        <n v="3437"/>
        <n v="3467"/>
        <n v="2283"/>
        <n v="1847"/>
        <n v="659"/>
        <n v="3240"/>
        <n v="406"/>
        <n v="10"/>
        <n v="3785"/>
        <n v="652"/>
        <n v="733"/>
        <n v="2089"/>
        <n v="3609"/>
        <n v="2560"/>
        <n v="1824"/>
        <n v="4048"/>
        <n v="166"/>
        <n v="1857"/>
        <n v="2097"/>
        <n v="2830"/>
        <n v="3375"/>
        <n v="3412"/>
        <n v="3623"/>
        <n v="3754"/>
        <n v="3780"/>
        <n v="498"/>
        <n v="3911"/>
        <n v="2274"/>
        <n v="1104"/>
        <n v="1912"/>
        <n v="1002"/>
        <n v="3401"/>
        <n v="2786"/>
        <n v="1191"/>
        <n v="3177"/>
        <n v="2166"/>
        <n v="1926"/>
        <n v="3419"/>
        <n v="306"/>
        <n v="3705"/>
        <n v="2833"/>
        <n v="838"/>
        <n v="976"/>
        <n v="2020"/>
        <n v="1648"/>
        <n v="3726"/>
        <n v="3252"/>
        <n v="1166"/>
        <n v="3582"/>
        <n v="2832"/>
        <n v="3777"/>
        <n v="3230"/>
        <n v="3484"/>
        <n v="1016"/>
        <n v="1374"/>
        <n v="1392"/>
        <n v="2671"/>
        <n v="803"/>
        <n v="402"/>
        <n v="1650"/>
        <n v="793"/>
        <n v="4036"/>
        <n v="3263"/>
        <n v="3457"/>
        <n v="2626"/>
        <n v="2880"/>
        <n v="1669"/>
        <n v="1864"/>
        <n v="3337"/>
        <n v="38"/>
        <n v="3530"/>
        <n v="519"/>
        <n v="3311"/>
        <n v="720"/>
        <n v="1900"/>
        <n v="1402"/>
        <n v="3202"/>
        <n v="587"/>
        <n v="3183"/>
        <n v="2147"/>
        <n v="2456"/>
        <n v="1935"/>
        <n v="1601"/>
        <n v="2810"/>
        <n v="864"/>
        <n v="2934"/>
        <n v="3139"/>
        <n v="1199"/>
        <n v="1673"/>
        <n v="3503"/>
        <n v="820"/>
        <n v="2940"/>
        <n v="1901"/>
        <n v="3615"/>
        <n v="3164"/>
        <n v="2829"/>
        <n v="2275"/>
        <n v="3823"/>
        <n v="3247"/>
        <n v="1214"/>
        <n v="3328"/>
        <n v="1928"/>
        <n v="2366"/>
        <n v="3306"/>
        <n v="3550"/>
        <n v="2475"/>
        <n v="3654"/>
        <n v="87"/>
        <n v="851"/>
        <n v="842"/>
        <n v="3199"/>
        <n v="975"/>
        <n v="1259"/>
        <n v="3438"/>
        <n v="1893"/>
        <n v="2840"/>
        <n v="3365"/>
        <n v="1360"/>
        <n v="376"/>
        <n v="3505"/>
        <n v="2540"/>
        <n v="3278"/>
        <n v="1507"/>
        <n v="3178"/>
        <n v="3264"/>
        <n v="2933"/>
        <n v="3538"/>
        <n v="2315"/>
        <n v="3441"/>
        <n v="3597"/>
        <n v="2809"/>
        <n v="3268"/>
        <n v="3561"/>
        <n v="3603"/>
        <n v="1347"/>
        <n v="3487"/>
        <n v="758"/>
        <n v="986"/>
        <n v="3207"/>
        <n v="1295"/>
        <n v="755"/>
        <n v="3592"/>
        <n v="860"/>
        <n v="1241"/>
        <n v="726"/>
        <n v="1641"/>
        <n v="2986"/>
        <n v="1697"/>
        <n v="3320"/>
        <n v="3890"/>
        <n v="765"/>
        <n v="3778"/>
        <n v="3614"/>
        <n v="3699"/>
        <n v="3318"/>
        <n v="792"/>
        <n v="1357"/>
        <n v="1635"/>
        <n v="1842"/>
        <n v="2177"/>
        <n v="2246"/>
        <n v="2420"/>
        <n v="3312"/>
        <n v="1829"/>
        <n v="1302"/>
        <n v="2095"/>
        <n v="2466"/>
        <n v="3287"/>
        <n v="3516"/>
        <n v="3544"/>
        <n v="3774"/>
        <n v="4040"/>
        <n v="2670"/>
        <n v="3937"/>
        <n v="945"/>
        <n v="1570"/>
        <n v="3105"/>
        <n v="690"/>
        <n v="2218"/>
        <n v="1221"/>
        <n v="892"/>
        <n v="3290"/>
        <n v="1931"/>
        <n v="537"/>
        <n v="1245"/>
        <n v="2827"/>
        <n v="2838"/>
        <n v="1689"/>
        <n v="3555"/>
        <n v="813"/>
        <n v="1692"/>
        <n v="3347"/>
        <n v="72"/>
        <n v="66"/>
        <n v="23"/>
        <n v="3010"/>
        <n v="2845"/>
        <n v="105"/>
        <n v="3148"/>
        <n v="889"/>
        <n v="3803"/>
        <n v="1801"/>
        <n v="2106"/>
        <n v="2927"/>
        <n v="835"/>
        <n v="1246"/>
        <n v="1627"/>
        <n v="1987"/>
        <n v="3767"/>
        <n v="2553"/>
        <n v="3152"/>
        <n v="67"/>
        <n v="2463"/>
        <n v="3313"/>
        <n v="697"/>
        <n v="1922"/>
        <n v="3448"/>
        <n v="3172"/>
        <n v="4105"/>
        <n v="2254"/>
        <n v="1022"/>
        <n v="970"/>
        <n v="1575"/>
        <n v="3924"/>
        <n v="3570"/>
        <n v="1767"/>
        <n v="800"/>
        <n v="2623"/>
        <n v="63"/>
        <n v="2101"/>
        <n v="3478"/>
        <n v="714"/>
        <n v="3170"/>
        <n v="71"/>
        <n v="801"/>
        <n v="211"/>
        <n v="783"/>
        <n v="2464"/>
        <n v="3657"/>
        <n v="3355"/>
        <n v="3556"/>
        <n v="1646"/>
        <n v="3679"/>
        <n v="185"/>
        <n v="1479"/>
        <n v="1726"/>
        <n v="109"/>
        <n v="3432"/>
        <n v="2203"/>
        <n v="3812"/>
        <n v="1798"/>
        <n v="3176"/>
        <n v="1038"/>
        <n v="1742"/>
        <n v="3430"/>
        <n v="3296"/>
        <n v="3697"/>
        <n v="48"/>
        <n v="1764"/>
        <n v="2826"/>
        <n v="2107"/>
        <n v="1096"/>
        <n v="2792"/>
        <n v="824"/>
        <n v="2555"/>
        <n v="2292"/>
        <n v="3817"/>
        <n v="2468"/>
        <n v="1655"/>
        <n v="3407"/>
        <n v="647"/>
        <n v="3480"/>
        <n v="3548"/>
        <n v="15"/>
        <n v="1889"/>
        <n v="207"/>
        <n v="2111"/>
        <n v="3848"/>
        <n v="3257"/>
        <n v="3813"/>
        <n v="1552"/>
        <n v="3849"/>
        <n v="2132"/>
        <n v="1283"/>
        <n v="3499"/>
        <n v="2972"/>
        <n v="3081"/>
        <n v="3161"/>
        <n v="3814"/>
        <n v="1825"/>
        <n v="2534"/>
        <n v="2645"/>
        <n v="3386"/>
        <n v="3708"/>
        <n v="2307"/>
        <n v="3566"/>
        <n v="1298"/>
        <n v="3601"/>
        <n v="3303"/>
        <n v="2770"/>
        <n v="64"/>
        <n v="1244"/>
        <n v="3477"/>
        <n v="754"/>
        <n v="3379"/>
        <n v="1165"/>
        <n v="144"/>
        <n v="3195"/>
        <n v="383"/>
        <n v="2485"/>
        <n v="3535"/>
        <n v="3280"/>
        <n v="3465"/>
        <n v="3876"/>
        <n v="817"/>
        <n v="1301"/>
        <n v="3428"/>
        <n v="1839"/>
        <n v="2644"/>
        <n v="1921"/>
        <n v="535"/>
        <n v="2788"/>
        <n v="2791"/>
        <n v="3678"/>
        <n v="3225"/>
        <n v="3837"/>
        <n v="3472"/>
        <n v="788"/>
        <n v="1841"/>
        <n v="3782"/>
        <n v="1285"/>
        <n v="407"/>
        <n v="2912"/>
        <n v="3713"/>
        <n v="1314"/>
        <n v="40"/>
        <n v="3519"/>
        <n v="1261"/>
        <n v="1856"/>
        <n v="3809"/>
        <n v="3839"/>
        <n v="1284"/>
        <n v="1441"/>
        <n v="1826"/>
        <n v="3357"/>
        <n v="3474"/>
        <n v="3618"/>
        <n v="1651"/>
        <n v="2119"/>
        <n v="3520"/>
        <n v="3594"/>
        <n v="3727"/>
        <n v="1671"/>
        <n v="1634"/>
        <n v="3653"/>
        <n v="2110"/>
        <n v="748"/>
        <n v="2429"/>
        <n v="3373"/>
        <n v="3775"/>
        <n v="20"/>
        <n v="533"/>
        <n v="3159"/>
        <n v="883"/>
        <n v="3216"/>
        <n v="1603"/>
        <n v="41"/>
        <n v="44"/>
        <n v="1619"/>
        <n v="2207"/>
        <n v="2473"/>
        <n v="2480"/>
        <n v="2937"/>
        <n v="3385"/>
        <n v="3403"/>
        <n v="3431"/>
        <n v="3445"/>
        <n v="3627"/>
        <n v="3770"/>
        <n v="2204"/>
        <n v="1784"/>
        <n v="913"/>
        <n v="2622"/>
        <n v="1714"/>
        <n v="3383"/>
        <n v="3271"/>
        <n v="830"/>
        <n v="26"/>
        <n v="1226"/>
        <n v="1672"/>
        <n v="3042"/>
        <n v="3479"/>
        <n v="2495"/>
        <n v="499"/>
        <n v="2883"/>
        <n v="2675"/>
        <n v="985"/>
        <n v="2619"/>
        <n v="2314"/>
        <n v="1470"/>
        <n v="1773"/>
        <n v="438"/>
        <n v="1289"/>
        <n v="2636"/>
        <n v="2835"/>
        <n v="1292"/>
        <n v="128"/>
        <n v="3030"/>
        <n v="665"/>
        <n v="3728"/>
        <n v="789"/>
        <n v="3707"/>
        <n v="3443"/>
        <n v="1837"/>
        <n v="2008"/>
        <n v="3710"/>
        <n v="3571"/>
        <n v="481"/>
        <n v="3270"/>
        <n v="3100"/>
        <n v="3810"/>
        <n v="2595"/>
        <n v="1080"/>
        <n v="3706"/>
        <n v="1473"/>
        <n v="3275"/>
        <n v="1098"/>
        <n v="1639"/>
        <n v="3196"/>
        <n v="3690"/>
        <n v="3816"/>
        <n v="3854"/>
        <n v="156"/>
        <n v="1263"/>
        <n v="3943"/>
        <n v="966"/>
        <n v="1678"/>
        <n v="2603"/>
        <n v="1609"/>
        <n v="2117"/>
        <n v="1688"/>
        <n v="2517"/>
        <n v="3370"/>
        <n v="3633"/>
        <n v="3098"/>
        <n v="2214"/>
        <n v="2745"/>
        <n v="2175"/>
        <n v="1328"/>
        <n v="4010"/>
        <n v="2705"/>
        <n v="858"/>
        <n v="96"/>
        <n v="3097"/>
        <n v="526"/>
        <n v="1820"/>
        <n v="2668"/>
        <n v="1327"/>
        <n v="3417"/>
        <n v="110"/>
        <n v="2682"/>
        <n v="1802"/>
        <n v="3847"/>
        <n v="1243"/>
        <n v="3498"/>
        <n v="650"/>
        <n v="3314"/>
        <n v="3497"/>
        <n v="989"/>
        <n v="1506"/>
        <n v="3528"/>
        <n v="3722"/>
        <n v="35"/>
        <n v="2082"/>
        <n v="3251"/>
        <n v="2667"/>
        <n v="3485"/>
        <n v="769"/>
        <n v="1925"/>
        <n v="2776"/>
        <n v="79"/>
        <n v="3518"/>
        <n v="3346"/>
        <n v="3244"/>
        <n v="1790"/>
        <n v="2965"/>
        <n v="2139"/>
        <n v="1286"/>
        <n v="2969"/>
        <n v="3610"/>
        <n v="3439"/>
        <n v="2814"/>
        <n v="2179"/>
        <n v="2549"/>
        <n v="2289"/>
        <n v="3231"/>
        <n v="2952"/>
        <n v="2999"/>
        <n v="738"/>
        <n v="3330"/>
        <n v="99"/>
        <n v="3393"/>
        <n v="1585"/>
        <n v="3949"/>
        <n v="1618"/>
        <n v="810"/>
        <n v="928"/>
        <n v="1455"/>
        <n v="3353"/>
        <n v="200"/>
        <n v="2381"/>
        <n v="77"/>
        <n v="2701"/>
        <n v="3543"/>
        <n v="529"/>
        <n v="3396"/>
        <n v="1354"/>
        <n v="2290"/>
        <n v="2003"/>
        <n v="3388"/>
        <n v="1370"/>
        <n v="2324"/>
        <n v="2087"/>
        <n v="742"/>
        <n v="3118"/>
        <n v="3783"/>
        <n v="940"/>
        <n v="2279"/>
        <n v="2093"/>
        <n v="3390"/>
        <n v="382"/>
        <n v="3758"/>
        <n v="3349"/>
        <n v="1787"/>
        <n v="3452"/>
        <n v="660"/>
        <n v="3551"/>
        <n v="1424"/>
        <n v="3324"/>
        <n v="1844"/>
        <n v="3356"/>
        <n v="934"/>
        <n v="3511"/>
        <n v="2494"/>
        <n v="253"/>
        <n v="17"/>
        <n v="1377"/>
        <n v="3501"/>
        <n v="3658"/>
        <n v="85"/>
        <n v="3076"/>
        <n v="3701"/>
        <n v="2295"/>
        <n v="1602"/>
        <n v="2286"/>
        <n v="2487"/>
        <n v="3578"/>
        <n v="855"/>
        <n v="3031"/>
        <n v="3227"/>
        <n v="3427"/>
        <n v="3493"/>
        <n v="3581"/>
        <n v="3764"/>
        <n v="3870"/>
        <n v="2156"/>
        <n v="980"/>
        <n v="81"/>
        <n v="676"/>
        <n v="2632"/>
        <n v="196"/>
        <n v="1228"/>
        <n v="3902"/>
        <n v="608"/>
        <n v="3771"/>
        <n v="266"/>
        <n v="1862"/>
        <n v="1898"/>
        <n v="1132"/>
        <n v="3180"/>
        <n v="823"/>
        <n v="2625"/>
        <n v="1105"/>
        <n v="415"/>
        <n v="1983"/>
        <n v="1781"/>
        <n v="554"/>
        <n v="2523"/>
        <n v="1695"/>
        <n v="2778"/>
        <n v="950"/>
        <n v="3833"/>
        <n v="1903"/>
        <n v="1717"/>
        <n v="3522"/>
        <n v="828"/>
        <n v="2282"/>
        <n v="715"/>
        <n v="126"/>
        <n v="3923"/>
        <n v="3669"/>
        <n v="932"/>
        <n v="1675"/>
        <n v="2994"/>
        <n v="787"/>
        <n v="103"/>
        <n v="557"/>
        <n v="1033"/>
        <n v="3449"/>
        <n v="2469"/>
        <n v="2918"/>
        <n v="2558"/>
        <n v="2102"/>
        <n v="2834"/>
        <n v="78"/>
        <n v="877"/>
        <n v="1884"/>
        <n v="2118"/>
        <n v="2406"/>
        <n v="846"/>
        <n v="1353"/>
        <n v="4077"/>
        <n v="2659"/>
        <n v="1323"/>
        <n v="528"/>
        <n v="1741"/>
        <n v="2800"/>
        <n v="3762"/>
        <n v="3751"/>
        <n v="2956"/>
        <n v="1654"/>
        <n v="2781"/>
        <n v="3935"/>
        <n v="3232"/>
        <n v="692"/>
        <n v="3977"/>
        <n v="1704"/>
        <n v="1851"/>
        <n v="205"/>
        <n v="3149"/>
        <n v="175"/>
        <n v="3075"/>
        <n v="3703"/>
        <n v="141"/>
        <n v="3026"/>
        <n v="876"/>
        <n v="2477"/>
        <n v="410"/>
        <n v="2936"/>
        <n v="3531"/>
        <n v="3635"/>
        <n v="3490"/>
        <n v="814"/>
        <n v="2333"/>
        <n v="3032"/>
        <n v="1930"/>
        <n v="2465"/>
        <n v="3541"/>
        <n v="3692"/>
        <n v="3323"/>
        <n v="3832"/>
        <n v="2483"/>
        <n v="463"/>
        <n v="3226"/>
        <n v="3613"/>
        <n v="3716"/>
        <n v="633"/>
        <n v="3399"/>
        <n v="3877"/>
        <n v="19"/>
        <n v="1886"/>
        <n v="3591"/>
        <n v="3981"/>
        <n v="2435"/>
        <n v="3165"/>
        <n v="2962"/>
        <n v="3537"/>
        <n v="1868"/>
        <n v="2587"/>
        <n v="3458"/>
        <n v="1608"/>
        <n v="416"/>
        <n v="867"/>
        <n v="857"/>
        <n v="1296"/>
        <n v="1642"/>
        <n v="1899"/>
        <n v="2782"/>
        <n v="3343"/>
        <n v="3666"/>
        <n v="2787"/>
        <n v="3718"/>
        <n v="2467"/>
        <n v="3104"/>
        <n v="3596"/>
        <n v="3092"/>
        <n v="1624"/>
        <n v="1680"/>
        <n v="3565"/>
        <n v="1089"/>
        <n v="2598"/>
        <n v="3329"/>
        <n v="2234"/>
        <n v="941"/>
        <n v="3999"/>
        <n v="1160"/>
        <n v="2804"/>
        <n v="3784"/>
        <n v="1774"/>
        <n v="1758"/>
        <n v="1894"/>
        <n v="2704"/>
        <n v="2783"/>
        <n v="3197"/>
        <n v="2889"/>
        <n v="3532"/>
        <n v="2205"/>
        <n v="1308"/>
        <n v="1326"/>
        <n v="1620"/>
        <n v="2206"/>
        <n v="3619"/>
        <n v="2405"/>
        <n v="4052"/>
        <n v="3546"/>
        <n v="1937"/>
        <n v="3435"/>
        <n v="3681"/>
        <n v="3317"/>
        <n v="3391"/>
        <n v="1940"/>
        <n v="3568"/>
        <n v="678"/>
        <n v="93"/>
        <n v="3366"/>
        <n v="3933"/>
        <n v="2359"/>
        <n v="3598"/>
        <n v="2537"/>
        <n v="2678"/>
        <n v="3769"/>
        <n v="3842"/>
        <n v="2951"/>
        <n v="1362"/>
        <n v="3362"/>
        <n v="3567"/>
        <n v="3709"/>
        <n v="1264"/>
        <n v="3446"/>
        <n v="1769"/>
        <n v="1663"/>
        <n v="3007"/>
        <n v="3447"/>
        <n v="3471"/>
        <n v="2947"/>
        <n v="2256"/>
        <n v="3307"/>
        <n v="2557"/>
        <n v="3037"/>
        <n v="781"/>
        <n v="3843"/>
        <n v="3819"/>
        <n v="3500"/>
        <n v="1224"/>
        <n v="3860"/>
        <n v="2676"/>
        <n v="2498"/>
        <n v="646"/>
        <n v="3408"/>
        <n v="2299"/>
        <n v="1638"/>
        <n v="1711"/>
        <n v="1833"/>
        <n v="2756"/>
        <n v="1883"/>
        <n v="3368"/>
        <n v="3684"/>
        <n v="310"/>
        <n v="780"/>
        <n v="811"/>
        <n v="869"/>
        <n v="3126"/>
        <n v="2104"/>
        <n v="1206"/>
        <n v="3372"/>
        <n v="3559"/>
        <n v="3668"/>
        <n v="2470"/>
        <n v="1831"/>
        <n v="3676"/>
        <n v="1085"/>
        <n v="1670"/>
        <n v="2387"/>
        <n v="784"/>
        <n v="3580"/>
        <n v="3798"/>
        <n v="1037"/>
        <n v="1168"/>
        <n v="1590"/>
        <n v="3549"/>
        <n v="2208"/>
        <n v="1613"/>
        <n v="2219"/>
        <n v="1211"/>
        <n v="3599"/>
        <n v="3906"/>
        <n v="2297"/>
        <n v="3038"/>
        <n v="3564"/>
        <n v="1880"/>
        <n v="1660"/>
        <n v="2993"/>
        <n v="2768"/>
        <n v="1838"/>
        <n v="1611"/>
        <n v="1860"/>
        <n v="2288"/>
        <n v="2482"/>
        <n v="2669"/>
        <n v="3622"/>
        <n v="3815"/>
        <n v="390"/>
        <n v="1845"/>
        <n v="2172"/>
        <n v="2509"/>
        <n v="2821"/>
        <n v="2928"/>
        <n v="2988"/>
        <n v="3185"/>
        <n v="3504"/>
        <n v="3512"/>
        <n v="3808"/>
        <n v="3913"/>
        <n v="1794"/>
        <n v="1778"/>
        <n v="1338"/>
        <n v="2634"/>
        <n v="1840"/>
        <n v="3880"/>
        <n v="1167"/>
        <n v="705"/>
        <n v="2978"/>
        <n v="2627"/>
        <n v="3420"/>
        <n v="2873"/>
        <n v="3460"/>
        <n v="2515"/>
        <n v="2628"/>
        <n v="3637"/>
        <n v="2796"/>
        <n v="2293"/>
        <n v="3395"/>
        <n v="1394"/>
        <n v="812"/>
        <n v="1152"/>
        <n v="3093"/>
        <n v="977"/>
        <n v="3914"/>
        <n v="1786"/>
        <n v="3510"/>
        <n v="664"/>
        <n v="785"/>
        <n v="73"/>
        <n v="3836"/>
        <n v="2191"/>
        <n v="1490"/>
        <n v="1771"/>
        <n v="675"/>
        <n v="2559"/>
        <n v="3367"/>
        <n v="1174"/>
        <n v="1463"/>
        <n v="1762"/>
        <n v="2652"/>
        <n v="958"/>
        <n v="3800"/>
        <n v="4055"/>
        <n v="3617"/>
        <n v="964"/>
        <n v="1319"/>
        <n v="1386"/>
        <n v="3664"/>
        <n v="3841"/>
        <n v="3444"/>
        <n v="1812"/>
        <n v="473"/>
        <n v="956"/>
        <n v="2215"/>
        <n v="1772"/>
        <n v="1728"/>
        <n v="2125"/>
        <n v="3851"/>
        <n v="598"/>
        <n v="1069"/>
        <n v="1737"/>
        <n v="2083"/>
        <n v="2837"/>
        <n v="3845"/>
        <n v="3283"/>
        <n v="703"/>
        <n v="2744"/>
        <n v="2637"/>
        <n v="3051"/>
        <n v="3811"/>
        <n v="756"/>
        <n v="458"/>
        <n v="3644"/>
        <n v="2100"/>
        <n v="1853"/>
        <n v="743"/>
        <n v="3898"/>
        <n v="2222"/>
        <n v="1823"/>
        <n v="2300"/>
        <n v="3327"/>
        <n v="1437"/>
        <n v="1947"/>
        <n v="1433"/>
        <n v="3739"/>
        <n v="2452"/>
        <n v="2746"/>
        <n v="25"/>
        <n v="187"/>
        <n v="1415"/>
        <n v="2684"/>
        <n v="3608"/>
        <n v="4095"/>
        <n v="2486"/>
        <n v="3091"/>
        <n v="2931"/>
        <n v="3096"/>
        <n v="4056"/>
        <n v="3491"/>
        <n v="2385"/>
        <n v="2556"/>
        <n v="3394"/>
        <n v="2817"/>
        <n v="3577"/>
        <n v="3649"/>
        <n v="4057"/>
        <n v="3552"/>
        <n v="446"/>
        <n v="1359"/>
        <n v="68"/>
        <n v="1683"/>
        <n v="2824"/>
        <n v="3450"/>
        <n v="4083"/>
        <n v="1623"/>
        <n v="2209"/>
        <n v="3652"/>
        <n v="885"/>
        <n v="2492"/>
        <n v="2870"/>
        <n v="203"/>
        <n v="3047"/>
        <n v="4074"/>
        <n v="1108"/>
        <n v="2742"/>
        <n v="874"/>
        <n v="2795"/>
        <n v="4094"/>
        <n v="1389"/>
        <n v="995"/>
        <n v="2542"/>
        <n v="181"/>
        <n v="3023"/>
        <n v="3295"/>
        <n v="3539"/>
        <n v="716"/>
        <n v="2955"/>
        <n v="3826"/>
        <n v="3998"/>
        <n v="3665"/>
        <n v="3755"/>
        <n v="962"/>
        <n v="3294"/>
        <n v="3454"/>
        <n v="1500"/>
        <n v="663"/>
        <n v="782"/>
        <n v="3461"/>
        <n v="631"/>
        <n v="409"/>
        <n v="668"/>
        <n v="1892"/>
        <n v="2500"/>
        <n v="1640"/>
        <n v="1079"/>
        <n v="1556"/>
        <n v="428"/>
        <n v="1190"/>
        <n v="2920"/>
        <n v="2367"/>
        <n v="942"/>
        <n v="2801"/>
        <n v="3289"/>
        <n v="3529"/>
        <n v="3451"/>
        <n v="2911"/>
        <n v="1998"/>
        <n v="1777"/>
        <n v="3928"/>
        <n v="1576"/>
        <n v="1723"/>
        <n v="2877"/>
        <n v="3345"/>
        <n v="3413"/>
        <n v="3865"/>
        <n v="3073"/>
        <n v="3131"/>
        <n v="879"/>
        <n v="1039"/>
        <n v="3958"/>
        <n v="3985"/>
        <n v="4104"/>
        <n v="164"/>
        <n v="507"/>
        <n v="866"/>
        <n v="2471"/>
        <n v="3136"/>
        <n v="1913"/>
        <n v="70"/>
        <n v="695"/>
        <n v="3050"/>
        <n v="1690"/>
        <n v="2170"/>
        <n v="3587"/>
        <n v="115"/>
        <n v="3459"/>
        <n v="3533"/>
        <n v="9"/>
        <n v="2067"/>
        <n v="2000"/>
        <n v="2896"/>
        <n v="2905"/>
        <n v="1018"/>
        <n v="1372"/>
        <n v="1927"/>
        <n v="3731"/>
        <n v="3976"/>
        <n v="3409"/>
        <n v="2074"/>
        <n v="2915"/>
        <n v="1294"/>
        <n v="2096"/>
        <n v="3085"/>
        <n v="3404"/>
        <n v="2144"/>
        <n v="2490"/>
        <n v="3700"/>
        <n v="1287"/>
        <n v="2815"/>
        <n v="2953"/>
        <n v="386"/>
        <n v="2142"/>
        <n v="50"/>
        <n v="104"/>
        <n v="375"/>
        <n v="1438"/>
        <n v="2265"/>
        <n v="757"/>
        <n v="3521"/>
        <n v="3378"/>
        <n v="1806"/>
        <n v="603"/>
        <n v="694"/>
        <n v="3063"/>
        <n v="3193"/>
        <n v="1400"/>
        <n v="1127"/>
        <n v="1175"/>
        <n v="3607"/>
        <n v="4075"/>
        <n v="432"/>
        <n v="2774"/>
        <n v="3291"/>
        <n v="3711"/>
        <n v="3818"/>
        <n v="2906"/>
        <n v="3752"/>
        <n v="74"/>
        <n v="1659"/>
        <n v="4028"/>
        <n v="169"/>
        <n v="1725"/>
        <n v="2140"/>
        <n v="1896"/>
        <n v="3309"/>
        <n v="2281"/>
        <n v="685"/>
        <n v="1807"/>
        <n v="1391"/>
        <n v="1612"/>
        <n v="2752"/>
        <n v="2897"/>
        <n v="3514"/>
        <n v="3934"/>
        <n v="2455"/>
        <n v="818"/>
        <n v="856"/>
        <n v="3181"/>
        <n v="3888"/>
        <n v="3992"/>
        <n v="3133"/>
        <n v="3319"/>
        <n v="3321"/>
        <n v="3831"/>
        <n v="1146"/>
        <n v="2581"/>
        <n v="3525"/>
        <n v="3563"/>
        <n v="3968"/>
        <n v="2"/>
        <n v="3255"/>
        <n v="3749"/>
        <n v="3112"/>
        <n v="829"/>
        <n v="909"/>
        <n v="1835"/>
        <n v="3651"/>
        <n v="3894"/>
        <n v="1637"/>
        <n v="2491"/>
        <n v="1816"/>
        <n v="1990"/>
        <n v="1574"/>
        <n v="3462"/>
        <n v="2867"/>
        <n v="3558"/>
        <n v="539"/>
        <n v="1320"/>
        <n v="90"/>
        <n v="3829"/>
        <n v="84"/>
        <n v="139"/>
        <n v="1832"/>
        <n v="2892"/>
        <n v="2922"/>
        <n v="3000"/>
        <n v="3392"/>
        <n v="3572"/>
        <n v="3579"/>
        <n v="3650"/>
        <n v="3761"/>
        <n v="3788"/>
        <n v="3996"/>
        <n v="2639"/>
        <n v="4062"/>
        <n v="3986"/>
        <n v="1707"/>
        <n v="1325"/>
        <n v="2836"/>
        <n v="3405"/>
        <n v="704"/>
        <n v="3646"/>
        <n v="452"/>
        <n v="948"/>
        <n v="2135"/>
        <n v="3084"/>
        <n v="3562"/>
        <n v="992"/>
        <n v="2871"/>
        <n v="2161"/>
        <n v="2388"/>
        <n v="76"/>
        <n v="95"/>
        <n v="2409"/>
        <n v="2414"/>
        <n v="3605"/>
        <n v="4046"/>
        <n v="3807"/>
        <n v="3929"/>
        <n v="4001"/>
        <n v="3869"/>
        <n v="3059"/>
        <n v="3325"/>
        <n v="3980"/>
        <n v="1419"/>
        <n v="1494"/>
        <n v="2805"/>
        <n v="3897"/>
        <n v="2917"/>
        <n v="162"/>
        <n v="819"/>
        <n v="2383"/>
        <n v="1908"/>
        <n v="422"/>
        <n v="2448"/>
        <n v="3116"/>
        <n v="3693"/>
        <n v="3820"/>
        <n v="4069"/>
        <n v="3734"/>
        <n v="595"/>
        <n v="3801"/>
        <n v="97"/>
        <n v="1102"/>
        <n v="1124"/>
        <n v="2217"/>
        <n v="3955"/>
        <n v="2201"/>
        <n v="3719"/>
        <n v="1427"/>
        <n v="2854"/>
        <n v="2317"/>
        <n v="431"/>
        <n v="4032"/>
        <n v="973"/>
        <n v="22"/>
        <n v="1083"/>
        <n v="3967"/>
        <n v="3704"/>
        <n v="1329"/>
        <n v="2150"/>
        <n v="135"/>
        <n v="700"/>
        <n v="1430"/>
        <n v="3799"/>
        <n v="180"/>
        <n v="234"/>
        <n v="2479"/>
        <n v="508"/>
        <n v="779"/>
        <n v="3494"/>
        <n v="4030"/>
        <n v="4096"/>
        <n v="3938"/>
        <n v="450"/>
        <n v="2543"/>
        <n v="3453"/>
        <n v="4064"/>
        <n v="1981"/>
        <n v="3725"/>
        <n v="201"/>
        <n v="1809"/>
        <n v="2753"/>
        <n v="963"/>
        <n v="372"/>
        <n v="3080"/>
        <n v="915"/>
        <n v="1345"/>
        <n v="3130"/>
        <n v="3470"/>
        <n v="3011"/>
        <n v="3540"/>
        <n v="1600"/>
        <n v="3729"/>
        <n v="1870"/>
        <n v="220"/>
        <n v="1488"/>
        <n v="1685"/>
        <n v="153"/>
        <n v="2650"/>
        <n v="3740"/>
        <n v="3686"/>
        <n v="2638"/>
        <n v="774"/>
        <n v="3787"/>
        <n v="629"/>
        <n v="1567"/>
        <n v="3423"/>
        <n v="4081"/>
        <n v="573"/>
        <n v="189"/>
        <n v="930"/>
        <n v="622"/>
        <n v="3475"/>
        <n v="145"/>
        <n v="504"/>
        <n v="1776"/>
        <n v="2415"/>
        <n v="3060"/>
        <n v="3070"/>
        <n v="923"/>
        <n v="924"/>
        <n v="2376"/>
        <n v="168"/>
        <n v="170"/>
        <n v="871"/>
        <n v="1154"/>
        <n v="1412"/>
        <n v="3835"/>
        <n v="3974"/>
        <n v="2216"/>
        <n v="2898"/>
        <n v="3476"/>
        <n v="2850"/>
        <n v="827"/>
        <n v="2122"/>
        <n v="2424"/>
        <n v="2740"/>
        <n v="717"/>
        <n v="882"/>
        <n v="421"/>
        <n v="588"/>
        <n v="1849"/>
        <n v="1923"/>
        <n v="4038"/>
        <n v="620"/>
        <n v="848"/>
        <n v="853"/>
        <n v="1822"/>
        <n v="2112"/>
        <n v="2343"/>
        <n v="2855"/>
        <n v="2923"/>
        <n v="3101"/>
        <n v="3115"/>
        <n v="4039"/>
        <n v="683"/>
        <n v="965"/>
        <n v="3959"/>
        <n v="1192"/>
        <n v="943"/>
        <n v="1546"/>
        <n v="3292"/>
        <n v="946"/>
        <n v="3965"/>
        <n v="4060"/>
        <n v="2121"/>
        <n v="2501"/>
        <n v="899"/>
        <n v="974"/>
        <n v="1595"/>
        <n v="1693"/>
        <n v="2957"/>
        <n v="3397"/>
        <n v="198"/>
        <n v="3099"/>
        <n v="2579"/>
        <n v="3371"/>
        <n v="2680"/>
        <n v="949"/>
        <n v="2891"/>
        <n v="3205"/>
        <n v="2820"/>
        <n v="2874"/>
        <n v="1136"/>
        <n v="2348"/>
        <n v="3738"/>
        <n v="3824"/>
        <n v="1045"/>
        <n v="2860"/>
        <n v="2908"/>
        <n v="197"/>
        <n v="621"/>
        <n v="94"/>
        <n v="691"/>
        <n v="891"/>
        <n v="1918"/>
        <n v="2755"/>
        <n v="3857"/>
        <n v="3891"/>
        <n v="575"/>
        <n v="3141"/>
        <n v="1110"/>
        <n v="1150"/>
        <n v="2882"/>
        <n v="3545"/>
        <n v="3867"/>
        <n v="191"/>
        <n v="226"/>
        <n v="239"/>
        <n v="506"/>
        <n v="592"/>
        <n v="1008"/>
        <n v="1040"/>
        <n v="2571"/>
        <n v="3203"/>
        <n v="3336"/>
        <n v="3442"/>
        <n v="3660"/>
        <n v="4025"/>
        <n v="4059"/>
        <n v="568"/>
        <n v="1103"/>
        <n v="1240"/>
        <n v="1404"/>
        <n v="3670"/>
        <n v="1015"/>
        <n v="4089"/>
        <n v="1919"/>
        <n v="1999"/>
        <n v="2129"/>
        <n v="761"/>
        <n v="1006"/>
        <n v="2758"/>
        <n v="3663"/>
        <n v="957"/>
        <n v="2588"/>
        <n v="502"/>
        <n v="3536"/>
        <n v="971"/>
        <n v="1720"/>
        <n v="2143"/>
        <n v="3134"/>
        <n v="3830"/>
        <n v="4044"/>
        <n v="590"/>
        <n v="1573"/>
        <n v="1010"/>
        <n v="1699"/>
        <n v="3638"/>
        <n v="4088"/>
        <n v="489"/>
        <n v="500"/>
        <n v="4027"/>
        <n v="3978"/>
        <n v="991"/>
        <n v="1048"/>
        <n v="1872"/>
        <n v="3969"/>
        <n v="3972"/>
        <n v="1235"/>
        <n v="2514"/>
        <n v="83"/>
        <n v="517"/>
        <n v="673"/>
        <n v="886"/>
        <n v="1578"/>
        <n v="1594"/>
        <n v="4091"/>
        <n v="424"/>
        <n v="2403"/>
        <n v="3746"/>
        <n v="2401"/>
        <n v="3588"/>
        <n v="4003"/>
        <n v="179"/>
        <n v="556"/>
        <n v="893"/>
        <n v="1363"/>
        <n v="1421"/>
        <n v="3067"/>
        <n v="3415"/>
        <n v="4034"/>
        <n v="713"/>
        <n v="905"/>
        <n v="918"/>
        <n v="895"/>
        <n v="3429"/>
        <n v="3946"/>
        <n v="719"/>
        <n v="127"/>
        <n v="1062"/>
        <n v="3846"/>
        <n v="1155"/>
        <n v="1768"/>
        <n v="1143"/>
        <n v="2884"/>
        <n v="3910"/>
        <n v="177"/>
        <n v="1439"/>
        <n v="2167"/>
        <n v="2372"/>
        <n v="3508"/>
        <n v="1116"/>
        <n v="1238"/>
        <n v="767"/>
        <n v="2869"/>
        <n v="579"/>
        <n v="3068"/>
        <n v="3905"/>
        <n v="775"/>
        <n v="862"/>
        <n v="1549"/>
        <n v="3896"/>
        <n v="3982"/>
        <n v="1106"/>
        <n v="4070"/>
        <n v="3135"/>
        <n v="903"/>
        <n v="925"/>
        <n v="662"/>
        <n v="1761"/>
        <n v="423"/>
        <n v="2169"/>
        <n v="3907"/>
        <n v="123"/>
        <n v="904"/>
        <n v="1157"/>
        <n v="2411"/>
        <n v="3191"/>
        <n v="3987"/>
        <n v="511"/>
        <n v="1485"/>
        <n v="1716"/>
        <n v="2775"/>
        <n v="3737"/>
        <n v="484"/>
        <n v="2856"/>
        <n v="1456"/>
        <n v="2569"/>
        <n v="2916"/>
        <n v="570"/>
        <n v="472"/>
        <n v="3069"/>
        <n v="151"/>
        <n v="601"/>
        <n v="1991"/>
        <n v="2747"/>
        <n v="465"/>
        <n v="4102"/>
        <n v="3971"/>
        <n v="3900"/>
        <n v="3909"/>
        <n v="3920"/>
        <n v="4063"/>
        <n v="426"/>
        <n v="1225"/>
        <n v="2679"/>
        <n v="605"/>
        <n v="931"/>
        <n v="3732"/>
        <n v="222"/>
        <n v="1067"/>
        <n v="2885"/>
        <n v="3188"/>
        <n v="4018"/>
        <n v="2921"/>
        <n v="2138"/>
        <n v="3120"/>
        <n v="953"/>
        <n v="3088"/>
        <n v="3964"/>
        <n v="434"/>
        <n v="890"/>
        <n v="1138"/>
        <n v="1572"/>
        <n v="1866"/>
        <n v="3087"/>
        <n v="3899"/>
        <n v="4021"/>
        <n v="2649"/>
        <n v="2823"/>
        <n v="553"/>
        <n v="910"/>
        <n v="933"/>
        <n v="2323"/>
        <n v="2362"/>
        <n v="2567"/>
        <n v="2976"/>
        <n v="3918"/>
        <n v="2151"/>
        <n v="3889"/>
        <n v="1233"/>
        <n v="3122"/>
        <n v="3789"/>
        <n v="146"/>
        <n v="593"/>
        <n v="2124"/>
        <n v="2155"/>
        <n v="503"/>
        <n v="880"/>
        <n v="232"/>
        <n v="1735"/>
        <n v="2749"/>
        <n v="3198"/>
        <n v="3979"/>
        <n v="4047"/>
        <n v="4053"/>
        <n v="1118"/>
        <n v="2326"/>
        <n v="2351"/>
        <n v="1791"/>
        <n v="571"/>
        <n v="968"/>
        <n v="984"/>
        <n v="1322"/>
        <n v="1380"/>
        <n v="2648"/>
        <n v="712"/>
        <n v="1405"/>
        <n v="1481"/>
        <n v="2759"/>
        <n v="3077"/>
        <n v="4017"/>
        <n v="2134"/>
        <n v="1916"/>
        <n v="3192"/>
        <n v="640"/>
        <n v="861"/>
        <n v="1550"/>
        <n v="3947"/>
        <n v="218"/>
        <n v="600"/>
        <n v="919"/>
        <n v="1100"/>
        <n v="1145"/>
        <n v="1170"/>
        <n v="1183"/>
        <n v="1342"/>
        <n v="1413"/>
        <n v="1423"/>
        <n v="1491"/>
        <n v="1557"/>
        <n v="1565"/>
        <n v="2368"/>
        <n v="2565"/>
        <n v="2766"/>
        <n v="2944"/>
        <n v="3576"/>
        <n v="3632"/>
        <n v="3730"/>
        <n v="3742"/>
        <n v="3861"/>
        <n v="3991"/>
        <n v="4020"/>
        <n v="4103"/>
        <n v="3140"/>
        <n v="661"/>
        <n v="2852"/>
        <n v="3984"/>
        <n v="4058"/>
        <n v="1560"/>
        <n v="4111"/>
        <n v="1582"/>
        <n v="149"/>
        <n v="2658"/>
        <n v="627"/>
        <n v="718"/>
        <n v="863"/>
        <n v="902"/>
        <n v="2599"/>
        <n v="2763"/>
        <n v="3919"/>
        <n v="2502"/>
        <n v="4110"/>
        <n v="1563"/>
        <n v="1709"/>
        <n v="1907"/>
        <n v="2130"/>
        <n v="2160"/>
        <n v="2322"/>
        <n v="2597"/>
        <n v="1117"/>
        <n v="448"/>
        <n v="454"/>
        <n v="2370"/>
        <n v="155"/>
        <n v="1065"/>
        <n v="574"/>
        <n v="1571"/>
        <n v="2325"/>
        <n v="2861"/>
        <n v="4037"/>
        <n v="1995"/>
        <n v="1436"/>
        <n v="466"/>
        <n v="1788"/>
        <n v="1011"/>
        <n v="1149"/>
        <n v="1447"/>
        <n v="1596"/>
        <n v="1718"/>
        <n v="2382"/>
        <n v="2510"/>
        <n v="2562"/>
        <n v="2794"/>
        <n v="2904"/>
        <n v="3052"/>
        <n v="4009"/>
        <n v="2688"/>
        <n v="1148"/>
        <n v="888"/>
        <n v="1408"/>
        <n v="2695"/>
        <n v="3078"/>
        <n v="125"/>
        <n v="543"/>
        <n v="898"/>
        <n v="1070"/>
        <n v="2700"/>
        <n v="2848"/>
        <n v="3675"/>
        <n v="3995"/>
        <n v="4016"/>
        <n v="1799"/>
        <n v="3990"/>
        <n v="549"/>
        <n v="563"/>
        <n v="1561"/>
        <n v="872"/>
        <n v="878"/>
        <n v="996"/>
        <n v="997"/>
        <n v="2519"/>
        <n v="3840"/>
        <n v="3908"/>
        <n v="732"/>
        <n v="2878"/>
        <n v="870"/>
        <n v="456"/>
        <n v="591"/>
        <n v="709"/>
        <n v="3922"/>
        <n v="230"/>
        <n v="617"/>
        <n v="1548"/>
        <n v="1914"/>
        <n v="3864"/>
        <n v="4008"/>
        <n v="4093"/>
        <n v="2570"/>
        <n v="4108"/>
        <n v="1498"/>
        <n v="586"/>
        <n v="1082"/>
        <n v="3083"/>
        <n v="561"/>
        <n v="1417"/>
        <n v="1577"/>
        <n v="2355"/>
        <n v="2380"/>
        <n v="2681"/>
        <n v="2862"/>
        <n v="3640"/>
        <n v="682"/>
        <n v="1115"/>
        <n v="2748"/>
        <n v="2779"/>
        <n v="505"/>
        <n v="546"/>
        <n v="2402"/>
        <n v="184"/>
        <n v="470"/>
        <n v="1072"/>
        <n v="1703"/>
        <n v="1875"/>
        <n v="1985"/>
        <n v="2580"/>
        <n v="2654"/>
        <n v="2919"/>
        <n v="190"/>
        <n v="237"/>
        <n v="444"/>
        <n v="486"/>
        <n v="514"/>
        <n v="559"/>
        <n v="772"/>
        <n v="868"/>
        <n v="935"/>
        <n v="1060"/>
        <n v="1135"/>
        <n v="1153"/>
        <n v="1483"/>
        <n v="1559"/>
        <n v="1713"/>
        <n v="1904"/>
        <n v="1989"/>
        <n v="2123"/>
        <n v="2152"/>
        <n v="2373"/>
        <n v="2393"/>
        <n v="2438"/>
        <n v="2568"/>
        <n v="2585"/>
        <n v="2592"/>
        <n v="3086"/>
        <n v="3095"/>
        <n v="3137"/>
        <n v="3794"/>
        <n v="3895"/>
        <n v="3941"/>
        <n v="4099"/>
        <n v="1486"/>
        <n v="2136"/>
        <n v="1097"/>
        <n v="4086"/>
        <n v="449"/>
        <n v="455"/>
        <n v="865"/>
        <n v="873"/>
        <n v="1068"/>
        <n v="1075"/>
        <n v="1078"/>
        <n v="1109"/>
        <n v="1428"/>
        <n v="2436"/>
        <n v="2764"/>
        <n v="2866"/>
        <n v="3142"/>
        <n v="3960"/>
        <n v="3962"/>
        <n v="3966"/>
        <n v="1093"/>
        <n v="1182"/>
        <n v="1905"/>
        <n v="1101"/>
        <n v="3106"/>
        <n v="4107"/>
        <n v="148"/>
        <n v="154"/>
        <n v="937"/>
        <n v="939"/>
        <n v="1232"/>
        <n v="1789"/>
        <n v="1793"/>
        <n v="1811"/>
        <n v="2693"/>
        <n v="2864"/>
        <n v="3053"/>
        <n v="3871"/>
        <n v="4005"/>
        <n v="2346"/>
        <n v="2903"/>
        <n v="3850"/>
        <n v="4073"/>
        <n v="1873"/>
        <n v="2647"/>
        <n v="2683"/>
        <n v="2761"/>
        <n v="550"/>
        <n v="1158"/>
        <n v="1162"/>
        <n v="1558"/>
        <n v="1719"/>
        <n v="1724"/>
        <n v="2691"/>
        <n v="2741"/>
        <n v="2859"/>
        <n v="3792"/>
        <n v="3887"/>
        <n v="4068"/>
        <n v="1710"/>
        <n v="2153"/>
        <n v="2767"/>
        <n v="773"/>
        <n v="3988"/>
        <n v="4090"/>
        <n v="494"/>
        <n v="599"/>
        <n v="152"/>
        <n v="497"/>
        <n v="881"/>
        <n v="912"/>
        <n v="917"/>
        <n v="1173"/>
        <n v="1492"/>
        <n v="1755"/>
        <n v="2389"/>
        <n v="2408"/>
        <n v="2506"/>
        <n v="2844"/>
        <n v="3647"/>
        <n v="1121"/>
        <n v="2536"/>
        <n v="2879"/>
        <n v="4019"/>
        <n v="1312"/>
        <n v="1579"/>
        <n v="4065"/>
        <n v="2698"/>
        <n v="453"/>
        <n v="594"/>
        <n v="990"/>
        <n v="1422"/>
        <n v="1874"/>
        <n v="2159"/>
        <n v="2434"/>
        <n v="2591"/>
        <n v="3108"/>
        <n v="3124"/>
        <n v="3853"/>
        <n v="4013"/>
        <n v="459"/>
        <n v="460"/>
        <n v="541"/>
        <n v="938"/>
        <n v="1091"/>
        <n v="1099"/>
        <n v="1171"/>
        <n v="1229"/>
        <n v="1819"/>
        <n v="1988"/>
        <n v="2128"/>
        <n v="2131"/>
        <n v="2354"/>
        <n v="2391"/>
        <n v="2413"/>
        <n v="2692"/>
        <n v="2762"/>
        <n v="2893"/>
        <n v="2902"/>
        <n v="2949"/>
        <n v="3094"/>
        <n v="3201"/>
        <n v="3747"/>
        <n v="3855"/>
        <n v="3881"/>
        <n v="3901"/>
        <n v="3927"/>
        <n v="3950"/>
        <n v="3952"/>
        <n v="4066"/>
        <n v="430"/>
        <n v="2948"/>
        <n v="2895"/>
        <n v="4002"/>
        <n v="1736"/>
        <n v="3074"/>
        <n v="777"/>
        <n v="900"/>
        <n v="1092"/>
        <n v="1129"/>
        <n v="2430"/>
        <n v="2890"/>
        <n v="3961"/>
        <n v="4041"/>
        <n v="4042"/>
        <n v="213"/>
        <n v="569"/>
        <n v="597"/>
        <n v="884"/>
        <n v="1133"/>
        <n v="1542"/>
        <n v="1738"/>
        <n v="2863"/>
        <n v="2909"/>
        <n v="3735"/>
        <n v="3852"/>
        <n v="4092"/>
        <n v="2660"/>
        <n v="4011"/>
        <n v="638"/>
        <n v="1686"/>
        <n v="192"/>
        <n v="1169"/>
        <n v="2133"/>
        <n v="4049"/>
        <n v="674"/>
        <n v="1053"/>
        <n v="1086"/>
        <n v="1406"/>
        <n v="1407"/>
        <n v="1435"/>
        <n v="1454"/>
        <n v="1583"/>
        <n v="1810"/>
        <n v="2347"/>
        <n v="2641"/>
        <n v="3642"/>
        <n v="3925"/>
        <n v="3926"/>
        <n v="420"/>
        <n v="578"/>
        <n v="31"/>
        <n v="3600"/>
        <n v="560"/>
        <n v="1081"/>
        <n v="1902"/>
        <n v="167"/>
        <n v="512"/>
        <n v="981"/>
        <n v="1123"/>
        <n v="1130"/>
        <n v="1715"/>
        <n v="3103"/>
        <n v="3866"/>
        <n v="3940"/>
        <n v="3970"/>
        <n v="120"/>
        <n v="142"/>
        <n v="159"/>
        <n v="215"/>
        <n v="443"/>
        <n v="482"/>
        <n v="509"/>
        <n v="577"/>
        <n v="584"/>
        <n v="606"/>
        <n v="630"/>
        <n v="771"/>
        <n v="847"/>
        <n v="1042"/>
        <n v="1073"/>
        <n v="1114"/>
        <n v="1126"/>
        <n v="1176"/>
        <n v="1543"/>
        <n v="1564"/>
        <n v="1701"/>
        <n v="1863"/>
        <n v="1867"/>
        <n v="1911"/>
        <n v="2126"/>
        <n v="2213"/>
        <n v="2374"/>
        <n v="2396"/>
        <n v="2440"/>
        <n v="2685"/>
        <n v="2757"/>
        <n v="2777"/>
        <n v="2841"/>
        <n v="2886"/>
        <n v="3065"/>
        <n v="3110"/>
        <n v="3121"/>
        <n v="3129"/>
        <n v="3132"/>
        <n v="3736"/>
        <n v="3745"/>
        <n v="3795"/>
        <n v="3858"/>
        <n v="3868"/>
        <n v="3878"/>
        <n v="3917"/>
        <n v="4000"/>
        <n v="4024"/>
        <n v="4084"/>
        <n v="4085"/>
        <n v="548"/>
        <n v="157"/>
        <n v="666"/>
        <n v="1915"/>
        <n v="2384"/>
        <n v="2423"/>
        <n v="1411"/>
        <n v="2875"/>
        <n v="3957"/>
        <n v="425"/>
        <n v="544"/>
        <n v="596"/>
        <n v="1044"/>
        <n v="1418"/>
        <n v="1541"/>
        <n v="1879"/>
        <n v="2901"/>
        <n v="161"/>
        <n v="440"/>
        <n v="447"/>
        <n v="609"/>
        <n v="763"/>
        <n v="1090"/>
        <n v="1113"/>
        <n v="1119"/>
        <n v="1139"/>
        <n v="1178"/>
        <n v="1242"/>
        <n v="1482"/>
        <n v="1499"/>
        <n v="1581"/>
        <n v="1694"/>
        <n v="2416"/>
        <n v="2418"/>
        <n v="2583"/>
        <n v="2586"/>
        <n v="2589"/>
        <n v="2849"/>
        <n v="2887"/>
        <n v="3119"/>
        <n v="3806"/>
        <n v="3915"/>
        <n v="3939"/>
        <n v="3945"/>
        <n v="3994"/>
        <n v="4007"/>
        <n v="4079"/>
        <n v="636"/>
        <n v="1181"/>
        <n v="1865"/>
        <n v="4072"/>
        <n v="194"/>
        <n v="435"/>
        <n v="982"/>
        <n v="1420"/>
        <n v="1593"/>
        <n v="2394"/>
        <n v="3058"/>
        <n v="3805"/>
        <n v="3904"/>
        <n v="3993"/>
        <n v="4082"/>
        <n v="4113"/>
        <n v="445"/>
        <n v="635"/>
        <n v="778"/>
        <n v="1451"/>
        <n v="1992"/>
        <n v="2148"/>
        <n v="2154"/>
        <n v="2360"/>
        <n v="2431"/>
        <n v="2432"/>
        <n v="2769"/>
        <n v="2907"/>
        <n v="2913"/>
        <n v="2946"/>
        <n v="3072"/>
        <n v="3629"/>
        <n v="4006"/>
        <n v="121"/>
        <n v="171"/>
        <n v="212"/>
        <n v="214"/>
        <n v="464"/>
        <n v="474"/>
        <n v="496"/>
        <n v="540"/>
        <n v="542"/>
        <n v="564"/>
        <n v="566"/>
        <n v="576"/>
        <n v="580"/>
        <n v="583"/>
        <n v="589"/>
        <n v="619"/>
        <n v="634"/>
        <n v="639"/>
        <n v="681"/>
        <n v="696"/>
        <n v="1047"/>
        <n v="1111"/>
        <n v="1128"/>
        <n v="1134"/>
        <n v="1316"/>
        <n v="1410"/>
        <n v="1414"/>
        <n v="1440"/>
        <n v="1450"/>
        <n v="1497"/>
        <n v="1545"/>
        <n v="1587"/>
        <n v="1598"/>
        <n v="1702"/>
        <n v="1722"/>
        <n v="1727"/>
        <n v="1734"/>
        <n v="1739"/>
        <n v="1986"/>
        <n v="2146"/>
        <n v="2344"/>
        <n v="2421"/>
        <n v="2422"/>
        <n v="2425"/>
        <n v="2427"/>
        <n v="2428"/>
        <n v="2582"/>
        <n v="2594"/>
        <n v="2689"/>
        <n v="2694"/>
        <n v="2773"/>
        <n v="2910"/>
        <n v="2914"/>
        <n v="2941"/>
        <n v="3055"/>
        <n v="3117"/>
        <n v="3200"/>
        <n v="3630"/>
        <n v="3639"/>
        <n v="3645"/>
        <n v="3796"/>
        <n v="3856"/>
        <n v="3859"/>
        <n v="3862"/>
        <n v="3912"/>
        <n v="3932"/>
        <n v="3951"/>
        <n v="4004"/>
        <n v="4015"/>
        <n v="4045"/>
        <n v="4050"/>
        <n v="4112"/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0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0"/>
    <d v="2013-03-25T04:08:59"/>
    <x v="0"/>
    <b v="1"/>
    <n v="26457"/>
    <b v="1"/>
    <x v="0"/>
    <x v="0"/>
    <n v="7814"/>
    <n v="88.6"/>
  </r>
  <r>
    <x v="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"/>
    <d v="2017-01-24T10:34:12"/>
    <x v="0"/>
    <b v="0"/>
    <n v="775"/>
    <b v="0"/>
    <x v="0"/>
    <x v="1"/>
    <n v="21535"/>
    <n v="1389.36"/>
  </r>
  <r>
    <x v="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2"/>
    <d v="2013-11-15T04:00:00"/>
    <x v="0"/>
    <b v="1"/>
    <n v="3863"/>
    <b v="1"/>
    <x v="0"/>
    <x v="0"/>
    <n v="263"/>
    <n v="272.36"/>
  </r>
  <r>
    <x v="3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3"/>
    <d v="2014-07-23T21:08:09"/>
    <x v="0"/>
    <b v="0"/>
    <n v="8359"/>
    <b v="1"/>
    <x v="0"/>
    <x v="0"/>
    <n v="543"/>
    <n v="116.35"/>
  </r>
  <r>
    <x v="4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4"/>
    <d v="2016-06-06T17:02:00"/>
    <x v="0"/>
    <b v="1"/>
    <n v="4245"/>
    <b v="1"/>
    <x v="0"/>
    <x v="0"/>
    <n v="800"/>
    <n v="188.51"/>
  </r>
  <r>
    <x v="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5"/>
    <d v="2016-07-08T23:03:34"/>
    <x v="0"/>
    <b v="1"/>
    <n v="4562"/>
    <b v="1"/>
    <x v="0"/>
    <x v="0"/>
    <n v="495"/>
    <n v="173.58"/>
  </r>
  <r>
    <x v="6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6"/>
    <d v="2013-05-14T20:55:13"/>
    <x v="0"/>
    <b v="1"/>
    <n v="20242"/>
    <b v="1"/>
    <x v="1"/>
    <x v="2"/>
    <n v="1182"/>
    <n v="29.19"/>
  </r>
  <r>
    <x v="7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7"/>
    <d v="2012-06-12T07:00:00"/>
    <x v="0"/>
    <b v="1"/>
    <n v="388"/>
    <b v="1"/>
    <x v="0"/>
    <x v="0"/>
    <n v="1027"/>
    <n v="1323.25"/>
  </r>
  <r>
    <x v="8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8"/>
    <d v="2016-08-06T07:00:00"/>
    <x v="0"/>
    <b v="1"/>
    <n v="2051"/>
    <b v="1"/>
    <x v="0"/>
    <x v="0"/>
    <n v="257"/>
    <n v="247.94"/>
  </r>
  <r>
    <x v="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9"/>
    <d v="2013-05-31T12:00:00"/>
    <x v="0"/>
    <b v="0"/>
    <n v="5812"/>
    <b v="1"/>
    <x v="0"/>
    <x v="0"/>
    <n v="191"/>
    <n v="86.16"/>
  </r>
  <r>
    <x v="10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x v="10"/>
    <d v="2016-03-16T05:04:57"/>
    <x v="0"/>
    <b v="1"/>
    <n v="555"/>
    <b v="1"/>
    <x v="2"/>
    <x v="3"/>
    <n v="157"/>
    <n v="849.67"/>
  </r>
  <r>
    <x v="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x v="11"/>
    <d v="2016-01-11T23:00:00"/>
    <x v="0"/>
    <b v="1"/>
    <n v="971"/>
    <b v="1"/>
    <x v="0"/>
    <x v="0"/>
    <n v="820"/>
    <n v="422.02"/>
  </r>
  <r>
    <x v="12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x v="12"/>
    <d v="2016-06-28T15:45:23"/>
    <x v="0"/>
    <b v="0"/>
    <n v="1530"/>
    <b v="1"/>
    <x v="0"/>
    <x v="0"/>
    <n v="317"/>
    <n v="259.25"/>
  </r>
  <r>
    <x v="13"/>
    <s v="Orison â€“ Rethink the Power of Energy"/>
    <s v="The First Home Battery System You Simply Plug in to Install"/>
    <n v="50000"/>
    <n v="349474"/>
    <x v="0"/>
    <x v="0"/>
    <s v="USD"/>
    <n v="1457758800"/>
    <n v="1453730176"/>
    <x v="13"/>
    <d v="2016-03-12T05:00:00"/>
    <x v="0"/>
    <b v="1"/>
    <n v="415"/>
    <b v="1"/>
    <x v="0"/>
    <x v="0"/>
    <n v="699"/>
    <n v="842.11"/>
  </r>
  <r>
    <x v="14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x v="14"/>
    <d v="2015-07-12T06:02:38"/>
    <x v="0"/>
    <b v="1"/>
    <n v="680"/>
    <b v="1"/>
    <x v="0"/>
    <x v="0"/>
    <n v="348"/>
    <n v="511.79"/>
  </r>
  <r>
    <x v="15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5"/>
    <d v="2016-12-21T07:59:00"/>
    <x v="0"/>
    <b v="1"/>
    <n v="1501"/>
    <b v="0"/>
    <x v="0"/>
    <x v="4"/>
    <n v="34"/>
    <n v="223.58"/>
  </r>
  <r>
    <x v="16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6"/>
    <d v="2014-05-15T06:58:51"/>
    <x v="0"/>
    <b v="1"/>
    <n v="4883"/>
    <b v="1"/>
    <x v="0"/>
    <x v="0"/>
    <n v="126"/>
    <n v="64.569999999999993"/>
  </r>
  <r>
    <x v="17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7"/>
    <d v="2014-05-01T14:01:30"/>
    <x v="0"/>
    <b v="1"/>
    <n v="1789"/>
    <b v="1"/>
    <x v="0"/>
    <x v="0"/>
    <n v="788"/>
    <n v="176.2"/>
  </r>
  <r>
    <x v="18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x v="18"/>
    <d v="2017-01-02T22:59:00"/>
    <x v="0"/>
    <b v="1"/>
    <n v="3663"/>
    <b v="1"/>
    <x v="0"/>
    <x v="4"/>
    <n v="2791"/>
    <n v="83.8"/>
  </r>
  <r>
    <x v="1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9"/>
    <d v="2015-05-07T06:58:00"/>
    <x v="0"/>
    <b v="1"/>
    <n v="508"/>
    <b v="1"/>
    <x v="0"/>
    <x v="0"/>
    <n v="387"/>
    <n v="593.94000000000005"/>
  </r>
  <r>
    <x v="20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x v="20"/>
    <d v="2015-08-19T15:37:54"/>
    <x v="0"/>
    <b v="0"/>
    <n v="2174"/>
    <b v="1"/>
    <x v="0"/>
    <x v="1"/>
    <n v="1460"/>
    <n v="134.36000000000001"/>
  </r>
  <r>
    <x v="21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"/>
    <d v="2015-02-28T14:00:59"/>
    <x v="0"/>
    <b v="0"/>
    <n v="4330"/>
    <b v="1"/>
    <x v="3"/>
    <x v="5"/>
    <n v="951"/>
    <n v="65.89"/>
  </r>
  <r>
    <x v="2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"/>
    <d v="2016-12-03T01:07:53"/>
    <x v="0"/>
    <b v="0"/>
    <n v="571"/>
    <b v="1"/>
    <x v="3"/>
    <x v="5"/>
    <n v="975"/>
    <n v="426.93"/>
  </r>
  <r>
    <x v="23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x v="23"/>
    <d v="2016-04-22T06:32:52"/>
    <x v="0"/>
    <b v="1"/>
    <n v="1281"/>
    <b v="1"/>
    <x v="0"/>
    <x v="0"/>
    <n v="260"/>
    <n v="180.75"/>
  </r>
  <r>
    <x v="2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24"/>
    <d v="2015-11-19T04:59:00"/>
    <x v="0"/>
    <b v="1"/>
    <n v="813"/>
    <b v="1"/>
    <x v="0"/>
    <x v="0"/>
    <n v="115"/>
    <n v="282.66000000000003"/>
  </r>
  <r>
    <x v="25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x v="25"/>
    <d v="2015-06-12T20:00:00"/>
    <x v="0"/>
    <b v="1"/>
    <n v="1637"/>
    <b v="1"/>
    <x v="0"/>
    <x v="0"/>
    <n v="382"/>
    <n v="128.38999999999999"/>
  </r>
  <r>
    <x v="2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26"/>
    <d v="2014-08-14T12:58:18"/>
    <x v="0"/>
    <b v="1"/>
    <n v="1513"/>
    <b v="1"/>
    <x v="0"/>
    <x v="0"/>
    <n v="207"/>
    <n v="136.63999999999999"/>
  </r>
  <r>
    <x v="27"/>
    <s v="Chronovisor:The MOST innovative watch for night time reading"/>
    <s v="Let's build a legendary brand altogether"/>
    <n v="390000"/>
    <n v="205025"/>
    <x v="2"/>
    <x v="7"/>
    <s v="HKD"/>
    <n v="1486708133"/>
    <n v="1484116133"/>
    <x v="27"/>
    <d v="2017-02-10T06:28:53"/>
    <x v="0"/>
    <b v="0"/>
    <n v="70"/>
    <b v="0"/>
    <x v="0"/>
    <x v="6"/>
    <n v="53"/>
    <n v="2928.93"/>
  </r>
  <r>
    <x v="28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8"/>
    <d v="2015-04-03T03:59:00"/>
    <x v="0"/>
    <b v="1"/>
    <n v="3562"/>
    <b v="1"/>
    <x v="3"/>
    <x v="5"/>
    <n v="1015"/>
    <n v="56.97"/>
  </r>
  <r>
    <x v="2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29"/>
    <d v="2015-12-19T07:59:00"/>
    <x v="0"/>
    <b v="1"/>
    <n v="821"/>
    <b v="1"/>
    <x v="0"/>
    <x v="0"/>
    <n v="402"/>
    <n v="245.02"/>
  </r>
  <r>
    <x v="30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30"/>
    <d v="2014-09-21T19:00:15"/>
    <x v="0"/>
    <b v="0"/>
    <n v="1204"/>
    <b v="1"/>
    <x v="3"/>
    <x v="5"/>
    <n v="945"/>
    <n v="164.8"/>
  </r>
  <r>
    <x v="3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31"/>
    <d v="2016-09-22T17:00:21"/>
    <x v="0"/>
    <b v="1"/>
    <n v="1780"/>
    <b v="1"/>
    <x v="0"/>
    <x v="0"/>
    <n v="485"/>
    <n v="108.97"/>
  </r>
  <r>
    <x v="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32"/>
    <d v="2014-08-26T22:00:40"/>
    <x v="0"/>
    <b v="1"/>
    <n v="3355"/>
    <b v="1"/>
    <x v="4"/>
    <x v="7"/>
    <n v="526"/>
    <n v="54.88"/>
  </r>
  <r>
    <x v="3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33"/>
    <d v="2017-01-10T21:59:00"/>
    <x v="0"/>
    <b v="0"/>
    <n v="1670"/>
    <b v="1"/>
    <x v="3"/>
    <x v="5"/>
    <n v="720"/>
    <n v="107.82"/>
  </r>
  <r>
    <x v="34"/>
    <s v="YOUMO - Your Smart Modular Power Strip"/>
    <s v="Multi-power charging that is smarter, stylish and designed for you."/>
    <n v="50000"/>
    <n v="177412.01"/>
    <x v="0"/>
    <x v="4"/>
    <s v="EUR"/>
    <n v="1459684862"/>
    <n v="1456232462"/>
    <x v="34"/>
    <d v="2016-04-03T12:01:02"/>
    <x v="0"/>
    <b v="1"/>
    <n v="1945"/>
    <b v="1"/>
    <x v="0"/>
    <x v="0"/>
    <n v="355"/>
    <n v="91.21"/>
  </r>
  <r>
    <x v="35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35"/>
    <d v="2016-02-20T02:00:53"/>
    <x v="0"/>
    <b v="0"/>
    <n v="541"/>
    <b v="1"/>
    <x v="0"/>
    <x v="0"/>
    <n v="353"/>
    <n v="326.29000000000002"/>
  </r>
  <r>
    <x v="3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36"/>
    <d v="2015-04-18T21:10:05"/>
    <x v="0"/>
    <b v="1"/>
    <n v="365"/>
    <b v="1"/>
    <x v="0"/>
    <x v="0"/>
    <n v="294"/>
    <n v="483.34"/>
  </r>
  <r>
    <x v="3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"/>
    <d v="2013-02-01T18:25:39"/>
    <x v="0"/>
    <b v="0"/>
    <n v="1062"/>
    <b v="1"/>
    <x v="5"/>
    <x v="8"/>
    <n v="114"/>
    <n v="161.26"/>
  </r>
  <r>
    <x v="3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38"/>
    <d v="2016-08-11T06:28:36"/>
    <x v="0"/>
    <b v="1"/>
    <n v="2478"/>
    <b v="1"/>
    <x v="0"/>
    <x v="0"/>
    <n v="1705"/>
    <n v="68.819999999999993"/>
  </r>
  <r>
    <x v="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39"/>
    <d v="2016-12-01T04:59:00"/>
    <x v="0"/>
    <b v="1"/>
    <n v="379"/>
    <b v="1"/>
    <x v="0"/>
    <x v="0"/>
    <n v="136"/>
    <n v="449.26"/>
  </r>
  <r>
    <x v="4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40"/>
    <d v="2014-11-11T16:10:36"/>
    <x v="0"/>
    <b v="1"/>
    <n v="1095"/>
    <b v="1"/>
    <x v="6"/>
    <x v="9"/>
    <n v="147"/>
    <n v="155.24"/>
  </r>
  <r>
    <x v="41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41"/>
    <d v="2017-03-14T22:57:00"/>
    <x v="0"/>
    <b v="1"/>
    <n v="1151"/>
    <b v="1"/>
    <x v="5"/>
    <x v="8"/>
    <n v="113"/>
    <n v="147.16999999999999"/>
  </r>
  <r>
    <x v="42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42"/>
    <d v="2015-12-19T01:00:00"/>
    <x v="0"/>
    <b v="1"/>
    <n v="644"/>
    <b v="1"/>
    <x v="0"/>
    <x v="0"/>
    <n v="211"/>
    <n v="262.16000000000003"/>
  </r>
  <r>
    <x v="43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43"/>
    <d v="2013-07-25T16:21:28"/>
    <x v="0"/>
    <b v="0"/>
    <n v="8200"/>
    <b v="1"/>
    <x v="0"/>
    <x v="0"/>
    <n v="1678"/>
    <n v="20.47"/>
  </r>
  <r>
    <x v="44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44"/>
    <d v="2012-05-23T19:00:00"/>
    <x v="0"/>
    <b v="1"/>
    <n v="290"/>
    <b v="1"/>
    <x v="0"/>
    <x v="0"/>
    <n v="399"/>
    <n v="577.28"/>
  </r>
  <r>
    <x v="45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45"/>
    <d v="2015-06-11T10:05:53"/>
    <x v="0"/>
    <b v="1"/>
    <n v="353"/>
    <b v="1"/>
    <x v="0"/>
    <x v="0"/>
    <n v="161"/>
    <n v="457.39"/>
  </r>
  <r>
    <x v="46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x v="46"/>
    <d v="2015-06-11T04:25:46"/>
    <x v="0"/>
    <b v="1"/>
    <n v="729"/>
    <b v="1"/>
    <x v="0"/>
    <x v="0"/>
    <n v="201"/>
    <n v="220.74"/>
  </r>
  <r>
    <x v="47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47"/>
    <d v="2015-12-24T15:41:24"/>
    <x v="0"/>
    <b v="1"/>
    <n v="1420"/>
    <b v="1"/>
    <x v="6"/>
    <x v="9"/>
    <n v="102"/>
    <n v="108"/>
  </r>
  <r>
    <x v="4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48"/>
    <d v="2015-05-08T16:01:58"/>
    <x v="0"/>
    <b v="0"/>
    <n v="470"/>
    <b v="1"/>
    <x v="0"/>
    <x v="0"/>
    <n v="153"/>
    <n v="324.69"/>
  </r>
  <r>
    <x v="4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x v="49"/>
    <d v="2016-11-23T08:45:43"/>
    <x v="0"/>
    <b v="1"/>
    <n v="398"/>
    <b v="1"/>
    <x v="0"/>
    <x v="0"/>
    <n v="305"/>
    <n v="383.36"/>
  </r>
  <r>
    <x v="50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x v="50"/>
    <d v="2016-08-04T14:00:03"/>
    <x v="0"/>
    <b v="0"/>
    <n v="1293"/>
    <b v="0"/>
    <x v="5"/>
    <x v="10"/>
    <n v="51"/>
    <n v="117.68"/>
  </r>
  <r>
    <x v="5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51"/>
    <d v="2015-10-30T14:59:43"/>
    <x v="0"/>
    <b v="0"/>
    <n v="161"/>
    <b v="0"/>
    <x v="0"/>
    <x v="1"/>
    <n v="75"/>
    <n v="932.31"/>
  </r>
  <r>
    <x v="52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x v="52"/>
    <d v="2017-02-22T04:43:42"/>
    <x v="0"/>
    <b v="1"/>
    <n v="1596"/>
    <b v="1"/>
    <x v="5"/>
    <x v="8"/>
    <n v="147"/>
    <n v="92.25"/>
  </r>
  <r>
    <x v="53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53"/>
    <d v="2016-12-03T15:05:15"/>
    <x v="0"/>
    <b v="1"/>
    <n v="510"/>
    <b v="1"/>
    <x v="0"/>
    <x v="0"/>
    <n v="285"/>
    <n v="279.38"/>
  </r>
  <r>
    <x v="54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54"/>
    <d v="2014-05-09T21:00:00"/>
    <x v="0"/>
    <b v="1"/>
    <n v="2436"/>
    <b v="1"/>
    <x v="5"/>
    <x v="8"/>
    <n v="109"/>
    <n v="56.34"/>
  </r>
  <r>
    <x v="5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55"/>
    <d v="2012-03-22T03:00:00"/>
    <x v="0"/>
    <b v="1"/>
    <n v="2602"/>
    <b v="1"/>
    <x v="1"/>
    <x v="2"/>
    <n v="456"/>
    <n v="52.62"/>
  </r>
  <r>
    <x v="56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56"/>
    <d v="2013-11-27T03:02:00"/>
    <x v="0"/>
    <b v="0"/>
    <n v="2525"/>
    <b v="1"/>
    <x v="3"/>
    <x v="5"/>
    <n v="1360"/>
    <n v="53.87"/>
  </r>
  <r>
    <x v="57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57"/>
    <d v="2016-12-15T23:00:00"/>
    <x v="0"/>
    <b v="0"/>
    <n v="3238"/>
    <b v="1"/>
    <x v="3"/>
    <x v="5"/>
    <n v="1081"/>
    <n v="40.07"/>
  </r>
  <r>
    <x v="5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58"/>
    <d v="2013-05-23T15:38:11"/>
    <x v="0"/>
    <b v="0"/>
    <n v="1373"/>
    <b v="1"/>
    <x v="0"/>
    <x v="0"/>
    <n v="148"/>
    <n v="91.83"/>
  </r>
  <r>
    <x v="59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59"/>
    <d v="2016-06-11T13:39:32"/>
    <x v="0"/>
    <b v="1"/>
    <n v="325"/>
    <b v="1"/>
    <x v="0"/>
    <x v="0"/>
    <n v="125"/>
    <n v="385.04"/>
  </r>
  <r>
    <x v="60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60"/>
    <d v="2014-12-03T13:00:45"/>
    <x v="0"/>
    <b v="1"/>
    <n v="303"/>
    <b v="1"/>
    <x v="0"/>
    <x v="0"/>
    <n v="248"/>
    <n v="408.98"/>
  </r>
  <r>
    <x v="61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61"/>
    <d v="2014-03-07T22:59:00"/>
    <x v="0"/>
    <b v="0"/>
    <n v="1510"/>
    <b v="1"/>
    <x v="5"/>
    <x v="8"/>
    <n v="182"/>
    <n v="81.75"/>
  </r>
  <r>
    <x v="62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62"/>
    <d v="2015-03-30T18:31:59"/>
    <x v="0"/>
    <b v="1"/>
    <n v="539"/>
    <b v="1"/>
    <x v="0"/>
    <x v="0"/>
    <n v="120"/>
    <n v="223.1"/>
  </r>
  <r>
    <x v="63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63"/>
    <d v="2014-07-10T14:31:03"/>
    <x v="0"/>
    <b v="1"/>
    <n v="354"/>
    <b v="1"/>
    <x v="0"/>
    <x v="0"/>
    <n v="234"/>
    <n v="331.1"/>
  </r>
  <r>
    <x v="64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64"/>
    <d v="2014-05-30T14:10:35"/>
    <x v="0"/>
    <b v="1"/>
    <n v="2139"/>
    <b v="1"/>
    <x v="5"/>
    <x v="8"/>
    <n v="156"/>
    <n v="54.75"/>
  </r>
  <r>
    <x v="65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65"/>
    <d v="2016-08-05T19:01:08"/>
    <x v="0"/>
    <b v="1"/>
    <n v="1887"/>
    <b v="1"/>
    <x v="0"/>
    <x v="0"/>
    <n v="579"/>
    <n v="61.38"/>
  </r>
  <r>
    <x v="66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6"/>
    <d v="2016-12-08T04:59:00"/>
    <x v="0"/>
    <b v="0"/>
    <n v="336"/>
    <b v="0"/>
    <x v="0"/>
    <x v="1"/>
    <n v="58"/>
    <n v="343.15"/>
  </r>
  <r>
    <x v="67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x v="67"/>
    <d v="2016-03-24T08:11:38"/>
    <x v="0"/>
    <b v="0"/>
    <n v="203"/>
    <b v="1"/>
    <x v="0"/>
    <x v="0"/>
    <n v="115"/>
    <n v="566.39"/>
  </r>
  <r>
    <x v="68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68"/>
    <d v="2015-10-28T08:00:00"/>
    <x v="0"/>
    <b v="1"/>
    <n v="555"/>
    <b v="1"/>
    <x v="5"/>
    <x v="8"/>
    <n v="113"/>
    <n v="203.63"/>
  </r>
  <r>
    <x v="6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69"/>
    <d v="2016-11-01T03:59:00"/>
    <x v="0"/>
    <b v="0"/>
    <n v="1260"/>
    <b v="1"/>
    <x v="6"/>
    <x v="9"/>
    <n v="113"/>
    <n v="89.31"/>
  </r>
  <r>
    <x v="70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70"/>
    <d v="2012-10-06T03:59:00"/>
    <x v="0"/>
    <b v="1"/>
    <n v="1633"/>
    <b v="1"/>
    <x v="0"/>
    <x v="0"/>
    <n v="1105"/>
    <n v="67.69"/>
  </r>
  <r>
    <x v="71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71"/>
    <d v="2012-09-13T10:07:02"/>
    <x v="0"/>
    <b v="0"/>
    <n v="3468"/>
    <b v="1"/>
    <x v="0"/>
    <x v="4"/>
    <n v="1379"/>
    <n v="31.82"/>
  </r>
  <r>
    <x v="7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72"/>
    <d v="2017-01-23T17:05:43"/>
    <x v="0"/>
    <b v="1"/>
    <n v="1375"/>
    <b v="1"/>
    <x v="0"/>
    <x v="0"/>
    <n v="217"/>
    <n v="78.83"/>
  </r>
  <r>
    <x v="73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73"/>
    <d v="2016-06-17T12:59:50"/>
    <x v="0"/>
    <b v="1"/>
    <n v="1762"/>
    <b v="1"/>
    <x v="0"/>
    <x v="4"/>
    <n v="107"/>
    <n v="60.97"/>
  </r>
  <r>
    <x v="7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74"/>
    <d v="2013-11-22T16:00:00"/>
    <x v="0"/>
    <b v="0"/>
    <n v="890"/>
    <b v="0"/>
    <x v="0"/>
    <x v="1"/>
    <n v="82"/>
    <n v="120.39"/>
  </r>
  <r>
    <x v="75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75"/>
    <d v="2012-07-15T05:42:31"/>
    <x v="0"/>
    <b v="1"/>
    <n v="676"/>
    <b v="1"/>
    <x v="0"/>
    <x v="4"/>
    <n v="304"/>
    <n v="157.29"/>
  </r>
  <r>
    <x v="76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76"/>
    <d v="2016-11-07T11:05:37"/>
    <x v="0"/>
    <b v="1"/>
    <n v="834"/>
    <b v="1"/>
    <x v="0"/>
    <x v="0"/>
    <n v="212"/>
    <n v="127.36"/>
  </r>
  <r>
    <x v="77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77"/>
    <d v="2015-08-20T14:50:40"/>
    <x v="0"/>
    <b v="0"/>
    <n v="1107"/>
    <b v="1"/>
    <x v="0"/>
    <x v="1"/>
    <n v="141"/>
    <n v="95.83"/>
  </r>
  <r>
    <x v="7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78"/>
    <d v="2014-02-21T18:00:00"/>
    <x v="0"/>
    <b v="0"/>
    <n v="1980"/>
    <b v="1"/>
    <x v="3"/>
    <x v="5"/>
    <n v="2647"/>
    <n v="53.48"/>
  </r>
  <r>
    <x v="79"/>
    <s v="Krimston TWO - Dual SIM case for iPhone"/>
    <s v="Krimston TWO: iPhone Dual SIM Case"/>
    <n v="100000"/>
    <n v="105745"/>
    <x v="0"/>
    <x v="0"/>
    <s v="USD"/>
    <n v="1461333311"/>
    <n v="1458741311"/>
    <x v="79"/>
    <d v="2016-04-22T13:55:11"/>
    <x v="0"/>
    <b v="0"/>
    <n v="404"/>
    <b v="1"/>
    <x v="0"/>
    <x v="0"/>
    <n v="106"/>
    <n v="261.75"/>
  </r>
  <r>
    <x v="80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80"/>
    <d v="2014-03-08T22:11:35"/>
    <x v="0"/>
    <b v="1"/>
    <n v="2165"/>
    <b v="1"/>
    <x v="4"/>
    <x v="7"/>
    <n v="521"/>
    <n v="48.1"/>
  </r>
  <r>
    <x v="81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x v="81"/>
    <d v="2015-04-17T00:00:00"/>
    <x v="0"/>
    <b v="0"/>
    <n v="443"/>
    <b v="1"/>
    <x v="0"/>
    <x v="0"/>
    <n v="103"/>
    <n v="227.85"/>
  </r>
  <r>
    <x v="82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x v="82"/>
    <d v="2015-05-22T17:03:29"/>
    <x v="0"/>
    <b v="0"/>
    <n v="100"/>
    <b v="1"/>
    <x v="6"/>
    <x v="11"/>
    <n v="101"/>
    <n v="1008.24"/>
  </r>
  <r>
    <x v="8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83"/>
    <d v="2013-03-23T22:42:41"/>
    <x v="0"/>
    <b v="1"/>
    <n v="1356"/>
    <b v="1"/>
    <x v="0"/>
    <x v="0"/>
    <n v="1436"/>
    <n v="74.11"/>
  </r>
  <r>
    <x v="84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84"/>
    <d v="2014-05-05T06:38:31"/>
    <x v="0"/>
    <b v="0"/>
    <n v="558"/>
    <b v="1"/>
    <x v="6"/>
    <x v="11"/>
    <n v="100"/>
    <n v="179.28"/>
  </r>
  <r>
    <x v="85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85"/>
    <d v="2015-04-08T17:42:49"/>
    <x v="0"/>
    <b v="1"/>
    <n v="942"/>
    <b v="1"/>
    <x v="5"/>
    <x v="8"/>
    <n v="132"/>
    <n v="105.05"/>
  </r>
  <r>
    <x v="86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x v="86"/>
    <d v="2016-02-25T07:25:01"/>
    <x v="0"/>
    <b v="0"/>
    <n v="123"/>
    <b v="0"/>
    <x v="0"/>
    <x v="1"/>
    <n v="56"/>
    <n v="790.84"/>
  </r>
  <r>
    <x v="87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87"/>
    <d v="2011-04-22T04:21:13"/>
    <x v="0"/>
    <b v="1"/>
    <n v="1876"/>
    <b v="1"/>
    <x v="0"/>
    <x v="0"/>
    <n v="201"/>
    <n v="51.31"/>
  </r>
  <r>
    <x v="88"/>
    <s v="Weighitz: Weigh Smarter"/>
    <s v="Weighitz are miniature smart scales designed to weigh anything in the home."/>
    <n v="30000"/>
    <n v="96015.9"/>
    <x v="0"/>
    <x v="0"/>
    <s v="USD"/>
    <n v="1471564491"/>
    <n v="1468972491"/>
    <x v="88"/>
    <d v="2016-08-18T23:54:51"/>
    <x v="0"/>
    <b v="1"/>
    <n v="1737"/>
    <b v="1"/>
    <x v="0"/>
    <x v="0"/>
    <n v="320"/>
    <n v="55.28"/>
  </r>
  <r>
    <x v="89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x v="89"/>
    <d v="2015-10-11T01:00:00"/>
    <x v="0"/>
    <b v="1"/>
    <n v="1251"/>
    <b v="1"/>
    <x v="0"/>
    <x v="4"/>
    <n v="144"/>
    <n v="74.64"/>
  </r>
  <r>
    <x v="90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90"/>
    <d v="2013-03-26T08:23:59"/>
    <x v="0"/>
    <b v="0"/>
    <n v="623"/>
    <b v="1"/>
    <x v="3"/>
    <x v="5"/>
    <n v="1857"/>
    <n v="149.03"/>
  </r>
  <r>
    <x v="91"/>
    <s v="House of Yes"/>
    <s v="Building Brooklyn's own creative venue for circus, theater and events of all types."/>
    <n v="60000"/>
    <n v="92340.21"/>
    <x v="0"/>
    <x v="0"/>
    <s v="USD"/>
    <n v="1407549600"/>
    <n v="1404797428"/>
    <x v="91"/>
    <d v="2014-08-09T02:00:00"/>
    <x v="0"/>
    <b v="1"/>
    <n v="1088"/>
    <b v="1"/>
    <x v="6"/>
    <x v="9"/>
    <n v="154"/>
    <n v="84.87"/>
  </r>
  <r>
    <x v="9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92"/>
    <d v="2013-03-09T21:08:19"/>
    <x v="0"/>
    <b v="1"/>
    <n v="479"/>
    <b v="1"/>
    <x v="0"/>
    <x v="0"/>
    <n v="922"/>
    <n v="192.39"/>
  </r>
  <r>
    <x v="93"/>
    <s v="This is Nowhere"/>
    <s v="A hardcover book of surf, outdoor and nature photos from the British Columbia coast."/>
    <n v="52000"/>
    <n v="86492"/>
    <x v="0"/>
    <x v="11"/>
    <s v="CAD"/>
    <n v="1436364023"/>
    <n v="1433772023"/>
    <x v="93"/>
    <d v="2015-07-08T14:00:23"/>
    <x v="0"/>
    <b v="1"/>
    <n v="885"/>
    <b v="1"/>
    <x v="2"/>
    <x v="3"/>
    <n v="166"/>
    <n v="97.73"/>
  </r>
  <r>
    <x v="94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94"/>
    <d v="2012-01-07T18:35:09"/>
    <x v="0"/>
    <b v="1"/>
    <n v="146"/>
    <b v="1"/>
    <x v="5"/>
    <x v="8"/>
    <n v="101"/>
    <n v="589.95000000000005"/>
  </r>
  <r>
    <x v="95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95"/>
    <d v="2016-07-09T23:49:58"/>
    <x v="0"/>
    <b v="0"/>
    <n v="348"/>
    <b v="0"/>
    <x v="6"/>
    <x v="9"/>
    <n v="68"/>
    <n v="244.8"/>
  </r>
  <r>
    <x v="9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96"/>
    <d v="2014-12-17T20:43:48"/>
    <x v="0"/>
    <b v="0"/>
    <n v="224"/>
    <b v="0"/>
    <x v="0"/>
    <x v="1"/>
    <n v="85"/>
    <n v="379.23"/>
  </r>
  <r>
    <x v="97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x v="97"/>
    <d v="2014-12-21T08:42:21"/>
    <x v="0"/>
    <b v="1"/>
    <n v="33"/>
    <b v="1"/>
    <x v="0"/>
    <x v="0"/>
    <n v="118"/>
    <n v="2500.9699999999998"/>
  </r>
  <r>
    <x v="98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98"/>
    <d v="2015-08-15T06:00:00"/>
    <x v="0"/>
    <b v="0"/>
    <n v="562"/>
    <b v="1"/>
    <x v="5"/>
    <x v="8"/>
    <n v="214"/>
    <n v="144.69"/>
  </r>
  <r>
    <x v="99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99"/>
    <d v="2016-11-30T20:15:19"/>
    <x v="0"/>
    <b v="0"/>
    <n v="100"/>
    <b v="0"/>
    <x v="0"/>
    <x v="1"/>
    <n v="32"/>
    <n v="800.7"/>
  </r>
  <r>
    <x v="100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100"/>
    <d v="2013-12-25T08:00:29"/>
    <x v="0"/>
    <b v="0"/>
    <n v="1556"/>
    <b v="1"/>
    <x v="0"/>
    <x v="0"/>
    <n v="199"/>
    <n v="51.21"/>
  </r>
  <r>
    <x v="101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01"/>
    <d v="2013-03-21T18:03:35"/>
    <x v="0"/>
    <b v="1"/>
    <n v="1224"/>
    <b v="1"/>
    <x v="7"/>
    <x v="12"/>
    <n v="429"/>
    <n v="64.819999999999993"/>
  </r>
  <r>
    <x v="10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102"/>
    <d v="2016-05-07T13:57:12"/>
    <x v="0"/>
    <b v="0"/>
    <n v="350"/>
    <b v="1"/>
    <x v="0"/>
    <x v="0"/>
    <n v="111"/>
    <n v="226.21"/>
  </r>
  <r>
    <x v="103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03"/>
    <d v="2015-11-01T04:00:00"/>
    <x v="0"/>
    <b v="1"/>
    <n v="498"/>
    <b v="1"/>
    <x v="5"/>
    <x v="8"/>
    <n v="104"/>
    <n v="156.05000000000001"/>
  </r>
  <r>
    <x v="104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4"/>
    <d v="2015-03-16T19:00:37"/>
    <x v="0"/>
    <b v="1"/>
    <n v="1071"/>
    <b v="1"/>
    <x v="7"/>
    <x v="13"/>
    <n v="110"/>
    <n v="71.849999999999994"/>
  </r>
  <r>
    <x v="105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105"/>
    <d v="2013-04-17T18:15:42"/>
    <x v="0"/>
    <b v="0"/>
    <n v="554"/>
    <b v="1"/>
    <x v="0"/>
    <x v="0"/>
    <n v="153"/>
    <n v="138.49"/>
  </r>
  <r>
    <x v="106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06"/>
    <d v="2011-10-29T03:59:00"/>
    <x v="0"/>
    <b v="1"/>
    <n v="493"/>
    <b v="1"/>
    <x v="5"/>
    <x v="8"/>
    <n v="102"/>
    <n v="154.41999999999999"/>
  </r>
  <r>
    <x v="10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107"/>
    <d v="2014-12-21T01:00:00"/>
    <x v="0"/>
    <b v="0"/>
    <n v="404"/>
    <b v="1"/>
    <x v="3"/>
    <x v="5"/>
    <n v="381"/>
    <n v="188.38"/>
  </r>
  <r>
    <x v="108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08"/>
    <d v="2016-12-15T05:00:00"/>
    <x v="0"/>
    <b v="1"/>
    <n v="531"/>
    <b v="1"/>
    <x v="0"/>
    <x v="0"/>
    <n v="304"/>
    <n v="143.21"/>
  </r>
  <r>
    <x v="10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09"/>
    <d v="2013-08-19T08:01:09"/>
    <x v="0"/>
    <b v="1"/>
    <n v="402"/>
    <b v="1"/>
    <x v="0"/>
    <x v="0"/>
    <n v="375"/>
    <n v="186.81"/>
  </r>
  <r>
    <x v="110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110"/>
    <d v="2014-10-29T01:00:00"/>
    <x v="0"/>
    <b v="0"/>
    <n v="1021"/>
    <b v="1"/>
    <x v="0"/>
    <x v="1"/>
    <n v="300"/>
    <n v="73.489999999999995"/>
  </r>
  <r>
    <x v="111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11"/>
    <d v="2012-11-29T23:54:56"/>
    <x v="0"/>
    <b v="1"/>
    <n v="625"/>
    <b v="1"/>
    <x v="0"/>
    <x v="0"/>
    <n v="226"/>
    <n v="118.61"/>
  </r>
  <r>
    <x v="112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12"/>
    <d v="2014-05-01T15:55:29"/>
    <x v="0"/>
    <b v="1"/>
    <n v="405"/>
    <b v="1"/>
    <x v="0"/>
    <x v="0"/>
    <n v="370"/>
    <n v="182.78"/>
  </r>
  <r>
    <x v="113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113"/>
    <d v="2014-01-15T19:00:00"/>
    <x v="0"/>
    <b v="0"/>
    <n v="456"/>
    <b v="1"/>
    <x v="0"/>
    <x v="0"/>
    <n v="246"/>
    <n v="161.88"/>
  </r>
  <r>
    <x v="11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14"/>
    <d v="2016-12-19T07:59:00"/>
    <x v="0"/>
    <b v="1"/>
    <n v="1104"/>
    <b v="1"/>
    <x v="4"/>
    <x v="7"/>
    <n v="294"/>
    <n v="66.62"/>
  </r>
  <r>
    <x v="115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15"/>
    <d v="2014-12-04T10:58:54"/>
    <x v="0"/>
    <b v="0"/>
    <n v="356"/>
    <b v="0"/>
    <x v="0"/>
    <x v="1"/>
    <n v="65"/>
    <n v="201.6"/>
  </r>
  <r>
    <x v="11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16"/>
    <d v="2015-05-23T21:23:39"/>
    <x v="0"/>
    <b v="1"/>
    <n v="951"/>
    <b v="1"/>
    <x v="5"/>
    <x v="8"/>
    <n v="110"/>
    <n v="75.44"/>
  </r>
  <r>
    <x v="117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x v="117"/>
    <d v="2013-10-16T14:33:35"/>
    <x v="0"/>
    <b v="1"/>
    <n v="682"/>
    <b v="1"/>
    <x v="0"/>
    <x v="0"/>
    <n v="198"/>
    <n v="101.86"/>
  </r>
  <r>
    <x v="118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118"/>
    <d v="2016-11-21T04:59:00"/>
    <x v="0"/>
    <b v="0"/>
    <n v="897"/>
    <b v="1"/>
    <x v="3"/>
    <x v="5"/>
    <n v="452"/>
    <n v="75.650000000000006"/>
  </r>
  <r>
    <x v="11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19"/>
    <d v="2013-11-01T00:00:00"/>
    <x v="0"/>
    <b v="1"/>
    <n v="665"/>
    <b v="1"/>
    <x v="5"/>
    <x v="8"/>
    <n v="133"/>
    <n v="100.08"/>
  </r>
  <r>
    <x v="120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x v="120"/>
    <d v="2015-08-13T08:46:49"/>
    <x v="0"/>
    <b v="1"/>
    <n v="450"/>
    <b v="1"/>
    <x v="0"/>
    <x v="0"/>
    <n v="102"/>
    <n v="147.68"/>
  </r>
  <r>
    <x v="12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21"/>
    <d v="2017-03-29T02:00:00"/>
    <x v="0"/>
    <b v="0"/>
    <n v="884"/>
    <b v="0"/>
    <x v="7"/>
    <x v="14"/>
    <n v="101"/>
    <n v="74.58"/>
  </r>
  <r>
    <x v="122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22"/>
    <d v="2016-05-02T03:59:00"/>
    <x v="0"/>
    <b v="1"/>
    <n v="740"/>
    <b v="1"/>
    <x v="2"/>
    <x v="3"/>
    <n v="145"/>
    <n v="88.26"/>
  </r>
  <r>
    <x v="123"/>
    <s v="So It Is: Vancouver"/>
    <s v="Telling the story of the city through remarkable people who live in Vancouver today."/>
    <n v="50000"/>
    <n v="64974"/>
    <x v="0"/>
    <x v="11"/>
    <s v="CAD"/>
    <n v="1441234143"/>
    <n v="1438642143"/>
    <x v="123"/>
    <d v="2015-09-02T22:49:03"/>
    <x v="0"/>
    <b v="0"/>
    <n v="181"/>
    <b v="1"/>
    <x v="2"/>
    <x v="3"/>
    <n v="130"/>
    <n v="358.97"/>
  </r>
  <r>
    <x v="12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124"/>
    <d v="2016-01-02T23:19:51"/>
    <x v="0"/>
    <b v="0"/>
    <n v="263"/>
    <b v="1"/>
    <x v="0"/>
    <x v="0"/>
    <n v="128"/>
    <n v="244.12"/>
  </r>
  <r>
    <x v="125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125"/>
    <d v="2014-11-12T07:59:00"/>
    <x v="0"/>
    <b v="0"/>
    <n v="983"/>
    <b v="1"/>
    <x v="3"/>
    <x v="5"/>
    <n v="353"/>
    <n v="64.63"/>
  </r>
  <r>
    <x v="126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26"/>
    <d v="2015-11-19T20:00:19"/>
    <x v="0"/>
    <b v="1"/>
    <n v="613"/>
    <b v="1"/>
    <x v="5"/>
    <x v="8"/>
    <n v="109"/>
    <n v="103.52"/>
  </r>
  <r>
    <x v="12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27"/>
    <d v="2014-10-17T19:55:39"/>
    <x v="0"/>
    <b v="1"/>
    <n v="452"/>
    <b v="1"/>
    <x v="2"/>
    <x v="3"/>
    <n v="139"/>
    <n v="133.74"/>
  </r>
  <r>
    <x v="128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128"/>
    <d v="2015-05-26T21:54:00"/>
    <x v="0"/>
    <b v="0"/>
    <n v="392"/>
    <b v="1"/>
    <x v="6"/>
    <x v="9"/>
    <n v="172"/>
    <n v="153.52000000000001"/>
  </r>
  <r>
    <x v="129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x v="129"/>
    <d v="2015-01-09T01:00:00"/>
    <x v="0"/>
    <b v="1"/>
    <n v="508"/>
    <b v="1"/>
    <x v="0"/>
    <x v="0"/>
    <n v="120"/>
    <n v="118.45"/>
  </r>
  <r>
    <x v="130"/>
    <s v="LOCK8 - the World's First Smart Bike Lock"/>
    <s v="Keyless. Alarm secured. GPS tracking."/>
    <n v="50000"/>
    <n v="60095.35"/>
    <x v="0"/>
    <x v="1"/>
    <s v="GBP"/>
    <n v="1386025140"/>
    <n v="1382963963"/>
    <x v="130"/>
    <d v="2013-12-02T22:59:00"/>
    <x v="0"/>
    <b v="0"/>
    <n v="742"/>
    <b v="1"/>
    <x v="0"/>
    <x v="0"/>
    <n v="120"/>
    <n v="80.989999999999995"/>
  </r>
  <r>
    <x v="131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31"/>
    <d v="2014-09-06T15:25:31"/>
    <x v="0"/>
    <b v="1"/>
    <n v="508"/>
    <b v="1"/>
    <x v="7"/>
    <x v="15"/>
    <n v="200"/>
    <n v="118.2"/>
  </r>
  <r>
    <x v="132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32"/>
    <d v="2013-07-26T17:00:00"/>
    <x v="0"/>
    <b v="1"/>
    <n v="635"/>
    <b v="1"/>
    <x v="1"/>
    <x v="2"/>
    <n v="117"/>
    <n v="92.16"/>
  </r>
  <r>
    <x v="133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x v="133"/>
    <d v="2017-03-01T17:52:15"/>
    <x v="0"/>
    <b v="0"/>
    <n v="113"/>
    <b v="1"/>
    <x v="0"/>
    <x v="0"/>
    <n v="145"/>
    <n v="511.65"/>
  </r>
  <r>
    <x v="134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134"/>
    <d v="2015-06-05T21:00:00"/>
    <x v="0"/>
    <b v="0"/>
    <n v="188"/>
    <b v="1"/>
    <x v="0"/>
    <x v="0"/>
    <n v="116"/>
    <n v="307.2"/>
  </r>
  <r>
    <x v="13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35"/>
    <d v="2011-06-18T01:14:26"/>
    <x v="0"/>
    <b v="1"/>
    <n v="688"/>
    <b v="1"/>
    <x v="5"/>
    <x v="8"/>
    <n v="191"/>
    <n v="83.35"/>
  </r>
  <r>
    <x v="13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36"/>
    <d v="2015-11-21T17:12:15"/>
    <x v="0"/>
    <b v="0"/>
    <n v="355"/>
    <b v="0"/>
    <x v="0"/>
    <x v="1"/>
    <n v="23"/>
    <n v="161.12"/>
  </r>
  <r>
    <x v="137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137"/>
    <d v="2016-12-10T00:00:04"/>
    <x v="0"/>
    <b v="0"/>
    <n v="1328"/>
    <b v="1"/>
    <x v="3"/>
    <x v="5"/>
    <n v="283"/>
    <n v="42.63"/>
  </r>
  <r>
    <x v="13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38"/>
    <d v="2013-04-20T03:38:21"/>
    <x v="0"/>
    <b v="1"/>
    <n v="701"/>
    <b v="1"/>
    <x v="0"/>
    <x v="0"/>
    <n v="1132"/>
    <n v="80.73"/>
  </r>
  <r>
    <x v="139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139"/>
    <d v="2016-10-02T06:41:24"/>
    <x v="0"/>
    <b v="0"/>
    <n v="278"/>
    <b v="1"/>
    <x v="0"/>
    <x v="0"/>
    <n v="281"/>
    <n v="201.96"/>
  </r>
  <r>
    <x v="140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40"/>
    <d v="2014-11-26T07:59:00"/>
    <x v="0"/>
    <b v="1"/>
    <n v="930"/>
    <b v="1"/>
    <x v="6"/>
    <x v="11"/>
    <n v="160"/>
    <n v="60.3"/>
  </r>
  <r>
    <x v="141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141"/>
    <d v="2013-10-10T17:00:52"/>
    <x v="0"/>
    <b v="0"/>
    <n v="351"/>
    <b v="1"/>
    <x v="5"/>
    <x v="8"/>
    <n v="110"/>
    <n v="157.33000000000001"/>
  </r>
  <r>
    <x v="1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42"/>
    <d v="2016-04-29T18:44:25"/>
    <x v="0"/>
    <b v="1"/>
    <n v="325"/>
    <b v="1"/>
    <x v="5"/>
    <x v="8"/>
    <n v="100"/>
    <n v="169.85"/>
  </r>
  <r>
    <x v="143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143"/>
    <d v="2015-12-19T20:01:19"/>
    <x v="0"/>
    <b v="0"/>
    <n v="284"/>
    <b v="1"/>
    <x v="5"/>
    <x v="16"/>
    <n v="123"/>
    <n v="190.55"/>
  </r>
  <r>
    <x v="144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144"/>
    <d v="2014-12-04T00:39:00"/>
    <x v="0"/>
    <b v="0"/>
    <n v="229"/>
    <b v="1"/>
    <x v="1"/>
    <x v="17"/>
    <n v="114"/>
    <n v="234.81"/>
  </r>
  <r>
    <x v="145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145"/>
    <d v="2015-04-10T05:32:54"/>
    <x v="0"/>
    <b v="0"/>
    <n v="119"/>
    <b v="1"/>
    <x v="0"/>
    <x v="0"/>
    <n v="108"/>
    <n v="451.84"/>
  </r>
  <r>
    <x v="146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146"/>
    <d v="2016-03-26T17:11:30"/>
    <x v="0"/>
    <b v="0"/>
    <n v="878"/>
    <b v="1"/>
    <x v="3"/>
    <x v="5"/>
    <n v="537"/>
    <n v="61.2"/>
  </r>
  <r>
    <x v="14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147"/>
    <d v="2017-01-01T15:55:27"/>
    <x v="0"/>
    <b v="0"/>
    <n v="456"/>
    <b v="0"/>
    <x v="0"/>
    <x v="1"/>
    <n v="79"/>
    <n v="117.7"/>
  </r>
  <r>
    <x v="14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148"/>
    <d v="2015-11-14T13:20:00"/>
    <x v="0"/>
    <b v="0"/>
    <n v="651"/>
    <b v="1"/>
    <x v="3"/>
    <x v="5"/>
    <n v="133"/>
    <n v="81.650000000000006"/>
  </r>
  <r>
    <x v="1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49"/>
    <d v="2014-07-10T10:09:11"/>
    <x v="0"/>
    <b v="1"/>
    <n v="943"/>
    <b v="1"/>
    <x v="0"/>
    <x v="0"/>
    <n v="106"/>
    <n v="56.2"/>
  </r>
  <r>
    <x v="150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150"/>
    <d v="2015-03-20T15:54:11"/>
    <x v="0"/>
    <b v="0"/>
    <n v="320"/>
    <b v="1"/>
    <x v="6"/>
    <x v="9"/>
    <n v="131"/>
    <n v="164.3"/>
  </r>
  <r>
    <x v="151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51"/>
    <d v="2016-12-20T04:30:33"/>
    <x v="0"/>
    <b v="1"/>
    <n v="736"/>
    <b v="1"/>
    <x v="5"/>
    <x v="8"/>
    <n v="104"/>
    <n v="70.92"/>
  </r>
  <r>
    <x v="15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152"/>
    <d v="2011-08-07T20:12:50"/>
    <x v="0"/>
    <b v="0"/>
    <n v="73"/>
    <b v="1"/>
    <x v="5"/>
    <x v="8"/>
    <n v="104"/>
    <n v="711.04"/>
  </r>
  <r>
    <x v="153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53"/>
    <d v="2012-06-26T04:03:13"/>
    <x v="0"/>
    <b v="1"/>
    <n v="447"/>
    <b v="1"/>
    <x v="5"/>
    <x v="8"/>
    <n v="103"/>
    <n v="115.45"/>
  </r>
  <r>
    <x v="154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54"/>
    <d v="2016-06-15T15:00:00"/>
    <x v="0"/>
    <b v="1"/>
    <n v="267"/>
    <b v="1"/>
    <x v="5"/>
    <x v="8"/>
    <n v="103"/>
    <n v="193.05"/>
  </r>
  <r>
    <x v="15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155"/>
    <d v="2014-06-16T04:25:00"/>
    <x v="0"/>
    <b v="0"/>
    <n v="433"/>
    <b v="1"/>
    <x v="6"/>
    <x v="9"/>
    <n v="103"/>
    <n v="118.97"/>
  </r>
  <r>
    <x v="156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156"/>
    <d v="2015-03-02T04:59:00"/>
    <x v="0"/>
    <b v="0"/>
    <n v="274"/>
    <b v="1"/>
    <x v="6"/>
    <x v="11"/>
    <n v="128"/>
    <n v="186.8"/>
  </r>
  <r>
    <x v="157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57"/>
    <d v="2016-08-19T03:59:00"/>
    <x v="0"/>
    <b v="0"/>
    <n v="323"/>
    <b v="0"/>
    <x v="0"/>
    <x v="1"/>
    <n v="102"/>
    <n v="158.36000000000001"/>
  </r>
  <r>
    <x v="158"/>
    <s v="Det Andra GÃ¶teborg"/>
    <s v="En fotobok om livet i det enda andra GÃ¶teborg i vÃ¤rlden"/>
    <n v="20000"/>
    <n v="50863"/>
    <x v="0"/>
    <x v="10"/>
    <s v="SEK"/>
    <n v="1433106000"/>
    <n v="1431124572"/>
    <x v="158"/>
    <d v="2015-05-31T21:00:00"/>
    <x v="0"/>
    <b v="0"/>
    <n v="103"/>
    <b v="1"/>
    <x v="2"/>
    <x v="3"/>
    <n v="254"/>
    <n v="493.82"/>
  </r>
  <r>
    <x v="15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59"/>
    <d v="2016-10-04T03:59:00"/>
    <x v="0"/>
    <b v="1"/>
    <n v="308"/>
    <b v="1"/>
    <x v="6"/>
    <x v="9"/>
    <n v="102"/>
    <n v="164.94"/>
  </r>
  <r>
    <x v="160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60"/>
    <d v="2014-08-29T01:00:00"/>
    <x v="0"/>
    <b v="1"/>
    <n v="614"/>
    <b v="1"/>
    <x v="7"/>
    <x v="12"/>
    <n v="101"/>
    <n v="82.5"/>
  </r>
  <r>
    <x v="161"/>
    <s v="freeSoC and freeSoC Mini"/>
    <s v="An open hardware platform for the best microcontroller in the world."/>
    <n v="30000"/>
    <n v="50251.41"/>
    <x v="0"/>
    <x v="0"/>
    <s v="USD"/>
    <n v="1351304513"/>
    <n v="1348712513"/>
    <x v="161"/>
    <d v="2012-10-27T02:21:53"/>
    <x v="0"/>
    <b v="1"/>
    <n v="660"/>
    <b v="1"/>
    <x v="0"/>
    <x v="0"/>
    <n v="168"/>
    <n v="76.14"/>
  </r>
  <r>
    <x v="162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62"/>
    <d v="2016-04-07T14:16:31"/>
    <x v="0"/>
    <b v="1"/>
    <n v="266"/>
    <b v="1"/>
    <x v="5"/>
    <x v="8"/>
    <n v="125"/>
    <n v="188.31"/>
  </r>
  <r>
    <x v="163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x v="163"/>
    <d v="2015-01-07T16:41:46"/>
    <x v="0"/>
    <b v="0"/>
    <n v="144"/>
    <b v="1"/>
    <x v="7"/>
    <x v="15"/>
    <n v="119"/>
    <n v="346.04"/>
  </r>
  <r>
    <x v="16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x v="164"/>
    <d v="2015-06-27T06:55:54"/>
    <x v="0"/>
    <b v="0"/>
    <n v="271"/>
    <b v="1"/>
    <x v="2"/>
    <x v="3"/>
    <n v="199"/>
    <n v="183.8"/>
  </r>
  <r>
    <x v="165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65"/>
    <d v="2014-07-16T03:00:00"/>
    <x v="0"/>
    <b v="0"/>
    <n v="827"/>
    <b v="1"/>
    <x v="5"/>
    <x v="16"/>
    <n v="165"/>
    <n v="59.96"/>
  </r>
  <r>
    <x v="16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166"/>
    <d v="2015-08-07T16:14:23"/>
    <x v="0"/>
    <b v="0"/>
    <n v="707"/>
    <b v="1"/>
    <x v="0"/>
    <x v="0"/>
    <n v="493"/>
    <n v="69.760000000000005"/>
  </r>
  <r>
    <x v="167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167"/>
    <d v="2014-07-23T15:25:50"/>
    <x v="0"/>
    <b v="0"/>
    <n v="1364"/>
    <b v="1"/>
    <x v="0"/>
    <x v="0"/>
    <n v="196"/>
    <n v="36"/>
  </r>
  <r>
    <x v="168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168"/>
    <d v="2012-10-02T18:40:03"/>
    <x v="0"/>
    <b v="0"/>
    <n v="92"/>
    <b v="1"/>
    <x v="7"/>
    <x v="12"/>
    <n v="101"/>
    <n v="526.46"/>
  </r>
  <r>
    <x v="1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69"/>
    <d v="2013-02-15T14:21:49"/>
    <x v="0"/>
    <b v="1"/>
    <n v="321"/>
    <b v="1"/>
    <x v="1"/>
    <x v="2"/>
    <n v="108"/>
    <n v="149.46"/>
  </r>
  <r>
    <x v="170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170"/>
    <d v="2015-08-13T13:40:48"/>
    <x v="0"/>
    <b v="0"/>
    <n v="315"/>
    <b v="1"/>
    <x v="0"/>
    <x v="1"/>
    <n v="119"/>
    <n v="151.32"/>
  </r>
  <r>
    <x v="171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171"/>
    <d v="2015-05-31T01:42:58"/>
    <x v="0"/>
    <b v="0"/>
    <n v="170"/>
    <b v="1"/>
    <x v="0"/>
    <x v="0"/>
    <n v="473"/>
    <n v="278.39"/>
  </r>
  <r>
    <x v="172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72"/>
    <d v="2015-10-23T18:24:55"/>
    <x v="0"/>
    <b v="1"/>
    <n v="874"/>
    <b v="1"/>
    <x v="2"/>
    <x v="3"/>
    <n v="135"/>
    <n v="53.99"/>
  </r>
  <r>
    <x v="173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73"/>
    <d v="2014-09-11T09:04:10"/>
    <x v="0"/>
    <b v="0"/>
    <n v="975"/>
    <b v="0"/>
    <x v="3"/>
    <x v="18"/>
    <n v="63"/>
    <n v="48.28"/>
  </r>
  <r>
    <x v="174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74"/>
    <d v="2016-07-21T16:45:26"/>
    <x v="0"/>
    <b v="1"/>
    <n v="1049"/>
    <b v="1"/>
    <x v="6"/>
    <x v="9"/>
    <n v="233"/>
    <n v="44.46"/>
  </r>
  <r>
    <x v="17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175"/>
    <d v="2014-09-11T14:01:08"/>
    <x v="0"/>
    <b v="0"/>
    <n v="199"/>
    <b v="1"/>
    <x v="6"/>
    <x v="19"/>
    <n v="102"/>
    <n v="231.66"/>
  </r>
  <r>
    <x v="176"/>
    <s v="Radio Ambulante"/>
    <s v="We are a new Spanish language podcast telling uniquely Latin American stories."/>
    <n v="40000"/>
    <n v="46032"/>
    <x v="0"/>
    <x v="0"/>
    <s v="USD"/>
    <n v="1332699285"/>
    <n v="1327518885"/>
    <x v="176"/>
    <d v="2012-03-25T18:14:45"/>
    <x v="0"/>
    <b v="1"/>
    <n v="600"/>
    <b v="1"/>
    <x v="1"/>
    <x v="2"/>
    <n v="115"/>
    <n v="76.72"/>
  </r>
  <r>
    <x v="177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177"/>
    <d v="2013-04-22T12:59:35"/>
    <x v="0"/>
    <b v="0"/>
    <n v="682"/>
    <b v="1"/>
    <x v="0"/>
    <x v="0"/>
    <n v="170"/>
    <n v="67.42"/>
  </r>
  <r>
    <x v="17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78"/>
    <d v="2010-02-22T22:00:00"/>
    <x v="0"/>
    <b v="1"/>
    <n v="179"/>
    <b v="1"/>
    <x v="5"/>
    <x v="8"/>
    <n v="101"/>
    <n v="254.39"/>
  </r>
  <r>
    <x v="17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179"/>
    <d v="2014-11-15T22:08:44"/>
    <x v="0"/>
    <b v="0"/>
    <n v="277"/>
    <b v="1"/>
    <x v="6"/>
    <x v="9"/>
    <n v="113"/>
    <n v="162.91"/>
  </r>
  <r>
    <x v="180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180"/>
    <d v="2017-03-07T05:00:00"/>
    <x v="0"/>
    <b v="0"/>
    <n v="902"/>
    <b v="1"/>
    <x v="3"/>
    <x v="5"/>
    <n v="1802"/>
    <n v="49.93"/>
  </r>
  <r>
    <x v="181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81"/>
    <d v="2014-04-26T01:58:38"/>
    <x v="0"/>
    <b v="1"/>
    <n v="158"/>
    <b v="1"/>
    <x v="0"/>
    <x v="0"/>
    <n v="179"/>
    <n v="282.72000000000003"/>
  </r>
  <r>
    <x v="182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82"/>
    <d v="2015-11-14T12:53:29"/>
    <x v="0"/>
    <b v="1"/>
    <n v="379"/>
    <b v="1"/>
    <x v="5"/>
    <x v="8"/>
    <n v="112"/>
    <n v="117.77"/>
  </r>
  <r>
    <x v="183"/>
    <s v="Audio Jacket"/>
    <s v="Get ready for the next product that you canâ€™t live without"/>
    <n v="35000"/>
    <n v="44388"/>
    <x v="0"/>
    <x v="0"/>
    <s v="USD"/>
    <n v="1413304708"/>
    <n v="1410280708"/>
    <x v="183"/>
    <d v="2014-10-14T16:38:28"/>
    <x v="0"/>
    <b v="0"/>
    <n v="27"/>
    <b v="1"/>
    <x v="0"/>
    <x v="1"/>
    <n v="127"/>
    <n v="1644"/>
  </r>
  <r>
    <x v="184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84"/>
    <d v="2017-03-08T21:00:00"/>
    <x v="0"/>
    <b v="1"/>
    <n v="299"/>
    <b v="1"/>
    <x v="5"/>
    <x v="8"/>
    <n v="125"/>
    <n v="146.35"/>
  </r>
  <r>
    <x v="185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x v="185"/>
    <d v="2016-04-07T22:09:14"/>
    <x v="0"/>
    <b v="1"/>
    <n v="964"/>
    <b v="1"/>
    <x v="5"/>
    <x v="8"/>
    <n v="127"/>
    <n v="44.91"/>
  </r>
  <r>
    <x v="186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186"/>
    <d v="2016-01-31T21:59:00"/>
    <x v="0"/>
    <b v="0"/>
    <n v="375"/>
    <b v="1"/>
    <x v="0"/>
    <x v="0"/>
    <n v="143"/>
    <n v="114.77"/>
  </r>
  <r>
    <x v="187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x v="187"/>
    <d v="2016-07-06T15:00:58"/>
    <x v="0"/>
    <b v="0"/>
    <n v="28"/>
    <b v="0"/>
    <x v="0"/>
    <x v="1"/>
    <n v="22"/>
    <n v="1536.25"/>
  </r>
  <r>
    <x v="188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88"/>
    <d v="2016-06-17T13:57:14"/>
    <x v="0"/>
    <b v="1"/>
    <n v="438"/>
    <b v="1"/>
    <x v="5"/>
    <x v="8"/>
    <n v="107"/>
    <n v="97.36"/>
  </r>
  <r>
    <x v="18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89"/>
    <d v="2016-10-30T15:25:38"/>
    <x v="0"/>
    <b v="1"/>
    <n v="403"/>
    <b v="1"/>
    <x v="4"/>
    <x v="7"/>
    <n v="106"/>
    <n v="104.99"/>
  </r>
  <r>
    <x v="190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90"/>
    <d v="2015-09-09T07:31:09"/>
    <x v="0"/>
    <b v="1"/>
    <n v="535"/>
    <b v="0"/>
    <x v="0"/>
    <x v="4"/>
    <n v="8"/>
    <n v="78.67"/>
  </r>
  <r>
    <x v="191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x v="191"/>
    <d v="2016-07-10T05:28:57"/>
    <x v="0"/>
    <b v="0"/>
    <n v="15"/>
    <b v="0"/>
    <x v="6"/>
    <x v="9"/>
    <n v="12"/>
    <n v="2796.67"/>
  </r>
  <r>
    <x v="192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92"/>
    <d v="2012-01-21T17:43:00"/>
    <x v="0"/>
    <b v="1"/>
    <n v="760"/>
    <b v="1"/>
    <x v="5"/>
    <x v="8"/>
    <n v="105"/>
    <n v="55.07"/>
  </r>
  <r>
    <x v="19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193"/>
    <d v="2017-03-22T15:33:50"/>
    <x v="0"/>
    <b v="0"/>
    <n v="45"/>
    <b v="0"/>
    <x v="6"/>
    <x v="9"/>
    <n v="104"/>
    <n v="922.22"/>
  </r>
  <r>
    <x v="19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94"/>
    <d v="2014-12-21T16:45:04"/>
    <x v="0"/>
    <b v="1"/>
    <n v="376"/>
    <b v="1"/>
    <x v="5"/>
    <x v="8"/>
    <n v="113"/>
    <n v="109.04"/>
  </r>
  <r>
    <x v="195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x v="195"/>
    <d v="2015-12-16T20:18:00"/>
    <x v="0"/>
    <b v="0"/>
    <n v="202"/>
    <b v="0"/>
    <x v="6"/>
    <x v="9"/>
    <n v="20"/>
    <n v="202.23"/>
  </r>
  <r>
    <x v="19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96"/>
    <d v="2014-12-01T08:03:14"/>
    <x v="0"/>
    <b v="1"/>
    <n v="165"/>
    <b v="1"/>
    <x v="5"/>
    <x v="8"/>
    <n v="116"/>
    <n v="246.61"/>
  </r>
  <r>
    <x v="197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97"/>
    <d v="2012-10-12T00:58:59"/>
    <x v="0"/>
    <b v="1"/>
    <n v="415"/>
    <b v="1"/>
    <x v="5"/>
    <x v="8"/>
    <n v="150"/>
    <n v="97.82"/>
  </r>
  <r>
    <x v="198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198"/>
    <d v="2014-08-15T15:00:22"/>
    <x v="0"/>
    <b v="0"/>
    <n v="311"/>
    <b v="1"/>
    <x v="4"/>
    <x v="7"/>
    <n v="203"/>
    <n v="130.22999999999999"/>
  </r>
  <r>
    <x v="199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99"/>
    <d v="2015-11-06T01:00:00"/>
    <x v="0"/>
    <b v="0"/>
    <n v="248"/>
    <b v="0"/>
    <x v="0"/>
    <x v="1"/>
    <n v="40"/>
    <n v="162.91999999999999"/>
  </r>
  <r>
    <x v="200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200"/>
    <d v="2015-02-27T16:37:59"/>
    <x v="0"/>
    <b v="0"/>
    <n v="253"/>
    <b v="1"/>
    <x v="5"/>
    <x v="16"/>
    <n v="183"/>
    <n v="159.51"/>
  </r>
  <r>
    <x v="201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x v="201"/>
    <d v="2015-04-08T11:42:59"/>
    <x v="0"/>
    <b v="0"/>
    <n v="714"/>
    <b v="1"/>
    <x v="2"/>
    <x v="3"/>
    <n v="322"/>
    <n v="56.41"/>
  </r>
  <r>
    <x v="202"/>
    <s v="Moth Theater Lives"/>
    <s v="Help Moth Live! Support Moth and its artist collective to achieve its 2014/15 season."/>
    <n v="40000"/>
    <n v="40153"/>
    <x v="0"/>
    <x v="0"/>
    <s v="USD"/>
    <n v="1412492445"/>
    <n v="1409900445"/>
    <x v="202"/>
    <d v="2014-10-05T07:00:45"/>
    <x v="0"/>
    <b v="0"/>
    <n v="73"/>
    <b v="1"/>
    <x v="6"/>
    <x v="11"/>
    <n v="100"/>
    <n v="550.04"/>
  </r>
  <r>
    <x v="203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3"/>
    <d v="2012-07-09T02:07:27"/>
    <x v="0"/>
    <b v="0"/>
    <n v="263"/>
    <b v="1"/>
    <x v="0"/>
    <x v="0"/>
    <n v="819"/>
    <n v="152.62"/>
  </r>
  <r>
    <x v="204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204"/>
    <d v="2017-02-20T19:00:00"/>
    <x v="0"/>
    <b v="0"/>
    <n v="110"/>
    <b v="0"/>
    <x v="0"/>
    <x v="1"/>
    <n v="42"/>
    <n v="364.35"/>
  </r>
  <r>
    <x v="205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205"/>
    <d v="2016-06-07T04:01:31"/>
    <x v="0"/>
    <b v="1"/>
    <n v="235"/>
    <b v="1"/>
    <x v="2"/>
    <x v="3"/>
    <n v="107"/>
    <n v="170.45"/>
  </r>
  <r>
    <x v="20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206"/>
    <d v="2016-05-14T03:59:00"/>
    <x v="0"/>
    <b v="0"/>
    <n v="336"/>
    <b v="1"/>
    <x v="6"/>
    <x v="11"/>
    <n v="114"/>
    <n v="119.18"/>
  </r>
  <r>
    <x v="20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7"/>
    <d v="2014-05-02T12:30:10"/>
    <x v="0"/>
    <b v="0"/>
    <n v="621"/>
    <b v="1"/>
    <x v="0"/>
    <x v="0"/>
    <n v="114"/>
    <n v="64.02"/>
  </r>
  <r>
    <x v="208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208"/>
    <d v="2011-09-10T01:00:22"/>
    <x v="0"/>
    <b v="1"/>
    <n v="916"/>
    <b v="1"/>
    <x v="1"/>
    <x v="2"/>
    <n v="662"/>
    <n v="43.33"/>
  </r>
  <r>
    <x v="209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09"/>
    <d v="2015-09-17T14:59:51"/>
    <x v="0"/>
    <b v="0"/>
    <n v="480"/>
    <b v="1"/>
    <x v="3"/>
    <x v="5"/>
    <n v="404"/>
    <n v="82.4"/>
  </r>
  <r>
    <x v="210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10"/>
    <d v="2014-05-09T20:45:19"/>
    <x v="0"/>
    <b v="1"/>
    <n v="848"/>
    <b v="1"/>
    <x v="0"/>
    <x v="0"/>
    <n v="132"/>
    <n v="46.58"/>
  </r>
  <r>
    <x v="211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211"/>
    <d v="2014-05-30T22:09:16"/>
    <x v="0"/>
    <b v="0"/>
    <n v="549"/>
    <b v="1"/>
    <x v="2"/>
    <x v="3"/>
    <n v="786"/>
    <n v="71.59"/>
  </r>
  <r>
    <x v="212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12"/>
    <d v="2014-10-16T06:59:00"/>
    <x v="0"/>
    <b v="1"/>
    <n v="263"/>
    <b v="1"/>
    <x v="6"/>
    <x v="9"/>
    <n v="112"/>
    <n v="149.44"/>
  </r>
  <r>
    <x v="213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213"/>
    <d v="2015-12-18T19:38:59"/>
    <x v="0"/>
    <b v="0"/>
    <n v="512"/>
    <b v="1"/>
    <x v="2"/>
    <x v="3"/>
    <n v="270"/>
    <n v="76.44"/>
  </r>
  <r>
    <x v="214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14"/>
    <d v="2014-11-12T21:20:00"/>
    <x v="0"/>
    <b v="1"/>
    <n v="489"/>
    <b v="1"/>
    <x v="0"/>
    <x v="4"/>
    <n v="326"/>
    <n v="80.02"/>
  </r>
  <r>
    <x v="215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215"/>
    <d v="2014-11-23T01:01:46"/>
    <x v="0"/>
    <b v="0"/>
    <n v="354"/>
    <b v="1"/>
    <x v="5"/>
    <x v="8"/>
    <n v="111"/>
    <n v="109.82"/>
  </r>
  <r>
    <x v="216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216"/>
    <d v="2012-08-30T16:33:45"/>
    <x v="0"/>
    <b v="1"/>
    <n v="467"/>
    <b v="1"/>
    <x v="7"/>
    <x v="15"/>
    <n v="155"/>
    <n v="82.96"/>
  </r>
  <r>
    <x v="21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217"/>
    <d v="2012-05-20T19:01:58"/>
    <x v="0"/>
    <b v="0"/>
    <n v="134"/>
    <b v="1"/>
    <x v="5"/>
    <x v="8"/>
    <n v="101"/>
    <n v="287.31"/>
  </r>
  <r>
    <x v="218"/>
    <s v="Bring STL Up Late to TV"/>
    <s v="STL Up Late is a weekly late night comedy talk show for St. Louis television."/>
    <n v="35000"/>
    <n v="38082.69"/>
    <x v="0"/>
    <x v="0"/>
    <s v="USD"/>
    <n v="1442345940"/>
    <n v="1439494863"/>
    <x v="218"/>
    <d v="2015-09-15T19:39:00"/>
    <x v="0"/>
    <b v="0"/>
    <n v="574"/>
    <b v="1"/>
    <x v="5"/>
    <x v="16"/>
    <n v="109"/>
    <n v="66.349999999999994"/>
  </r>
  <r>
    <x v="219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219"/>
    <d v="2016-06-13T05:59:00"/>
    <x v="0"/>
    <b v="0"/>
    <n v="314"/>
    <b v="1"/>
    <x v="2"/>
    <x v="3"/>
    <n v="253"/>
    <n v="121"/>
  </r>
  <r>
    <x v="220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20"/>
    <d v="2016-05-19T15:02:42"/>
    <x v="0"/>
    <b v="1"/>
    <n v="560"/>
    <b v="1"/>
    <x v="5"/>
    <x v="8"/>
    <n v="107"/>
    <n v="66.7"/>
  </r>
  <r>
    <x v="22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21"/>
    <d v="2013-10-16T03:59:00"/>
    <x v="0"/>
    <b v="1"/>
    <n v="191"/>
    <b v="1"/>
    <x v="0"/>
    <x v="0"/>
    <n v="124"/>
    <n v="194.26"/>
  </r>
  <r>
    <x v="222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222"/>
    <d v="2014-02-05T23:04:00"/>
    <x v="0"/>
    <b v="0"/>
    <n v="271"/>
    <b v="1"/>
    <x v="5"/>
    <x v="8"/>
    <n v="103"/>
    <n v="133.13999999999999"/>
  </r>
  <r>
    <x v="223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x v="223"/>
    <d v="2016-11-08T11:43:06"/>
    <x v="0"/>
    <b v="1"/>
    <n v="337"/>
    <b v="1"/>
    <x v="5"/>
    <x v="8"/>
    <n v="103"/>
    <n v="106.62"/>
  </r>
  <r>
    <x v="224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24"/>
    <d v="2015-12-25T00:00:00"/>
    <x v="0"/>
    <b v="1"/>
    <n v="163"/>
    <b v="1"/>
    <x v="4"/>
    <x v="7"/>
    <n v="102"/>
    <n v="219.93"/>
  </r>
  <r>
    <x v="225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225"/>
    <d v="2013-05-17T03:59:00"/>
    <x v="0"/>
    <b v="1"/>
    <n v="340"/>
    <b v="1"/>
    <x v="5"/>
    <x v="8"/>
    <n v="102"/>
    <n v="104.82"/>
  </r>
  <r>
    <x v="22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226"/>
    <d v="2012-02-12T22:03:51"/>
    <x v="0"/>
    <b v="1"/>
    <n v="361"/>
    <b v="1"/>
    <x v="7"/>
    <x v="15"/>
    <n v="118"/>
    <n v="98.03"/>
  </r>
  <r>
    <x v="227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227"/>
    <d v="2015-04-30T19:23:47"/>
    <x v="0"/>
    <b v="0"/>
    <n v="296"/>
    <b v="0"/>
    <x v="0"/>
    <x v="1"/>
    <n v="35"/>
    <n v="119.39"/>
  </r>
  <r>
    <x v="228"/>
    <s v="Let's Light Up The Gem!"/>
    <s v="Bring the movies back to Bethel, Maine."/>
    <n v="20000"/>
    <n v="35307"/>
    <x v="0"/>
    <x v="0"/>
    <s v="USD"/>
    <n v="1450673940"/>
    <n v="1448756962"/>
    <x v="228"/>
    <d v="2015-12-21T04:59:00"/>
    <x v="0"/>
    <b v="0"/>
    <n v="364"/>
    <b v="1"/>
    <x v="6"/>
    <x v="9"/>
    <n v="177"/>
    <n v="97"/>
  </r>
  <r>
    <x v="2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29"/>
    <d v="2017-03-11T04:50:08"/>
    <x v="0"/>
    <b v="0"/>
    <n v="130"/>
    <b v="1"/>
    <x v="4"/>
    <x v="7"/>
    <n v="101"/>
    <n v="271.51"/>
  </r>
  <r>
    <x v="230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230"/>
    <d v="2015-09-29T03:59:00"/>
    <x v="0"/>
    <b v="1"/>
    <n v="269"/>
    <b v="1"/>
    <x v="6"/>
    <x v="11"/>
    <n v="101"/>
    <n v="131.13999999999999"/>
  </r>
  <r>
    <x v="231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x v="231"/>
    <d v="2015-11-19T05:03:21"/>
    <x v="0"/>
    <b v="0"/>
    <n v="229"/>
    <b v="0"/>
    <x v="0"/>
    <x v="1"/>
    <n v="59"/>
    <n v="153.43"/>
  </r>
  <r>
    <x v="232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232"/>
    <d v="2015-09-10T03:59:00"/>
    <x v="0"/>
    <b v="1"/>
    <n v="134"/>
    <b v="1"/>
    <x v="6"/>
    <x v="11"/>
    <n v="100"/>
    <n v="262.11"/>
  </r>
  <r>
    <x v="23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33"/>
    <d v="2016-03-23T06:59:00"/>
    <x v="0"/>
    <b v="0"/>
    <n v="537"/>
    <b v="1"/>
    <x v="3"/>
    <x v="5"/>
    <n v="185"/>
    <n v="65.319999999999993"/>
  </r>
  <r>
    <x v="234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234"/>
    <d v="2013-10-16T13:01:43"/>
    <x v="0"/>
    <b v="1"/>
    <n v="336"/>
    <b v="1"/>
    <x v="1"/>
    <x v="2"/>
    <n v="139"/>
    <n v="103.2"/>
  </r>
  <r>
    <x v="2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35"/>
    <d v="2017-01-18T15:16:37"/>
    <x v="0"/>
    <b v="0"/>
    <n v="859"/>
    <b v="1"/>
    <x v="7"/>
    <x v="15"/>
    <n v="139"/>
    <n v="40.35"/>
  </r>
  <r>
    <x v="236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236"/>
    <d v="2015-06-01T02:20:00"/>
    <x v="0"/>
    <b v="1"/>
    <n v="285"/>
    <b v="1"/>
    <x v="5"/>
    <x v="8"/>
    <n v="102"/>
    <n v="119.99"/>
  </r>
  <r>
    <x v="237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237"/>
    <d v="2014-04-11T14:15:46"/>
    <x v="0"/>
    <b v="0"/>
    <n v="406"/>
    <b v="1"/>
    <x v="7"/>
    <x v="15"/>
    <n v="105"/>
    <n v="83.97"/>
  </r>
  <r>
    <x v="238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238"/>
    <d v="2012-03-02T03:00:00"/>
    <x v="0"/>
    <b v="1"/>
    <n v="147"/>
    <b v="1"/>
    <x v="0"/>
    <x v="0"/>
    <n v="226"/>
    <n v="230.56"/>
  </r>
  <r>
    <x v="239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x v="239"/>
    <d v="2016-12-14T12:01:08"/>
    <x v="0"/>
    <b v="0"/>
    <n v="338"/>
    <b v="0"/>
    <x v="0"/>
    <x v="1"/>
    <n v="34"/>
    <n v="99.97"/>
  </r>
  <r>
    <x v="240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40"/>
    <d v="2013-07-01T18:00:00"/>
    <x v="0"/>
    <b v="1"/>
    <n v="204"/>
    <b v="1"/>
    <x v="0"/>
    <x v="0"/>
    <n v="421"/>
    <n v="164.91"/>
  </r>
  <r>
    <x v="241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x v="241"/>
    <d v="2015-10-31T22:45:00"/>
    <x v="0"/>
    <b v="0"/>
    <n v="285"/>
    <b v="0"/>
    <x v="0"/>
    <x v="6"/>
    <n v="39"/>
    <n v="117.49"/>
  </r>
  <r>
    <x v="242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242"/>
    <d v="2013-03-10T18:07:31"/>
    <x v="0"/>
    <b v="1"/>
    <n v="253"/>
    <b v="1"/>
    <x v="0"/>
    <x v="0"/>
    <n v="209"/>
    <n v="131.99"/>
  </r>
  <r>
    <x v="243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243"/>
    <d v="2011-12-23T03:00:00"/>
    <x v="0"/>
    <b v="1"/>
    <n v="369"/>
    <b v="1"/>
    <x v="1"/>
    <x v="2"/>
    <n v="111"/>
    <n v="90.5"/>
  </r>
  <r>
    <x v="244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44"/>
    <d v="2014-04-21T03:59:00"/>
    <x v="0"/>
    <b v="1"/>
    <n v="454"/>
    <b v="1"/>
    <x v="0"/>
    <x v="0"/>
    <n v="133"/>
    <n v="73.5"/>
  </r>
  <r>
    <x v="24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245"/>
    <d v="2015-04-09T22:58:54"/>
    <x v="0"/>
    <b v="1"/>
    <n v="343"/>
    <b v="1"/>
    <x v="1"/>
    <x v="2"/>
    <n v="104"/>
    <n v="96.88"/>
  </r>
  <r>
    <x v="246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246"/>
    <d v="2012-04-08T18:19:38"/>
    <x v="0"/>
    <b v="0"/>
    <n v="153"/>
    <b v="1"/>
    <x v="1"/>
    <x v="17"/>
    <n v="132"/>
    <n v="215.73"/>
  </r>
  <r>
    <x v="24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247"/>
    <d v="2014-11-18T04:35:00"/>
    <x v="0"/>
    <b v="0"/>
    <n v="348"/>
    <b v="1"/>
    <x v="6"/>
    <x v="9"/>
    <n v="110"/>
    <n v="94.55"/>
  </r>
  <r>
    <x v="248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248"/>
    <d v="2016-12-28T05:05:46"/>
    <x v="0"/>
    <b v="0"/>
    <n v="499"/>
    <b v="1"/>
    <x v="7"/>
    <x v="20"/>
    <n v="118"/>
    <n v="65.86"/>
  </r>
  <r>
    <x v="24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249"/>
    <d v="2014-05-25T22:59:00"/>
    <x v="0"/>
    <b v="0"/>
    <n v="217"/>
    <b v="1"/>
    <x v="5"/>
    <x v="16"/>
    <n v="131"/>
    <n v="150.9"/>
  </r>
  <r>
    <x v="250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50"/>
    <d v="2015-08-12T02:00:00"/>
    <x v="0"/>
    <b v="1"/>
    <n v="398"/>
    <b v="1"/>
    <x v="0"/>
    <x v="4"/>
    <n v="408"/>
    <n v="81.95"/>
  </r>
  <r>
    <x v="251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51"/>
    <d v="2016-08-22T06:59:00"/>
    <x v="0"/>
    <b v="1"/>
    <n v="577"/>
    <b v="1"/>
    <x v="0"/>
    <x v="4"/>
    <n v="141"/>
    <n v="55.76"/>
  </r>
  <r>
    <x v="252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252"/>
    <d v="2015-07-08T22:58:33"/>
    <x v="0"/>
    <b v="0"/>
    <n v="1013"/>
    <b v="1"/>
    <x v="0"/>
    <x v="1"/>
    <n v="267"/>
    <n v="31.66"/>
  </r>
  <r>
    <x v="253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53"/>
    <d v="2013-09-19T18:08:48"/>
    <x v="0"/>
    <b v="1"/>
    <n v="563"/>
    <b v="1"/>
    <x v="5"/>
    <x v="8"/>
    <n v="229"/>
    <n v="56.9"/>
  </r>
  <r>
    <x v="25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54"/>
    <d v="2013-12-01T04:02:00"/>
    <x v="0"/>
    <b v="0"/>
    <n v="426"/>
    <b v="1"/>
    <x v="3"/>
    <x v="5"/>
    <n v="128"/>
    <n v="75.13"/>
  </r>
  <r>
    <x v="25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255"/>
    <d v="2014-09-17T13:00:56"/>
    <x v="0"/>
    <b v="0"/>
    <n v="342"/>
    <b v="1"/>
    <x v="5"/>
    <x v="16"/>
    <n v="106"/>
    <n v="93.26"/>
  </r>
  <r>
    <x v="256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256"/>
    <d v="2016-04-29T04:39:48"/>
    <x v="0"/>
    <b v="0"/>
    <n v="237"/>
    <b v="1"/>
    <x v="6"/>
    <x v="11"/>
    <n v="103"/>
    <n v="134.26"/>
  </r>
  <r>
    <x v="257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57"/>
    <d v="2016-02-21T09:33:48"/>
    <x v="0"/>
    <b v="1"/>
    <n v="551"/>
    <b v="1"/>
    <x v="6"/>
    <x v="9"/>
    <n v="265"/>
    <n v="57.63"/>
  </r>
  <r>
    <x v="258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258"/>
    <d v="2013-08-16T11:59:00"/>
    <x v="0"/>
    <b v="0"/>
    <n v="329"/>
    <b v="1"/>
    <x v="6"/>
    <x v="9"/>
    <n v="127"/>
    <n v="96.3"/>
  </r>
  <r>
    <x v="259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9"/>
    <d v="2013-06-06T13:34:51"/>
    <x v="0"/>
    <b v="1"/>
    <n v="437"/>
    <b v="1"/>
    <x v="5"/>
    <x v="8"/>
    <n v="106"/>
    <n v="72.48"/>
  </r>
  <r>
    <x v="260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60"/>
    <d v="2014-03-26T19:10:33"/>
    <x v="0"/>
    <b v="0"/>
    <n v="288"/>
    <b v="1"/>
    <x v="7"/>
    <x v="15"/>
    <n v="105"/>
    <n v="109.45"/>
  </r>
  <r>
    <x v="26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61"/>
    <d v="2014-01-02T08:00:00"/>
    <x v="0"/>
    <b v="1"/>
    <n v="287"/>
    <b v="1"/>
    <x v="5"/>
    <x v="8"/>
    <n v="105"/>
    <n v="109.42"/>
  </r>
  <r>
    <x v="262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262"/>
    <d v="2015-09-04T16:11:02"/>
    <x v="0"/>
    <b v="1"/>
    <n v="369"/>
    <b v="1"/>
    <x v="2"/>
    <x v="3"/>
    <n v="418"/>
    <n v="84.91"/>
  </r>
  <r>
    <x v="26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63"/>
    <d v="2014-10-18T04:00:00"/>
    <x v="0"/>
    <b v="0"/>
    <n v="37"/>
    <b v="1"/>
    <x v="0"/>
    <x v="0"/>
    <n v="104"/>
    <n v="845.7"/>
  </r>
  <r>
    <x v="264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64"/>
    <d v="2012-03-24T04:00:00"/>
    <x v="0"/>
    <b v="1"/>
    <n v="426"/>
    <b v="1"/>
    <x v="0"/>
    <x v="0"/>
    <n v="125"/>
    <n v="73.42"/>
  </r>
  <r>
    <x v="265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265"/>
    <d v="2015-01-19T08:30:00"/>
    <x v="0"/>
    <b v="0"/>
    <n v="312"/>
    <b v="0"/>
    <x v="3"/>
    <x v="18"/>
    <n v="36"/>
    <n v="100.23"/>
  </r>
  <r>
    <x v="266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266"/>
    <d v="2014-10-04T14:48:56"/>
    <x v="0"/>
    <b v="0"/>
    <n v="104"/>
    <b v="1"/>
    <x v="6"/>
    <x v="11"/>
    <n v="103"/>
    <n v="297.02999999999997"/>
  </r>
  <r>
    <x v="267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267"/>
    <d v="2014-07-13T00:00:00"/>
    <x v="0"/>
    <b v="0"/>
    <n v="263"/>
    <b v="1"/>
    <x v="5"/>
    <x v="16"/>
    <n v="309"/>
    <n v="117.36"/>
  </r>
  <r>
    <x v="26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268"/>
    <d v="2014-05-31T19:40:52"/>
    <x v="0"/>
    <b v="1"/>
    <n v="236"/>
    <b v="1"/>
    <x v="2"/>
    <x v="3"/>
    <n v="205"/>
    <n v="130.53"/>
  </r>
  <r>
    <x v="269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x v="269"/>
    <d v="2016-08-23T20:54:00"/>
    <x v="0"/>
    <b v="0"/>
    <n v="179"/>
    <b v="0"/>
    <x v="0"/>
    <x v="1"/>
    <n v="30"/>
    <n v="171.79"/>
  </r>
  <r>
    <x v="270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70"/>
    <d v="2016-03-23T14:18:05"/>
    <x v="0"/>
    <b v="0"/>
    <n v="282"/>
    <b v="1"/>
    <x v="4"/>
    <x v="7"/>
    <n v="102"/>
    <n v="108.78"/>
  </r>
  <r>
    <x v="271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271"/>
    <d v="2017-01-10T05:00:00"/>
    <x v="0"/>
    <b v="1"/>
    <n v="216"/>
    <b v="1"/>
    <x v="6"/>
    <x v="11"/>
    <n v="102"/>
    <n v="141.71"/>
  </r>
  <r>
    <x v="272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272"/>
    <d v="2014-11-14T03:00:00"/>
    <x v="0"/>
    <b v="1"/>
    <n v="524"/>
    <b v="1"/>
    <x v="5"/>
    <x v="8"/>
    <n v="102"/>
    <n v="58.41"/>
  </r>
  <r>
    <x v="27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273"/>
    <d v="2017-01-06T19:05:00"/>
    <x v="0"/>
    <b v="0"/>
    <n v="43"/>
    <b v="1"/>
    <x v="5"/>
    <x v="8"/>
    <n v="122"/>
    <n v="709.42"/>
  </r>
  <r>
    <x v="274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274"/>
    <d v="2014-09-03T18:48:27"/>
    <x v="0"/>
    <b v="1"/>
    <n v="711"/>
    <b v="1"/>
    <x v="7"/>
    <x v="15"/>
    <n v="303833"/>
    <n v="42.73"/>
  </r>
  <r>
    <x v="275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75"/>
    <d v="2016-02-26T11:52:12"/>
    <x v="0"/>
    <b v="0"/>
    <n v="666"/>
    <b v="1"/>
    <x v="0"/>
    <x v="0"/>
    <n v="202"/>
    <n v="45.55"/>
  </r>
  <r>
    <x v="276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276"/>
    <d v="2013-12-22T05:00:00"/>
    <x v="0"/>
    <b v="0"/>
    <n v="241"/>
    <b v="1"/>
    <x v="5"/>
    <x v="8"/>
    <n v="101"/>
    <n v="125.79"/>
  </r>
  <r>
    <x v="277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77"/>
    <d v="2013-06-25T05:00:00"/>
    <x v="0"/>
    <b v="0"/>
    <n v="1113"/>
    <b v="1"/>
    <x v="3"/>
    <x v="5"/>
    <n v="1212"/>
    <n v="27.23"/>
  </r>
  <r>
    <x v="27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8"/>
    <d v="2015-12-30T14:23:54"/>
    <x v="0"/>
    <b v="0"/>
    <n v="392"/>
    <b v="1"/>
    <x v="0"/>
    <x v="0"/>
    <n v="202"/>
    <n v="77.23"/>
  </r>
  <r>
    <x v="279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279"/>
    <d v="2013-12-11T16:14:43"/>
    <x v="0"/>
    <b v="1"/>
    <n v="316"/>
    <b v="1"/>
    <x v="5"/>
    <x v="8"/>
    <n v="101"/>
    <n v="95.7"/>
  </r>
  <r>
    <x v="280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80"/>
    <d v="2015-03-19T15:00:28"/>
    <x v="0"/>
    <b v="0"/>
    <n v="372"/>
    <b v="1"/>
    <x v="4"/>
    <x v="7"/>
    <n v="126"/>
    <n v="81.25"/>
  </r>
  <r>
    <x v="281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281"/>
    <d v="2015-07-26T18:00:00"/>
    <x v="0"/>
    <b v="0"/>
    <n v="276"/>
    <b v="1"/>
    <x v="0"/>
    <x v="1"/>
    <n v="104"/>
    <n v="109.34"/>
  </r>
  <r>
    <x v="28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282"/>
    <d v="2015-05-26T03:53:02"/>
    <x v="0"/>
    <b v="0"/>
    <n v="67"/>
    <b v="0"/>
    <x v="5"/>
    <x v="21"/>
    <n v="23"/>
    <n v="449.43"/>
  </r>
  <r>
    <x v="283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83"/>
    <d v="2013-12-30T06:02:33"/>
    <x v="0"/>
    <b v="1"/>
    <n v="429"/>
    <b v="1"/>
    <x v="0"/>
    <x v="0"/>
    <n v="300"/>
    <n v="70.040000000000006"/>
  </r>
  <r>
    <x v="284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284"/>
    <d v="2015-08-27T19:15:10"/>
    <x v="0"/>
    <b v="1"/>
    <n v="455"/>
    <b v="1"/>
    <x v="2"/>
    <x v="3"/>
    <n v="250"/>
    <n v="66.02"/>
  </r>
  <r>
    <x v="285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85"/>
    <d v="2014-12-06T22:57:29"/>
    <x v="0"/>
    <b v="1"/>
    <n v="325"/>
    <b v="1"/>
    <x v="6"/>
    <x v="9"/>
    <n v="120"/>
    <n v="92.39"/>
  </r>
  <r>
    <x v="28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286"/>
    <d v="2014-11-26T14:40:40"/>
    <x v="0"/>
    <b v="0"/>
    <n v="128"/>
    <b v="1"/>
    <x v="6"/>
    <x v="9"/>
    <n v="120"/>
    <n v="233.9"/>
  </r>
  <r>
    <x v="28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87"/>
    <d v="2012-09-07T11:24:43"/>
    <x v="0"/>
    <b v="1"/>
    <n v="129"/>
    <b v="1"/>
    <x v="5"/>
    <x v="8"/>
    <n v="119"/>
    <n v="230.09"/>
  </r>
  <r>
    <x v="288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88"/>
    <d v="2016-11-11T12:10:53"/>
    <x v="0"/>
    <b v="0"/>
    <n v="173"/>
    <b v="1"/>
    <x v="6"/>
    <x v="9"/>
    <n v="118"/>
    <n v="170.7"/>
  </r>
  <r>
    <x v="28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89"/>
    <d v="2012-09-27T22:54:54"/>
    <x v="0"/>
    <b v="1"/>
    <n v="963"/>
    <b v="1"/>
    <x v="5"/>
    <x v="8"/>
    <n v="118"/>
    <n v="30.65"/>
  </r>
  <r>
    <x v="290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290"/>
    <d v="2015-11-13T15:18:38"/>
    <x v="0"/>
    <b v="1"/>
    <n v="493"/>
    <b v="1"/>
    <x v="5"/>
    <x v="8"/>
    <n v="117"/>
    <n v="59.25"/>
  </r>
  <r>
    <x v="291"/>
    <s v="The Crane Theater"/>
    <s v="The Crane will be the new home for independent theater in Northeast Minneapolis"/>
    <n v="25000"/>
    <n v="29089"/>
    <x v="0"/>
    <x v="0"/>
    <s v="USD"/>
    <n v="1476486000"/>
    <n v="1474040596"/>
    <x v="291"/>
    <d v="2016-10-14T23:00:00"/>
    <x v="0"/>
    <b v="1"/>
    <n v="305"/>
    <b v="1"/>
    <x v="6"/>
    <x v="9"/>
    <n v="116"/>
    <n v="95.37"/>
  </r>
  <r>
    <x v="29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292"/>
    <d v="2016-06-20T18:59:00"/>
    <x v="0"/>
    <b v="0"/>
    <n v="96"/>
    <b v="0"/>
    <x v="0"/>
    <x v="1"/>
    <n v="83"/>
    <n v="301.94"/>
  </r>
  <r>
    <x v="293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93"/>
    <d v="2015-06-25T19:00:00"/>
    <x v="0"/>
    <b v="0"/>
    <n v="607"/>
    <b v="1"/>
    <x v="0"/>
    <x v="0"/>
    <n v="288"/>
    <n v="47.47"/>
  </r>
  <r>
    <x v="294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94"/>
    <d v="2017-03-12T01:58:35"/>
    <x v="0"/>
    <b v="0"/>
    <n v="194"/>
    <b v="1"/>
    <x v="3"/>
    <x v="5"/>
    <n v="103"/>
    <n v="148.08000000000001"/>
  </r>
  <r>
    <x v="295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295"/>
    <d v="2016-09-11T03:59:00"/>
    <x v="0"/>
    <b v="1"/>
    <n v="221"/>
    <b v="1"/>
    <x v="5"/>
    <x v="8"/>
    <n v="115"/>
    <n v="129.82"/>
  </r>
  <r>
    <x v="29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96"/>
    <d v="2015-08-25T23:52:09"/>
    <x v="0"/>
    <b v="1"/>
    <n v="238"/>
    <b v="1"/>
    <x v="0"/>
    <x v="4"/>
    <n v="115"/>
    <n v="120.31"/>
  </r>
  <r>
    <x v="297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297"/>
    <d v="2016-05-13T03:59:00"/>
    <x v="0"/>
    <b v="0"/>
    <n v="89"/>
    <b v="1"/>
    <x v="5"/>
    <x v="16"/>
    <n v="100"/>
    <n v="320.45"/>
  </r>
  <r>
    <x v="298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98"/>
    <d v="2016-01-25T16:00:00"/>
    <x v="0"/>
    <b v="1"/>
    <n v="266"/>
    <b v="1"/>
    <x v="3"/>
    <x v="5"/>
    <n v="285"/>
    <n v="107.05"/>
  </r>
  <r>
    <x v="299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299"/>
    <d v="2014-12-20T04:59:00"/>
    <x v="0"/>
    <b v="1"/>
    <n v="441"/>
    <b v="1"/>
    <x v="1"/>
    <x v="2"/>
    <n v="189"/>
    <n v="64.17"/>
  </r>
  <r>
    <x v="300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0"/>
    <d v="2014-11-05T05:00:00"/>
    <x v="0"/>
    <b v="0"/>
    <n v="557"/>
    <b v="1"/>
    <x v="6"/>
    <x v="9"/>
    <n v="113"/>
    <n v="50.76"/>
  </r>
  <r>
    <x v="30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301"/>
    <d v="2012-11-01T20:22:48"/>
    <x v="0"/>
    <b v="0"/>
    <n v="721"/>
    <b v="1"/>
    <x v="7"/>
    <x v="13"/>
    <n v="704"/>
    <n v="39.07"/>
  </r>
  <r>
    <x v="302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302"/>
    <d v="2013-05-27T06:59:00"/>
    <x v="0"/>
    <b v="1"/>
    <n v="394"/>
    <b v="1"/>
    <x v="6"/>
    <x v="9"/>
    <n v="351"/>
    <n v="71.239999999999995"/>
  </r>
  <r>
    <x v="303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303"/>
    <d v="2015-10-17T02:00:00"/>
    <x v="0"/>
    <b v="1"/>
    <n v="314"/>
    <b v="1"/>
    <x v="5"/>
    <x v="8"/>
    <n v="117"/>
    <n v="89.39"/>
  </r>
  <r>
    <x v="304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304"/>
    <d v="2015-04-22T22:00:37"/>
    <x v="0"/>
    <b v="0"/>
    <n v="84"/>
    <b v="0"/>
    <x v="5"/>
    <x v="10"/>
    <n v="56"/>
    <n v="331.54"/>
  </r>
  <r>
    <x v="305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305"/>
    <d v="2016-01-19T06:37:27"/>
    <x v="0"/>
    <b v="1"/>
    <n v="280"/>
    <b v="1"/>
    <x v="2"/>
    <x v="3"/>
    <n v="120"/>
    <n v="98.84"/>
  </r>
  <r>
    <x v="30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306"/>
    <d v="2016-10-13T00:00:00"/>
    <x v="0"/>
    <b v="0"/>
    <n v="265"/>
    <b v="1"/>
    <x v="6"/>
    <x v="9"/>
    <n v="110"/>
    <n v="104.15"/>
  </r>
  <r>
    <x v="30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07"/>
    <d v="2014-08-15T02:00:00"/>
    <x v="0"/>
    <b v="1"/>
    <n v="322"/>
    <b v="1"/>
    <x v="6"/>
    <x v="11"/>
    <n v="120"/>
    <n v="85.53"/>
  </r>
  <r>
    <x v="308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308"/>
    <d v="2017-01-03T22:03:39"/>
    <x v="0"/>
    <b v="0"/>
    <n v="284"/>
    <b v="1"/>
    <x v="2"/>
    <x v="3"/>
    <n v="136"/>
    <n v="95.76"/>
  </r>
  <r>
    <x v="309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9"/>
    <d v="2013-05-04T13:26:49"/>
    <x v="0"/>
    <b v="0"/>
    <n v="307"/>
    <b v="1"/>
    <x v="6"/>
    <x v="9"/>
    <n v="109"/>
    <n v="88.59"/>
  </r>
  <r>
    <x v="310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310"/>
    <d v="2016-07-14T19:25:40"/>
    <x v="0"/>
    <b v="0"/>
    <n v="183"/>
    <b v="1"/>
    <x v="2"/>
    <x v="3"/>
    <n v="103"/>
    <n v="148.57"/>
  </r>
  <r>
    <x v="31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11"/>
    <d v="2016-05-13T13:40:48"/>
    <x v="0"/>
    <b v="1"/>
    <n v="186"/>
    <b v="1"/>
    <x v="5"/>
    <x v="8"/>
    <n v="108"/>
    <n v="145.04"/>
  </r>
  <r>
    <x v="312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312"/>
    <d v="2017-02-27T02:01:00"/>
    <x v="0"/>
    <b v="1"/>
    <n v="305"/>
    <b v="1"/>
    <x v="5"/>
    <x v="8"/>
    <n v="157"/>
    <n v="87.69"/>
  </r>
  <r>
    <x v="313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313"/>
    <d v="2015-09-27T14:20:40"/>
    <x v="0"/>
    <b v="1"/>
    <n v="176"/>
    <b v="1"/>
    <x v="2"/>
    <x v="3"/>
    <n v="106"/>
    <n v="151.24"/>
  </r>
  <r>
    <x v="314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314"/>
    <d v="2015-02-06T15:04:31"/>
    <x v="0"/>
    <b v="1"/>
    <n v="352"/>
    <b v="1"/>
    <x v="4"/>
    <x v="7"/>
    <n v="106"/>
    <n v="75.5"/>
  </r>
  <r>
    <x v="31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15"/>
    <d v="2014-11-21T15:01:41"/>
    <x v="0"/>
    <b v="0"/>
    <n v="237"/>
    <b v="1"/>
    <x v="5"/>
    <x v="8"/>
    <n v="106"/>
    <n v="111.8"/>
  </r>
  <r>
    <x v="316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316"/>
    <d v="2014-07-17T14:59:06"/>
    <x v="0"/>
    <b v="1"/>
    <n v="125"/>
    <b v="1"/>
    <x v="4"/>
    <x v="7"/>
    <n v="106"/>
    <n v="211.84"/>
  </r>
  <r>
    <x v="317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317"/>
    <d v="2015-05-31T15:24:35"/>
    <x v="0"/>
    <b v="0"/>
    <n v="152"/>
    <b v="1"/>
    <x v="0"/>
    <x v="1"/>
    <n v="106"/>
    <n v="174.03"/>
  </r>
  <r>
    <x v="318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318"/>
    <d v="2012-11-02T04:00:00"/>
    <x v="0"/>
    <b v="1"/>
    <n v="290"/>
    <b v="1"/>
    <x v="5"/>
    <x v="8"/>
    <n v="176"/>
    <n v="91.19"/>
  </r>
  <r>
    <x v="319"/>
    <s v="Encyclopedia of Surfing"/>
    <s v="A Massive but Cheerful Online Digital Archive of Surfing"/>
    <n v="20000"/>
    <n v="26438"/>
    <x v="0"/>
    <x v="0"/>
    <s v="USD"/>
    <n v="1323280391"/>
    <n v="1320688391"/>
    <x v="319"/>
    <d v="2011-12-07T17:53:11"/>
    <x v="0"/>
    <b v="0"/>
    <n v="265"/>
    <b v="1"/>
    <x v="1"/>
    <x v="17"/>
    <n v="132"/>
    <n v="99.77"/>
  </r>
  <r>
    <x v="3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320"/>
    <d v="2014-04-20T16:01:54"/>
    <x v="0"/>
    <b v="1"/>
    <n v="131"/>
    <b v="1"/>
    <x v="5"/>
    <x v="8"/>
    <n v="101"/>
    <n v="201.22"/>
  </r>
  <r>
    <x v="321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x v="321"/>
    <d v="2016-06-19T08:10:00"/>
    <x v="0"/>
    <b v="0"/>
    <n v="310"/>
    <b v="0"/>
    <x v="0"/>
    <x v="1"/>
    <n v="29"/>
    <n v="85"/>
  </r>
  <r>
    <x v="322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322"/>
    <d v="2016-10-20T20:11:55"/>
    <x v="0"/>
    <b v="0"/>
    <n v="76"/>
    <b v="1"/>
    <x v="0"/>
    <x v="0"/>
    <n v="105"/>
    <n v="346.13"/>
  </r>
  <r>
    <x v="323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x v="323"/>
    <d v="2016-12-18T18:30:57"/>
    <x v="0"/>
    <b v="0"/>
    <n v="48"/>
    <b v="1"/>
    <x v="0"/>
    <x v="0"/>
    <n v="131"/>
    <n v="546.69000000000005"/>
  </r>
  <r>
    <x v="324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324"/>
    <d v="2012-05-24T18:46:08"/>
    <x v="0"/>
    <b v="0"/>
    <n v="221"/>
    <b v="1"/>
    <x v="7"/>
    <x v="22"/>
    <n v="105"/>
    <n v="118.7"/>
  </r>
  <r>
    <x v="325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25"/>
    <d v="2012-07-30T05:00:00"/>
    <x v="0"/>
    <b v="0"/>
    <n v="251"/>
    <b v="1"/>
    <x v="5"/>
    <x v="8"/>
    <n v="105"/>
    <n v="104.31"/>
  </r>
  <r>
    <x v="32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26"/>
    <d v="2015-04-24T05:19:57"/>
    <x v="0"/>
    <b v="1"/>
    <n v="303"/>
    <b v="1"/>
    <x v="5"/>
    <x v="8"/>
    <n v="174"/>
    <n v="86.14"/>
  </r>
  <r>
    <x v="327"/>
    <s v="The Box"/>
    <s v="The Box is a fine art book of Ron Amato's innovative and seductive photography project."/>
    <n v="16350"/>
    <n v="26024"/>
    <x v="0"/>
    <x v="0"/>
    <s v="USD"/>
    <n v="1476961513"/>
    <n v="1474369513"/>
    <x v="327"/>
    <d v="2016-10-20T11:05:13"/>
    <x v="0"/>
    <b v="0"/>
    <n v="253"/>
    <b v="1"/>
    <x v="2"/>
    <x v="3"/>
    <n v="159"/>
    <n v="102.86"/>
  </r>
  <r>
    <x v="328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328"/>
    <d v="2015-05-09T03:59:00"/>
    <x v="0"/>
    <b v="0"/>
    <n v="147"/>
    <b v="1"/>
    <x v="6"/>
    <x v="19"/>
    <n v="103"/>
    <n v="175.51"/>
  </r>
  <r>
    <x v="32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329"/>
    <d v="2013-04-29T04:02:20"/>
    <x v="0"/>
    <b v="0"/>
    <n v="259"/>
    <b v="1"/>
    <x v="7"/>
    <x v="12"/>
    <n v="129"/>
    <n v="99.38"/>
  </r>
  <r>
    <x v="33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330"/>
    <d v="2017-03-14T14:02:35"/>
    <x v="0"/>
    <b v="0"/>
    <n v="188"/>
    <b v="0"/>
    <x v="0"/>
    <x v="1"/>
    <n v="46"/>
    <n v="136.46"/>
  </r>
  <r>
    <x v="331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331"/>
    <d v="2014-02-22T01:08:24"/>
    <x v="0"/>
    <b v="1"/>
    <n v="328"/>
    <b v="1"/>
    <x v="5"/>
    <x v="8"/>
    <n v="103"/>
    <n v="78.2"/>
  </r>
  <r>
    <x v="332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332"/>
    <d v="2013-08-31T14:40:12"/>
    <x v="0"/>
    <b v="1"/>
    <n v="670"/>
    <b v="1"/>
    <x v="7"/>
    <x v="15"/>
    <n v="213"/>
    <n v="38.18"/>
  </r>
  <r>
    <x v="333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333"/>
    <d v="2014-06-11T13:44:03"/>
    <x v="0"/>
    <b v="1"/>
    <n v="221"/>
    <b v="1"/>
    <x v="4"/>
    <x v="7"/>
    <n v="102"/>
    <n v="115.69"/>
  </r>
  <r>
    <x v="334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334"/>
    <d v="2015-06-14T18:45:37"/>
    <x v="0"/>
    <b v="1"/>
    <n v="537"/>
    <b v="1"/>
    <x v="4"/>
    <x v="7"/>
    <n v="254"/>
    <n v="47.38"/>
  </r>
  <r>
    <x v="335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35"/>
    <d v="2011-04-24T23:02:18"/>
    <x v="0"/>
    <b v="1"/>
    <n v="298"/>
    <b v="1"/>
    <x v="5"/>
    <x v="8"/>
    <n v="102"/>
    <n v="85.34"/>
  </r>
  <r>
    <x v="336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36"/>
    <d v="2014-11-05T18:48:44"/>
    <x v="0"/>
    <b v="1"/>
    <n v="213"/>
    <b v="1"/>
    <x v="6"/>
    <x v="11"/>
    <n v="102"/>
    <n v="119.19"/>
  </r>
  <r>
    <x v="337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37"/>
    <d v="2014-11-14T05:12:00"/>
    <x v="0"/>
    <b v="1"/>
    <n v="302"/>
    <b v="1"/>
    <x v="5"/>
    <x v="8"/>
    <n v="105"/>
    <n v="84.02"/>
  </r>
  <r>
    <x v="33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38"/>
    <d v="2012-08-22T18:32:14"/>
    <x v="0"/>
    <b v="1"/>
    <n v="126"/>
    <b v="1"/>
    <x v="5"/>
    <x v="8"/>
    <n v="101"/>
    <n v="200.89"/>
  </r>
  <r>
    <x v="339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339"/>
    <d v="2013-08-30T12:53:40"/>
    <x v="0"/>
    <b v="0"/>
    <n v="94"/>
    <b v="0"/>
    <x v="3"/>
    <x v="18"/>
    <n v="5"/>
    <n v="267.81"/>
  </r>
  <r>
    <x v="340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340"/>
    <d v="2014-12-13T00:25:11"/>
    <x v="0"/>
    <b v="0"/>
    <n v="105"/>
    <b v="1"/>
    <x v="0"/>
    <x v="1"/>
    <n v="101"/>
    <n v="239.35"/>
  </r>
  <r>
    <x v="341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341"/>
    <d v="2016-08-24T06:41:21"/>
    <x v="0"/>
    <b v="1"/>
    <n v="218"/>
    <b v="1"/>
    <x v="6"/>
    <x v="9"/>
    <n v="100"/>
    <n v="115.08"/>
  </r>
  <r>
    <x v="34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342"/>
    <d v="2014-07-19T03:00:00"/>
    <x v="0"/>
    <b v="0"/>
    <n v="988"/>
    <b v="1"/>
    <x v="3"/>
    <x v="5"/>
    <n v="496"/>
    <n v="25.09"/>
  </r>
  <r>
    <x v="343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343"/>
    <d v="2017-03-03T13:51:19"/>
    <x v="0"/>
    <b v="0"/>
    <n v="140"/>
    <b v="0"/>
    <x v="0"/>
    <x v="1"/>
    <n v="49"/>
    <n v="176.36"/>
  </r>
  <r>
    <x v="344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344"/>
    <d v="2015-12-29T11:46:41"/>
    <x v="0"/>
    <b v="0"/>
    <n v="34"/>
    <b v="0"/>
    <x v="5"/>
    <x v="23"/>
    <n v="25"/>
    <n v="725.03"/>
  </r>
  <r>
    <x v="345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x v="345"/>
    <d v="2016-08-06T07:52:18"/>
    <x v="0"/>
    <b v="0"/>
    <n v="249"/>
    <b v="1"/>
    <x v="3"/>
    <x v="5"/>
    <n v="272"/>
    <n v="98.41"/>
  </r>
  <r>
    <x v="346"/>
    <s v="Grammar Revolution"/>
    <s v="Why is grammar important?"/>
    <n v="22000"/>
    <n v="24490"/>
    <x v="0"/>
    <x v="0"/>
    <s v="USD"/>
    <n v="1360276801"/>
    <n v="1357684801"/>
    <x v="346"/>
    <d v="2013-02-07T22:40:01"/>
    <x v="0"/>
    <b v="1"/>
    <n v="576"/>
    <b v="1"/>
    <x v="5"/>
    <x v="8"/>
    <n v="111"/>
    <n v="42.52"/>
  </r>
  <r>
    <x v="347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47"/>
    <d v="2016-10-01T03:59:00"/>
    <x v="0"/>
    <b v="1"/>
    <n v="97"/>
    <b v="1"/>
    <x v="6"/>
    <x v="11"/>
    <n v="106"/>
    <n v="251.74"/>
  </r>
  <r>
    <x v="34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348"/>
    <d v="2013-08-07T20:49:47"/>
    <x v="0"/>
    <b v="1"/>
    <n v="389"/>
    <b v="1"/>
    <x v="7"/>
    <x v="15"/>
    <n v="162"/>
    <n v="62.52"/>
  </r>
  <r>
    <x v="34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349"/>
    <d v="2016-10-29T19:00:00"/>
    <x v="0"/>
    <b v="0"/>
    <n v="296"/>
    <b v="1"/>
    <x v="3"/>
    <x v="5"/>
    <n v="243"/>
    <n v="82.15"/>
  </r>
  <r>
    <x v="350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350"/>
    <d v="2014-12-06T06:00:00"/>
    <x v="0"/>
    <b v="1"/>
    <n v="615"/>
    <b v="1"/>
    <x v="2"/>
    <x v="3"/>
    <n v="162"/>
    <n v="39.51"/>
  </r>
  <r>
    <x v="351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x v="351"/>
    <d v="2016-02-15T15:00:00"/>
    <x v="0"/>
    <b v="1"/>
    <n v="294"/>
    <b v="1"/>
    <x v="2"/>
    <x v="3"/>
    <n v="484"/>
    <n v="82.32"/>
  </r>
  <r>
    <x v="352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352"/>
    <d v="2014-09-16T10:18:54"/>
    <x v="0"/>
    <b v="1"/>
    <n v="205"/>
    <b v="1"/>
    <x v="0"/>
    <x v="0"/>
    <n v="127"/>
    <n v="117.6"/>
  </r>
  <r>
    <x v="353"/>
    <s v="Arcus Motion Analyzer | The Versatile Smart Ring"/>
    <s v="Arcus gives your fingers super powers."/>
    <n v="320000"/>
    <n v="23948"/>
    <x v="2"/>
    <x v="0"/>
    <s v="USD"/>
    <n v="1406257200"/>
    <n v="1403176891"/>
    <x v="353"/>
    <d v="2014-07-25T03:00:00"/>
    <x v="0"/>
    <b v="0"/>
    <n v="135"/>
    <b v="0"/>
    <x v="0"/>
    <x v="1"/>
    <n v="7"/>
    <n v="177.39"/>
  </r>
  <r>
    <x v="35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x v="354"/>
    <d v="2016-01-31T13:56:03"/>
    <x v="0"/>
    <b v="1"/>
    <n v="61"/>
    <b v="1"/>
    <x v="7"/>
    <x v="13"/>
    <n v="119"/>
    <n v="388.98"/>
  </r>
  <r>
    <x v="35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355"/>
    <d v="2016-03-24T13:27:36"/>
    <x v="0"/>
    <b v="0"/>
    <n v="124"/>
    <b v="1"/>
    <x v="4"/>
    <x v="7"/>
    <n v="102"/>
    <n v="189.76"/>
  </r>
  <r>
    <x v="35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56"/>
    <d v="2014-11-07T00:15:55"/>
    <x v="0"/>
    <b v="1"/>
    <n v="213"/>
    <b v="1"/>
    <x v="6"/>
    <x v="11"/>
    <n v="118"/>
    <n v="110.35"/>
  </r>
  <r>
    <x v="357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357"/>
    <d v="2012-08-13T03:00:00"/>
    <x v="0"/>
    <b v="1"/>
    <n v="105"/>
    <b v="1"/>
    <x v="0"/>
    <x v="0"/>
    <n v="585"/>
    <n v="222.99"/>
  </r>
  <r>
    <x v="358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58"/>
    <d v="2014-08-20T20:24:03"/>
    <x v="0"/>
    <b v="0"/>
    <n v="159"/>
    <b v="1"/>
    <x v="6"/>
    <x v="9"/>
    <n v="106"/>
    <n v="146.44999999999999"/>
  </r>
  <r>
    <x v="359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359"/>
    <d v="2014-12-23T00:00:00"/>
    <x v="0"/>
    <b v="1"/>
    <n v="241"/>
    <b v="1"/>
    <x v="2"/>
    <x v="3"/>
    <n v="125"/>
    <n v="95.83"/>
  </r>
  <r>
    <x v="360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360"/>
    <d v="2017-02-06T14:23:31"/>
    <x v="0"/>
    <b v="0"/>
    <n v="375"/>
    <b v="1"/>
    <x v="2"/>
    <x v="3"/>
    <n v="105"/>
    <n v="61.56"/>
  </r>
  <r>
    <x v="36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61"/>
    <d v="2016-07-13T21:29:42"/>
    <x v="0"/>
    <b v="0"/>
    <n v="175"/>
    <b v="1"/>
    <x v="6"/>
    <x v="9"/>
    <n v="319"/>
    <n v="131.38"/>
  </r>
  <r>
    <x v="36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362"/>
    <d v="2015-08-30T04:03:47"/>
    <x v="0"/>
    <b v="0"/>
    <n v="286"/>
    <b v="1"/>
    <x v="0"/>
    <x v="4"/>
    <n v="115"/>
    <n v="80.19"/>
  </r>
  <r>
    <x v="363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x v="363"/>
    <d v="2016-10-25T17:00:00"/>
    <x v="0"/>
    <b v="0"/>
    <n v="514"/>
    <b v="1"/>
    <x v="3"/>
    <x v="5"/>
    <n v="412"/>
    <n v="44.06"/>
  </r>
  <r>
    <x v="36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364"/>
    <d v="2016-10-13T21:59:00"/>
    <x v="0"/>
    <b v="0"/>
    <n v="163"/>
    <b v="1"/>
    <x v="0"/>
    <x v="0"/>
    <n v="2260300"/>
    <n v="138.66999999999999"/>
  </r>
  <r>
    <x v="36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365"/>
    <d v="2015-07-23T06:46:37"/>
    <x v="0"/>
    <b v="0"/>
    <n v="104"/>
    <b v="1"/>
    <x v="5"/>
    <x v="8"/>
    <n v="101"/>
    <n v="216.75"/>
  </r>
  <r>
    <x v="366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66"/>
    <d v="2015-01-06T18:45:47"/>
    <x v="0"/>
    <b v="0"/>
    <n v="383"/>
    <b v="1"/>
    <x v="5"/>
    <x v="8"/>
    <n v="112"/>
    <n v="58.54"/>
  </r>
  <r>
    <x v="3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367"/>
    <d v="2013-07-24T14:02:38"/>
    <x v="0"/>
    <b v="1"/>
    <n v="159"/>
    <b v="1"/>
    <x v="7"/>
    <x v="15"/>
    <n v="102"/>
    <n v="140.86000000000001"/>
  </r>
  <r>
    <x v="368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x v="368"/>
    <d v="2014-11-16T04:57:13"/>
    <x v="0"/>
    <b v="0"/>
    <n v="150"/>
    <b v="1"/>
    <x v="5"/>
    <x v="16"/>
    <n v="112"/>
    <n v="148.97"/>
  </r>
  <r>
    <x v="369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369"/>
    <d v="2016-03-25T22:00:00"/>
    <x v="0"/>
    <b v="1"/>
    <n v="329"/>
    <b v="1"/>
    <x v="2"/>
    <x v="3"/>
    <n v="101"/>
    <n v="67.84"/>
  </r>
  <r>
    <x v="370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370"/>
    <d v="2016-11-24T02:00:00"/>
    <x v="0"/>
    <b v="0"/>
    <n v="107"/>
    <b v="1"/>
    <x v="2"/>
    <x v="3"/>
    <n v="148"/>
    <n v="207.62"/>
  </r>
  <r>
    <x v="371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371"/>
    <d v="2016-11-10T05:15:09"/>
    <x v="0"/>
    <b v="0"/>
    <n v="191"/>
    <b v="1"/>
    <x v="2"/>
    <x v="3"/>
    <n v="112"/>
    <n v="116.21"/>
  </r>
  <r>
    <x v="372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372"/>
    <d v="2016-07-05T04:59:00"/>
    <x v="0"/>
    <b v="1"/>
    <n v="171"/>
    <b v="0"/>
    <x v="0"/>
    <x v="24"/>
    <n v="63"/>
    <n v="128.62"/>
  </r>
  <r>
    <x v="373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373"/>
    <d v="2016-09-07T02:00:00"/>
    <x v="0"/>
    <b v="0"/>
    <n v="392"/>
    <b v="1"/>
    <x v="3"/>
    <x v="5"/>
    <n v="110"/>
    <n v="55.96"/>
  </r>
  <r>
    <x v="374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374"/>
    <d v="2016-05-01T17:55:58"/>
    <x v="0"/>
    <b v="0"/>
    <n v="238"/>
    <b v="1"/>
    <x v="6"/>
    <x v="11"/>
    <n v="110"/>
    <n v="92.04"/>
  </r>
  <r>
    <x v="37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75"/>
    <d v="2015-06-12T02:00:00"/>
    <x v="0"/>
    <b v="0"/>
    <n v="270"/>
    <b v="1"/>
    <x v="6"/>
    <x v="11"/>
    <n v="104"/>
    <n v="81.13"/>
  </r>
  <r>
    <x v="376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376"/>
    <d v="2017-02-10T05:00:00"/>
    <x v="0"/>
    <b v="0"/>
    <n v="340"/>
    <b v="1"/>
    <x v="7"/>
    <x v="15"/>
    <n v="122"/>
    <n v="64.37"/>
  </r>
  <r>
    <x v="377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377"/>
    <d v="2015-05-21T17:56:28"/>
    <x v="0"/>
    <b v="1"/>
    <n v="465"/>
    <b v="1"/>
    <x v="0"/>
    <x v="4"/>
    <n v="146"/>
    <n v="47.06"/>
  </r>
  <r>
    <x v="378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378"/>
    <d v="2016-04-09T17:37:33"/>
    <x v="0"/>
    <b v="0"/>
    <n v="273"/>
    <b v="1"/>
    <x v="2"/>
    <x v="3"/>
    <n v="104"/>
    <n v="79.97"/>
  </r>
  <r>
    <x v="37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79"/>
    <d v="2013-12-29T07:59:00"/>
    <x v="0"/>
    <b v="0"/>
    <n v="236"/>
    <b v="1"/>
    <x v="6"/>
    <x v="9"/>
    <n v="109"/>
    <n v="92.13"/>
  </r>
  <r>
    <x v="380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380"/>
    <d v="2011-03-01T20:00:00"/>
    <x v="0"/>
    <b v="0"/>
    <n v="246"/>
    <b v="1"/>
    <x v="7"/>
    <x v="12"/>
    <n v="120"/>
    <n v="88.15"/>
  </r>
  <r>
    <x v="381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381"/>
    <d v="2012-11-10T01:46:06"/>
    <x v="0"/>
    <b v="1"/>
    <n v="332"/>
    <b v="1"/>
    <x v="5"/>
    <x v="8"/>
    <n v="108"/>
    <n v="65.3"/>
  </r>
  <r>
    <x v="382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x v="382"/>
    <d v="2017-02-14T22:59:00"/>
    <x v="0"/>
    <b v="1"/>
    <n v="196"/>
    <b v="1"/>
    <x v="2"/>
    <x v="3"/>
    <n v="124"/>
    <n v="110.39"/>
  </r>
  <r>
    <x v="383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x v="383"/>
    <d v="2016-08-06T18:00:00"/>
    <x v="0"/>
    <b v="1"/>
    <n v="224"/>
    <b v="1"/>
    <x v="2"/>
    <x v="3"/>
    <n v="180"/>
    <n v="96.38"/>
  </r>
  <r>
    <x v="3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84"/>
    <d v="2014-11-20T07:59:58"/>
    <x v="0"/>
    <b v="1"/>
    <n v="202"/>
    <b v="1"/>
    <x v="6"/>
    <x v="11"/>
    <n v="108"/>
    <n v="106.8"/>
  </r>
  <r>
    <x v="385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385"/>
    <d v="2012-06-07T14:55:00"/>
    <x v="0"/>
    <b v="1"/>
    <n v="220"/>
    <b v="1"/>
    <x v="5"/>
    <x v="8"/>
    <n v="107"/>
    <n v="97.64"/>
  </r>
  <r>
    <x v="386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86"/>
    <d v="2012-09-03T18:02:14"/>
    <x v="0"/>
    <b v="1"/>
    <n v="238"/>
    <b v="1"/>
    <x v="5"/>
    <x v="8"/>
    <n v="119"/>
    <n v="89.96"/>
  </r>
  <r>
    <x v="38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387"/>
    <d v="2016-06-23T16:06:23"/>
    <x v="0"/>
    <b v="0"/>
    <n v="99"/>
    <b v="0"/>
    <x v="0"/>
    <x v="6"/>
    <n v="43"/>
    <n v="215.96"/>
  </r>
  <r>
    <x v="388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88"/>
    <d v="2016-12-14T12:00:00"/>
    <x v="0"/>
    <b v="0"/>
    <n v="95"/>
    <b v="1"/>
    <x v="5"/>
    <x v="8"/>
    <n v="107"/>
    <n v="224.85"/>
  </r>
  <r>
    <x v="389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389"/>
    <d v="2015-08-21T17:55:13"/>
    <x v="0"/>
    <b v="0"/>
    <n v="80"/>
    <b v="1"/>
    <x v="0"/>
    <x v="24"/>
    <n v="107"/>
    <n v="267"/>
  </r>
  <r>
    <x v="39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90"/>
    <d v="2015-12-22T23:00:00"/>
    <x v="0"/>
    <b v="1"/>
    <n v="158"/>
    <b v="1"/>
    <x v="5"/>
    <x v="8"/>
    <n v="107"/>
    <n v="134.91"/>
  </r>
  <r>
    <x v="391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391"/>
    <d v="2015-02-04T23:22:29"/>
    <x v="0"/>
    <b v="0"/>
    <n v="400"/>
    <b v="0"/>
    <x v="0"/>
    <x v="1"/>
    <n v="47"/>
    <n v="53.25"/>
  </r>
  <r>
    <x v="392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392"/>
    <d v="2014-10-24T23:26:00"/>
    <x v="0"/>
    <b v="1"/>
    <n v="124"/>
    <b v="0"/>
    <x v="2"/>
    <x v="3"/>
    <n v="65"/>
    <n v="170.63"/>
  </r>
  <r>
    <x v="393"/>
    <s v="Nin"/>
    <s v="Gamers and 90's fans unite in this small tale of epic proportions!"/>
    <n v="75000"/>
    <n v="21144"/>
    <x v="2"/>
    <x v="0"/>
    <s v="USD"/>
    <n v="1482479940"/>
    <n v="1479684783"/>
    <x v="393"/>
    <d v="2016-12-23T07:59:00"/>
    <x v="0"/>
    <b v="0"/>
    <n v="57"/>
    <b v="0"/>
    <x v="3"/>
    <x v="18"/>
    <n v="28"/>
    <n v="370.95"/>
  </r>
  <r>
    <x v="394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x v="394"/>
    <d v="2015-09-04T15:00:00"/>
    <x v="0"/>
    <b v="0"/>
    <n v="56"/>
    <b v="1"/>
    <x v="0"/>
    <x v="24"/>
    <n v="105"/>
    <n v="373.56"/>
  </r>
  <r>
    <x v="395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395"/>
    <d v="2012-04-29T01:13:43"/>
    <x v="0"/>
    <b v="1"/>
    <n v="321"/>
    <b v="1"/>
    <x v="0"/>
    <x v="4"/>
    <n v="104"/>
    <n v="64.930000000000007"/>
  </r>
  <r>
    <x v="396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96"/>
    <d v="2012-01-01T07:59:00"/>
    <x v="0"/>
    <b v="1"/>
    <n v="150"/>
    <b v="1"/>
    <x v="5"/>
    <x v="8"/>
    <n v="104"/>
    <n v="138.80000000000001"/>
  </r>
  <r>
    <x v="397"/>
    <s v="Mark Hayes Requiem Recording"/>
    <s v="Mark Hayes: Requiem Recording"/>
    <n v="20000"/>
    <n v="20755"/>
    <x v="0"/>
    <x v="0"/>
    <s v="USD"/>
    <n v="1417463945"/>
    <n v="1414781945"/>
    <x v="397"/>
    <d v="2014-12-01T19:59:05"/>
    <x v="0"/>
    <b v="0"/>
    <n v="78"/>
    <b v="1"/>
    <x v="7"/>
    <x v="25"/>
    <n v="104"/>
    <n v="266.08999999999997"/>
  </r>
  <r>
    <x v="398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398"/>
    <d v="2012-12-15T15:36:17"/>
    <x v="0"/>
    <b v="0"/>
    <n v="209"/>
    <b v="1"/>
    <x v="7"/>
    <x v="15"/>
    <n v="138"/>
    <n v="98.99"/>
  </r>
  <r>
    <x v="399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x v="399"/>
    <d v="2015-06-27T15:22:48"/>
    <x v="0"/>
    <b v="0"/>
    <n v="100"/>
    <b v="1"/>
    <x v="3"/>
    <x v="5"/>
    <n v="106"/>
    <n v="206.31"/>
  </r>
  <r>
    <x v="400"/>
    <s v="SOLE SURVIVOR"/>
    <s v="What is the impact of survivorship on the human condition?"/>
    <n v="18000"/>
    <n v="20569.05"/>
    <x v="0"/>
    <x v="0"/>
    <s v="USD"/>
    <n v="1306904340"/>
    <n v="1305219744"/>
    <x v="400"/>
    <d v="2011-06-01T04:59:00"/>
    <x v="0"/>
    <b v="1"/>
    <n v="202"/>
    <b v="1"/>
    <x v="5"/>
    <x v="8"/>
    <n v="114"/>
    <n v="101.83"/>
  </r>
  <r>
    <x v="401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401"/>
    <d v="2016-02-18T17:00:27"/>
    <x v="0"/>
    <b v="0"/>
    <n v="95"/>
    <b v="0"/>
    <x v="0"/>
    <x v="1"/>
    <n v="82"/>
    <n v="216.34"/>
  </r>
  <r>
    <x v="402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402"/>
    <d v="2014-06-27T14:44:41"/>
    <x v="0"/>
    <b v="1"/>
    <n v="211"/>
    <b v="1"/>
    <x v="2"/>
    <x v="3"/>
    <n v="111"/>
    <n v="97.11"/>
  </r>
  <r>
    <x v="403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403"/>
    <d v="2013-11-13T20:22:35"/>
    <x v="0"/>
    <b v="0"/>
    <n v="301"/>
    <b v="1"/>
    <x v="3"/>
    <x v="5"/>
    <n v="157"/>
    <n v="67.97"/>
  </r>
  <r>
    <x v="40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404"/>
    <d v="2016-04-16T00:00:00"/>
    <x v="0"/>
    <b v="1"/>
    <n v="206"/>
    <b v="1"/>
    <x v="7"/>
    <x v="15"/>
    <n v="109"/>
    <n v="99.16"/>
  </r>
  <r>
    <x v="405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405"/>
    <d v="2015-10-02T23:03:00"/>
    <x v="0"/>
    <b v="0"/>
    <n v="222"/>
    <b v="1"/>
    <x v="2"/>
    <x v="3"/>
    <n v="146"/>
    <n v="91.88"/>
  </r>
  <r>
    <x v="406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406"/>
    <d v="2016-09-08T03:45:00"/>
    <x v="0"/>
    <b v="1"/>
    <n v="115"/>
    <b v="1"/>
    <x v="6"/>
    <x v="11"/>
    <n v="102"/>
    <n v="177.09"/>
  </r>
  <r>
    <x v="407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407"/>
    <d v="2013-02-24T04:59:00"/>
    <x v="0"/>
    <b v="0"/>
    <n v="185"/>
    <b v="1"/>
    <x v="7"/>
    <x v="25"/>
    <n v="113"/>
    <n v="109.96"/>
  </r>
  <r>
    <x v="408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408"/>
    <d v="2016-02-12T17:45:44"/>
    <x v="0"/>
    <b v="0"/>
    <n v="120"/>
    <b v="1"/>
    <x v="1"/>
    <x v="17"/>
    <n v="101"/>
    <n v="168.78"/>
  </r>
  <r>
    <x v="409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409"/>
    <d v="2014-09-26T15:03:09"/>
    <x v="0"/>
    <b v="0"/>
    <n v="101"/>
    <b v="1"/>
    <x v="5"/>
    <x v="16"/>
    <n v="109"/>
    <n v="199.9"/>
  </r>
  <r>
    <x v="410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410"/>
    <d v="2015-05-01T03:59:00"/>
    <x v="0"/>
    <b v="1"/>
    <n v="142"/>
    <b v="1"/>
    <x v="5"/>
    <x v="8"/>
    <n v="101"/>
    <n v="141.75"/>
  </r>
  <r>
    <x v="41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411"/>
    <d v="2011-12-18T00:59:00"/>
    <x v="0"/>
    <b v="0"/>
    <n v="193"/>
    <b v="1"/>
    <x v="5"/>
    <x v="8"/>
    <n v="101"/>
    <n v="104.26"/>
  </r>
  <r>
    <x v="412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412"/>
    <d v="2016-12-28T22:00:33"/>
    <x v="0"/>
    <b v="0"/>
    <n v="110"/>
    <b v="1"/>
    <x v="6"/>
    <x v="11"/>
    <n v="101"/>
    <n v="182.91"/>
  </r>
  <r>
    <x v="413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413"/>
    <d v="2015-12-13T15:01:52"/>
    <x v="0"/>
    <b v="0"/>
    <n v="140"/>
    <b v="1"/>
    <x v="1"/>
    <x v="17"/>
    <n v="100"/>
    <n v="143.36000000000001"/>
  </r>
  <r>
    <x v="414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414"/>
    <d v="2014-05-09T22:00:00"/>
    <x v="0"/>
    <b v="0"/>
    <n v="48"/>
    <b v="1"/>
    <x v="7"/>
    <x v="15"/>
    <n v="100"/>
    <n v="417.33"/>
  </r>
  <r>
    <x v="415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415"/>
    <d v="2015-09-14T21:00:00"/>
    <x v="0"/>
    <b v="0"/>
    <n v="33"/>
    <b v="1"/>
    <x v="5"/>
    <x v="16"/>
    <n v="100"/>
    <n v="606.82000000000005"/>
  </r>
  <r>
    <x v="416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416"/>
    <d v="2015-03-22T22:35:47"/>
    <x v="0"/>
    <b v="1"/>
    <n v="119"/>
    <b v="1"/>
    <x v="6"/>
    <x v="11"/>
    <n v="100"/>
    <n v="168.25"/>
  </r>
  <r>
    <x v="417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x v="417"/>
    <d v="2015-03-28T23:31:51"/>
    <x v="0"/>
    <b v="0"/>
    <n v="147"/>
    <b v="1"/>
    <x v="3"/>
    <x v="5"/>
    <n v="153"/>
    <n v="135.59"/>
  </r>
  <r>
    <x v="418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18"/>
    <d v="2014-12-28T15:20:26"/>
    <x v="0"/>
    <b v="0"/>
    <n v="169"/>
    <b v="1"/>
    <x v="5"/>
    <x v="16"/>
    <n v="142"/>
    <n v="117.51"/>
  </r>
  <r>
    <x v="419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419"/>
    <d v="2017-03-15T00:26:00"/>
    <x v="0"/>
    <b v="0"/>
    <n v="6"/>
    <b v="0"/>
    <x v="0"/>
    <x v="1"/>
    <n v="2"/>
    <n v="3304"/>
  </r>
  <r>
    <x v="420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420"/>
    <d v="2013-02-04T20:29:34"/>
    <x v="0"/>
    <b v="0"/>
    <n v="311"/>
    <b v="0"/>
    <x v="3"/>
    <x v="18"/>
    <n v="7"/>
    <n v="63.57"/>
  </r>
  <r>
    <x v="421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421"/>
    <d v="2016-11-18T15:43:32"/>
    <x v="0"/>
    <b v="0"/>
    <n v="196"/>
    <b v="0"/>
    <x v="0"/>
    <x v="1"/>
    <n v="40"/>
    <n v="99.86"/>
  </r>
  <r>
    <x v="42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422"/>
    <d v="2017-02-05T16:25:39"/>
    <x v="0"/>
    <b v="1"/>
    <n v="335"/>
    <b v="1"/>
    <x v="2"/>
    <x v="3"/>
    <n v="559"/>
    <n v="58.38"/>
  </r>
  <r>
    <x v="42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423"/>
    <d v="2016-02-12T04:59:00"/>
    <x v="0"/>
    <b v="0"/>
    <n v="321"/>
    <b v="1"/>
    <x v="3"/>
    <x v="5"/>
    <n v="108"/>
    <n v="60.82"/>
  </r>
  <r>
    <x v="424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424"/>
    <d v="2014-09-17T12:02:11"/>
    <x v="0"/>
    <b v="0"/>
    <n v="129"/>
    <b v="0"/>
    <x v="0"/>
    <x v="1"/>
    <n v="26"/>
    <n v="150.65"/>
  </r>
  <r>
    <x v="425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425"/>
    <d v="2015-01-19T04:11:05"/>
    <x v="0"/>
    <b v="0"/>
    <n v="171"/>
    <b v="0"/>
    <x v="0"/>
    <x v="1"/>
    <n v="39"/>
    <n v="113.63"/>
  </r>
  <r>
    <x v="426"/>
    <s v="Foragers"/>
    <s v="Take on the role of an ancient forager in this fun strategy game from the designer of Biblios."/>
    <n v="18500"/>
    <n v="19324"/>
    <x v="0"/>
    <x v="0"/>
    <s v="USD"/>
    <n v="1438185565"/>
    <n v="1436975965"/>
    <x v="426"/>
    <d v="2015-07-29T15:59:25"/>
    <x v="0"/>
    <b v="0"/>
    <n v="380"/>
    <b v="1"/>
    <x v="3"/>
    <x v="5"/>
    <n v="104"/>
    <n v="50.85"/>
  </r>
  <r>
    <x v="427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427"/>
    <d v="2014-05-13T18:43:56"/>
    <x v="0"/>
    <b v="1"/>
    <n v="306"/>
    <b v="1"/>
    <x v="0"/>
    <x v="0"/>
    <n v="193"/>
    <n v="63.05"/>
  </r>
  <r>
    <x v="428"/>
    <s v="Smart Harness"/>
    <s v="Revolutionizing the way we walk our dogs!"/>
    <n v="50000"/>
    <n v="19195"/>
    <x v="2"/>
    <x v="0"/>
    <s v="USD"/>
    <n v="1465054872"/>
    <n v="1461166872"/>
    <x v="428"/>
    <d v="2016-06-04T15:41:12"/>
    <x v="0"/>
    <b v="0"/>
    <n v="121"/>
    <b v="0"/>
    <x v="0"/>
    <x v="1"/>
    <n v="38"/>
    <n v="158.63999999999999"/>
  </r>
  <r>
    <x v="4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429"/>
    <d v="2015-03-19T14:05:20"/>
    <x v="0"/>
    <b v="1"/>
    <n v="141"/>
    <b v="1"/>
    <x v="2"/>
    <x v="3"/>
    <n v="101"/>
    <n v="135.66999999999999"/>
  </r>
  <r>
    <x v="430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30"/>
    <d v="2013-10-12T01:31:05"/>
    <x v="0"/>
    <b v="0"/>
    <n v="208"/>
    <b v="1"/>
    <x v="5"/>
    <x v="8"/>
    <n v="103"/>
    <n v="91.48"/>
  </r>
  <r>
    <x v="431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431"/>
    <d v="2015-12-23T20:17:52"/>
    <x v="0"/>
    <b v="0"/>
    <n v="99"/>
    <b v="1"/>
    <x v="0"/>
    <x v="1"/>
    <n v="126"/>
    <n v="190.45"/>
  </r>
  <r>
    <x v="43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432"/>
    <d v="2016-10-16T20:30:00"/>
    <x v="0"/>
    <b v="0"/>
    <n v="290"/>
    <b v="1"/>
    <x v="3"/>
    <x v="5"/>
    <n v="377"/>
    <n v="65"/>
  </r>
  <r>
    <x v="433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433"/>
    <d v="2016-12-08T19:18:56"/>
    <x v="0"/>
    <b v="0"/>
    <n v="206"/>
    <b v="1"/>
    <x v="3"/>
    <x v="5"/>
    <n v="1867"/>
    <n v="90.64"/>
  </r>
  <r>
    <x v="434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434"/>
    <d v="2011-09-08T03:00:00"/>
    <x v="0"/>
    <b v="0"/>
    <n v="206"/>
    <b v="1"/>
    <x v="5"/>
    <x v="8"/>
    <n v="101"/>
    <n v="90.62"/>
  </r>
  <r>
    <x v="43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435"/>
    <d v="2016-05-03T23:00:00"/>
    <x v="0"/>
    <b v="1"/>
    <n v="148"/>
    <b v="1"/>
    <x v="6"/>
    <x v="9"/>
    <n v="104"/>
    <n v="125.98"/>
  </r>
  <r>
    <x v="436"/>
    <s v="TULIPS"/>
    <s v="A self-published photography book by Andrew Miksys from his new series about Belarus"/>
    <n v="18000"/>
    <n v="18625"/>
    <x v="0"/>
    <x v="0"/>
    <s v="USD"/>
    <n v="1418961600"/>
    <n v="1415824513"/>
    <x v="436"/>
    <d v="2014-12-19T04:00:00"/>
    <x v="0"/>
    <b v="1"/>
    <n v="167"/>
    <b v="1"/>
    <x v="2"/>
    <x v="3"/>
    <n v="103"/>
    <n v="111.53"/>
  </r>
  <r>
    <x v="437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437"/>
    <d v="2013-12-09T04:59:00"/>
    <x v="0"/>
    <b v="1"/>
    <n v="274"/>
    <b v="1"/>
    <x v="7"/>
    <x v="15"/>
    <n v="124"/>
    <n v="67.67"/>
  </r>
  <r>
    <x v="438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438"/>
    <d v="2016-10-06T14:00:00"/>
    <x v="0"/>
    <b v="1"/>
    <n v="116"/>
    <b v="1"/>
    <x v="2"/>
    <x v="3"/>
    <n v="109"/>
    <n v="159.24"/>
  </r>
  <r>
    <x v="439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439"/>
    <d v="2014-08-08T18:00:00"/>
    <x v="0"/>
    <b v="1"/>
    <n v="167"/>
    <b v="1"/>
    <x v="7"/>
    <x v="12"/>
    <n v="101"/>
    <n v="109.11"/>
  </r>
  <r>
    <x v="440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440"/>
    <d v="2014-05-27T03:00:00"/>
    <x v="0"/>
    <b v="0"/>
    <n v="226"/>
    <b v="1"/>
    <x v="6"/>
    <x v="9"/>
    <n v="121"/>
    <n v="80.459999999999994"/>
  </r>
  <r>
    <x v="441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441"/>
    <d v="2015-12-09T06:59:00"/>
    <x v="0"/>
    <b v="0"/>
    <n v="104"/>
    <b v="1"/>
    <x v="0"/>
    <x v="24"/>
    <n v="103"/>
    <n v="174.04"/>
  </r>
  <r>
    <x v="442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442"/>
    <d v="2013-03-16T18:27:47"/>
    <x v="0"/>
    <b v="1"/>
    <n v="275"/>
    <b v="1"/>
    <x v="5"/>
    <x v="8"/>
    <n v="139"/>
    <n v="65.760000000000005"/>
  </r>
  <r>
    <x v="443"/>
    <s v="RYU X RIO"/>
    <s v="A football photography book like no other about the 2014 World Cup in Brazil, by Ryu Voelkel."/>
    <n v="6500"/>
    <n v="18066"/>
    <x v="0"/>
    <x v="1"/>
    <s v="GBP"/>
    <n v="1402389180"/>
    <n v="1399996024"/>
    <x v="443"/>
    <d v="2014-06-10T08:33:00"/>
    <x v="0"/>
    <b v="1"/>
    <n v="269"/>
    <b v="1"/>
    <x v="2"/>
    <x v="3"/>
    <n v="278"/>
    <n v="67.16"/>
  </r>
  <r>
    <x v="444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444"/>
    <d v="2017-03-15T00:00:00"/>
    <x v="0"/>
    <b v="1"/>
    <n v="304"/>
    <b v="1"/>
    <x v="0"/>
    <x v="4"/>
    <n v="224"/>
    <n v="58.93"/>
  </r>
  <r>
    <x v="44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445"/>
    <d v="2010-11-17T06:24:20"/>
    <x v="0"/>
    <b v="1"/>
    <n v="244"/>
    <b v="1"/>
    <x v="5"/>
    <x v="8"/>
    <n v="179"/>
    <n v="73.34"/>
  </r>
  <r>
    <x v="446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446"/>
    <d v="2015-05-20T22:39:50"/>
    <x v="0"/>
    <b v="1"/>
    <n v="179"/>
    <b v="1"/>
    <x v="5"/>
    <x v="8"/>
    <n v="123"/>
    <n v="99.86"/>
  </r>
  <r>
    <x v="447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447"/>
    <d v="2010-08-11T15:59:00"/>
    <x v="0"/>
    <b v="1"/>
    <n v="222"/>
    <b v="1"/>
    <x v="5"/>
    <x v="8"/>
    <n v="105"/>
    <n v="80.2"/>
  </r>
  <r>
    <x v="44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448"/>
    <d v="2014-02-27T23:00:00"/>
    <x v="0"/>
    <b v="0"/>
    <n v="199"/>
    <b v="1"/>
    <x v="0"/>
    <x v="4"/>
    <n v="355"/>
    <n v="89.1"/>
  </r>
  <r>
    <x v="449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449"/>
    <d v="2014-11-26T01:15:00"/>
    <x v="0"/>
    <b v="1"/>
    <n v="98"/>
    <b v="1"/>
    <x v="2"/>
    <x v="3"/>
    <n v="118"/>
    <n v="180.41"/>
  </r>
  <r>
    <x v="450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450"/>
    <d v="2016-10-01T14:58:37"/>
    <x v="0"/>
    <b v="0"/>
    <n v="46"/>
    <b v="0"/>
    <x v="0"/>
    <x v="1"/>
    <n v="70"/>
    <n v="382.39"/>
  </r>
  <r>
    <x v="451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451"/>
    <d v="2016-11-12T05:00:00"/>
    <x v="0"/>
    <b v="0"/>
    <n v="196"/>
    <b v="0"/>
    <x v="0"/>
    <x v="1"/>
    <n v="25"/>
    <n v="89.6"/>
  </r>
  <r>
    <x v="4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452"/>
    <d v="2015-04-25T00:00:00"/>
    <x v="0"/>
    <b v="0"/>
    <n v="131"/>
    <b v="1"/>
    <x v="7"/>
    <x v="15"/>
    <n v="117"/>
    <n v="133.93"/>
  </r>
  <r>
    <x v="453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453"/>
    <d v="2015-05-04T04:01:00"/>
    <x v="0"/>
    <b v="0"/>
    <n v="78"/>
    <b v="1"/>
    <x v="7"/>
    <x v="15"/>
    <n v="100"/>
    <n v="224.13"/>
  </r>
  <r>
    <x v="45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454"/>
    <d v="2014-08-04T15:59:33"/>
    <x v="0"/>
    <b v="1"/>
    <n v="244"/>
    <b v="1"/>
    <x v="6"/>
    <x v="11"/>
    <n v="116"/>
    <n v="71.489999999999995"/>
  </r>
  <r>
    <x v="455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455"/>
    <d v="2012-05-03T16:31:12"/>
    <x v="0"/>
    <b v="0"/>
    <n v="149"/>
    <b v="1"/>
    <x v="5"/>
    <x v="8"/>
    <n v="116"/>
    <n v="116.86"/>
  </r>
  <r>
    <x v="456"/>
    <s v="ITALIANA"/>
    <s v="A humanistic photo book about ancestral &amp; post-modern Italy."/>
    <n v="16700"/>
    <n v="17396"/>
    <x v="0"/>
    <x v="6"/>
    <s v="EUR"/>
    <n v="1459418400"/>
    <n v="1456827573"/>
    <x v="456"/>
    <d v="2016-03-31T10:00:00"/>
    <x v="0"/>
    <b v="0"/>
    <n v="141"/>
    <b v="1"/>
    <x v="2"/>
    <x v="3"/>
    <n v="104"/>
    <n v="123.38"/>
  </r>
  <r>
    <x v="457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457"/>
    <d v="2013-07-02T05:00:00"/>
    <x v="0"/>
    <b v="0"/>
    <n v="114"/>
    <b v="1"/>
    <x v="7"/>
    <x v="12"/>
    <n v="116"/>
    <n v="152.54"/>
  </r>
  <r>
    <x v="45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458"/>
    <d v="2012-12-15T18:52:08"/>
    <x v="0"/>
    <b v="0"/>
    <n v="246"/>
    <b v="1"/>
    <x v="7"/>
    <x v="12"/>
    <n v="145"/>
    <n v="70.53"/>
  </r>
  <r>
    <x v="459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459"/>
    <d v="2016-11-10T13:37:07"/>
    <x v="0"/>
    <b v="0"/>
    <n v="120"/>
    <b v="1"/>
    <x v="0"/>
    <x v="0"/>
    <n v="182"/>
    <n v="143.97999999999999"/>
  </r>
  <r>
    <x v="460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460"/>
    <d v="2016-01-12T05:00:00"/>
    <x v="0"/>
    <b v="1"/>
    <n v="248"/>
    <b v="1"/>
    <x v="1"/>
    <x v="2"/>
    <n v="108"/>
    <n v="69.599999999999994"/>
  </r>
  <r>
    <x v="46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461"/>
    <d v="2015-01-09T03:26:10"/>
    <x v="0"/>
    <b v="1"/>
    <n v="294"/>
    <b v="1"/>
    <x v="0"/>
    <x v="4"/>
    <n v="172"/>
    <n v="58.42"/>
  </r>
  <r>
    <x v="462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462"/>
    <d v="2012-09-10T03:55:00"/>
    <x v="0"/>
    <b v="0"/>
    <n v="191"/>
    <b v="1"/>
    <x v="7"/>
    <x v="12"/>
    <n v="107"/>
    <n v="89.9"/>
  </r>
  <r>
    <x v="463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463"/>
    <d v="2017-03-12T19:00:00"/>
    <x v="0"/>
    <b v="0"/>
    <n v="152"/>
    <b v="0"/>
    <x v="0"/>
    <x v="4"/>
    <n v="11"/>
    <n v="112.86"/>
  </r>
  <r>
    <x v="464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x v="464"/>
    <d v="2014-12-11T04:59:00"/>
    <x v="0"/>
    <b v="1"/>
    <n v="158"/>
    <b v="1"/>
    <x v="5"/>
    <x v="8"/>
    <n v="114"/>
    <n v="108.01"/>
  </r>
  <r>
    <x v="465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465"/>
    <d v="2015-10-14T12:00:21"/>
    <x v="0"/>
    <b v="1"/>
    <n v="188"/>
    <b v="1"/>
    <x v="5"/>
    <x v="8"/>
    <n v="170"/>
    <n v="90.58"/>
  </r>
  <r>
    <x v="466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466"/>
    <d v="2016-09-13T07:05:00"/>
    <x v="0"/>
    <b v="0"/>
    <n v="93"/>
    <b v="0"/>
    <x v="0"/>
    <x v="1"/>
    <n v="6"/>
    <n v="182.62"/>
  </r>
  <r>
    <x v="46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467"/>
    <d v="2012-11-18T01:17:24"/>
    <x v="0"/>
    <b v="1"/>
    <n v="238"/>
    <b v="1"/>
    <x v="0"/>
    <x v="0"/>
    <n v="674"/>
    <n v="70.849999999999994"/>
  </r>
  <r>
    <x v="468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468"/>
    <d v="2014-12-31T21:08:08"/>
    <x v="0"/>
    <b v="0"/>
    <n v="176"/>
    <b v="1"/>
    <x v="0"/>
    <x v="0"/>
    <n v="140"/>
    <n v="95.49"/>
  </r>
  <r>
    <x v="469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469"/>
    <d v="2015-05-31T14:45:27"/>
    <x v="0"/>
    <b v="0"/>
    <n v="101"/>
    <b v="1"/>
    <x v="2"/>
    <x v="3"/>
    <n v="102"/>
    <n v="165.35"/>
  </r>
  <r>
    <x v="47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470"/>
    <d v="2011-03-01T18:10:54"/>
    <x v="0"/>
    <b v="1"/>
    <n v="130"/>
    <b v="1"/>
    <x v="7"/>
    <x v="15"/>
    <n v="111"/>
    <n v="127.98"/>
  </r>
  <r>
    <x v="471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x v="471"/>
    <d v="2016-03-22T20:01:00"/>
    <x v="0"/>
    <b v="1"/>
    <n v="345"/>
    <b v="1"/>
    <x v="2"/>
    <x v="3"/>
    <n v="104"/>
    <n v="48.04"/>
  </r>
  <r>
    <x v="472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472"/>
    <d v="2016-09-03T01:00:00"/>
    <x v="0"/>
    <b v="1"/>
    <n v="236"/>
    <b v="1"/>
    <x v="5"/>
    <x v="8"/>
    <n v="110"/>
    <n v="70"/>
  </r>
  <r>
    <x v="47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x v="473"/>
    <d v="2015-04-16T02:50:00"/>
    <x v="0"/>
    <b v="0"/>
    <n v="128"/>
    <b v="1"/>
    <x v="6"/>
    <x v="9"/>
    <n v="110"/>
    <n v="128.91"/>
  </r>
  <r>
    <x v="474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474"/>
    <d v="2015-11-12T02:31:00"/>
    <x v="0"/>
    <b v="0"/>
    <n v="165"/>
    <b v="1"/>
    <x v="6"/>
    <x v="11"/>
    <n v="110"/>
    <n v="99.79"/>
  </r>
  <r>
    <x v="475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475"/>
    <d v="2013-03-25T18:35:24"/>
    <x v="0"/>
    <b v="1"/>
    <n v="135"/>
    <b v="1"/>
    <x v="5"/>
    <x v="8"/>
    <n v="109"/>
    <n v="121.28"/>
  </r>
  <r>
    <x v="476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476"/>
    <d v="2017-03-16T18:49:01"/>
    <x v="0"/>
    <b v="0"/>
    <n v="117"/>
    <b v="0"/>
    <x v="6"/>
    <x v="11"/>
    <n v="109"/>
    <n v="139.24"/>
  </r>
  <r>
    <x v="477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477"/>
    <d v="2015-06-13T16:25:14"/>
    <x v="0"/>
    <b v="0"/>
    <n v="180"/>
    <b v="1"/>
    <x v="0"/>
    <x v="0"/>
    <n v="108"/>
    <n v="90.18"/>
  </r>
  <r>
    <x v="478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478"/>
    <d v="2011-04-03T01:03:10"/>
    <x v="0"/>
    <b v="1"/>
    <n v="176"/>
    <b v="1"/>
    <x v="7"/>
    <x v="15"/>
    <n v="295"/>
    <n v="92.1"/>
  </r>
  <r>
    <x v="479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x v="479"/>
    <d v="2016-03-21T16:59:28"/>
    <x v="0"/>
    <b v="0"/>
    <n v="35"/>
    <b v="1"/>
    <x v="2"/>
    <x v="3"/>
    <n v="108"/>
    <n v="462.86"/>
  </r>
  <r>
    <x v="48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480"/>
    <d v="2014-07-19T09:14:38"/>
    <x v="0"/>
    <b v="1"/>
    <n v="405"/>
    <b v="1"/>
    <x v="2"/>
    <x v="3"/>
    <n v="101"/>
    <n v="39.92"/>
  </r>
  <r>
    <x v="481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481"/>
    <d v="2013-05-05T17:00:11"/>
    <x v="0"/>
    <b v="1"/>
    <n v="137"/>
    <b v="1"/>
    <x v="5"/>
    <x v="8"/>
    <n v="108"/>
    <n v="117.85"/>
  </r>
  <r>
    <x v="482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482"/>
    <d v="2012-07-07T13:33:26"/>
    <x v="0"/>
    <b v="0"/>
    <n v="196"/>
    <b v="1"/>
    <x v="5"/>
    <x v="8"/>
    <n v="107"/>
    <n v="81.63"/>
  </r>
  <r>
    <x v="483"/>
    <s v="LACORSA Grand Prix Game (relaunch)"/>
    <s v="Race your friends in style with this classic Grand Prix game."/>
    <n v="14000"/>
    <n v="15937"/>
    <x v="0"/>
    <x v="0"/>
    <s v="USD"/>
    <n v="1480662000"/>
    <n v="1478000502"/>
    <x v="483"/>
    <d v="2016-12-02T07:00:00"/>
    <x v="0"/>
    <b v="0"/>
    <n v="234"/>
    <b v="1"/>
    <x v="3"/>
    <x v="5"/>
    <n v="114"/>
    <n v="68.11"/>
  </r>
  <r>
    <x v="484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484"/>
    <d v="2015-09-25T21:00:00"/>
    <x v="0"/>
    <b v="0"/>
    <n v="206"/>
    <b v="1"/>
    <x v="0"/>
    <x v="24"/>
    <n v="159"/>
    <n v="77.33"/>
  </r>
  <r>
    <x v="485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485"/>
    <d v="2012-09-04T13:29:07"/>
    <x v="0"/>
    <b v="1"/>
    <n v="413"/>
    <b v="1"/>
    <x v="7"/>
    <x v="15"/>
    <n v="106"/>
    <n v="38.54"/>
  </r>
  <r>
    <x v="48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486"/>
    <d v="2016-06-19T23:00:00"/>
    <x v="0"/>
    <b v="0"/>
    <n v="169"/>
    <b v="1"/>
    <x v="3"/>
    <x v="5"/>
    <n v="636"/>
    <n v="94.1"/>
  </r>
  <r>
    <x v="487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487"/>
    <d v="2017-03-13T03:40:05"/>
    <x v="0"/>
    <b v="0"/>
    <n v="104"/>
    <b v="0"/>
    <x v="0"/>
    <x v="1"/>
    <n v="40"/>
    <n v="152.41"/>
  </r>
  <r>
    <x v="488"/>
    <s v="SPACE ART FEATURING ASTRONAUTS #WeBelieveInAstronauts"/>
    <s v="LTD ED COLLECTIBLE SPACE ART FEAT. ASTRONAUTS"/>
    <n v="15000"/>
    <n v="15808"/>
    <x v="0"/>
    <x v="0"/>
    <s v="USD"/>
    <n v="1449000061"/>
    <n v="1443812461"/>
    <x v="488"/>
    <d v="2015-12-01T20:01:01"/>
    <x v="0"/>
    <b v="1"/>
    <n v="77"/>
    <b v="1"/>
    <x v="0"/>
    <x v="4"/>
    <n v="105"/>
    <n v="205.3"/>
  </r>
  <r>
    <x v="489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489"/>
    <d v="2017-01-19T15:57:51"/>
    <x v="0"/>
    <b v="0"/>
    <n v="249"/>
    <b v="1"/>
    <x v="6"/>
    <x v="9"/>
    <n v="105"/>
    <n v="63.23"/>
  </r>
  <r>
    <x v="490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x v="490"/>
    <d v="2014-10-02T21:37:05"/>
    <x v="0"/>
    <b v="0"/>
    <n v="356"/>
    <b v="1"/>
    <x v="3"/>
    <x v="5"/>
    <n v="524"/>
    <n v="44.17"/>
  </r>
  <r>
    <x v="491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491"/>
    <d v="2013-11-02T10:57:14"/>
    <x v="0"/>
    <b v="1"/>
    <n v="232"/>
    <b v="1"/>
    <x v="5"/>
    <x v="8"/>
    <n v="105"/>
    <n v="67.77"/>
  </r>
  <r>
    <x v="492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492"/>
    <d v="2016-03-15T21:00:00"/>
    <x v="0"/>
    <b v="1"/>
    <n v="286"/>
    <b v="1"/>
    <x v="6"/>
    <x v="11"/>
    <n v="101"/>
    <n v="54.91"/>
  </r>
  <r>
    <x v="493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x v="493"/>
    <d v="2015-11-01T23:00:00"/>
    <x v="0"/>
    <b v="0"/>
    <n v="48"/>
    <b v="1"/>
    <x v="6"/>
    <x v="11"/>
    <n v="105"/>
    <n v="327.08"/>
  </r>
  <r>
    <x v="494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494"/>
    <d v="2015-06-21T20:04:09"/>
    <x v="0"/>
    <b v="0"/>
    <n v="107"/>
    <b v="1"/>
    <x v="6"/>
    <x v="9"/>
    <n v="157"/>
    <n v="146.69"/>
  </r>
  <r>
    <x v="495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495"/>
    <d v="2016-12-22T14:59:12"/>
    <x v="0"/>
    <b v="0"/>
    <n v="175"/>
    <b v="1"/>
    <x v="6"/>
    <x v="11"/>
    <n v="105"/>
    <n v="89.59"/>
  </r>
  <r>
    <x v="496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496"/>
    <d v="2014-10-01T00:00:00"/>
    <x v="0"/>
    <b v="1"/>
    <n v="424"/>
    <b v="1"/>
    <x v="0"/>
    <x v="0"/>
    <n v="157"/>
    <n v="36.97"/>
  </r>
  <r>
    <x v="497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497"/>
    <d v="2015-11-18T15:00:04"/>
    <x v="0"/>
    <b v="1"/>
    <n v="206"/>
    <b v="1"/>
    <x v="2"/>
    <x v="3"/>
    <n v="112"/>
    <n v="75.98"/>
  </r>
  <r>
    <x v="49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498"/>
    <d v="2012-04-07T04:59:00"/>
    <x v="0"/>
    <b v="0"/>
    <n v="184"/>
    <b v="1"/>
    <x v="7"/>
    <x v="15"/>
    <n v="112"/>
    <n v="85.05"/>
  </r>
  <r>
    <x v="499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499"/>
    <d v="2009-12-09T18:24:00"/>
    <x v="0"/>
    <b v="1"/>
    <n v="200"/>
    <b v="1"/>
    <x v="7"/>
    <x v="12"/>
    <n v="104"/>
    <n v="78.03"/>
  </r>
  <r>
    <x v="500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500"/>
    <d v="2016-03-26T16:39:00"/>
    <x v="0"/>
    <b v="0"/>
    <n v="115"/>
    <b v="1"/>
    <x v="6"/>
    <x v="19"/>
    <n v="104"/>
    <n v="135.63"/>
  </r>
  <r>
    <x v="501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501"/>
    <d v="2014-02-28T14:33:19"/>
    <x v="0"/>
    <b v="0"/>
    <n v="65"/>
    <b v="1"/>
    <x v="5"/>
    <x v="8"/>
    <n v="104"/>
    <n v="239.94"/>
  </r>
  <r>
    <x v="50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502"/>
    <d v="2012-10-12T20:37:41"/>
    <x v="0"/>
    <b v="0"/>
    <n v="133"/>
    <b v="1"/>
    <x v="7"/>
    <x v="15"/>
    <n v="156"/>
    <n v="117.23"/>
  </r>
  <r>
    <x v="503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x v="503"/>
    <d v="2015-08-25T15:05:12"/>
    <x v="0"/>
    <b v="0"/>
    <n v="140"/>
    <b v="1"/>
    <x v="2"/>
    <x v="3"/>
    <n v="104"/>
    <n v="111.18"/>
  </r>
  <r>
    <x v="504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504"/>
    <d v="2015-10-08T00:32:52"/>
    <x v="0"/>
    <b v="0"/>
    <n v="78"/>
    <b v="1"/>
    <x v="6"/>
    <x v="11"/>
    <n v="104"/>
    <n v="199.17"/>
  </r>
  <r>
    <x v="5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505"/>
    <d v="2016-03-24T16:01:04"/>
    <x v="0"/>
    <b v="0"/>
    <n v="75"/>
    <b v="1"/>
    <x v="2"/>
    <x v="3"/>
    <n v="155"/>
    <n v="207.07"/>
  </r>
  <r>
    <x v="506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506"/>
    <d v="2015-11-01T03:00:00"/>
    <x v="0"/>
    <b v="0"/>
    <n v="89"/>
    <b v="1"/>
    <x v="2"/>
    <x v="3"/>
    <n v="172"/>
    <n v="174.21"/>
  </r>
  <r>
    <x v="50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507"/>
    <d v="2016-07-01T08:20:51"/>
    <x v="0"/>
    <b v="1"/>
    <n v="181"/>
    <b v="1"/>
    <x v="6"/>
    <x v="11"/>
    <n v="103"/>
    <n v="85.53"/>
  </r>
  <r>
    <x v="508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508"/>
    <d v="2015-11-06T13:00:09"/>
    <x v="0"/>
    <b v="1"/>
    <n v="145"/>
    <b v="1"/>
    <x v="6"/>
    <x v="11"/>
    <n v="154"/>
    <n v="106.5"/>
  </r>
  <r>
    <x v="50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509"/>
    <d v="2013-03-19T16:42:15"/>
    <x v="0"/>
    <b v="1"/>
    <n v="251"/>
    <b v="1"/>
    <x v="5"/>
    <x v="8"/>
    <n v="119"/>
    <n v="61.5"/>
  </r>
  <r>
    <x v="510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510"/>
    <d v="2014-09-18T02:00:00"/>
    <x v="0"/>
    <b v="0"/>
    <n v="29"/>
    <b v="0"/>
    <x v="0"/>
    <x v="1"/>
    <n v="15"/>
    <n v="530.69000000000005"/>
  </r>
  <r>
    <x v="511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511"/>
    <d v="2015-11-14T17:49:31"/>
    <x v="0"/>
    <b v="0"/>
    <n v="120"/>
    <b v="1"/>
    <x v="6"/>
    <x v="11"/>
    <n v="102"/>
    <n v="127.79"/>
  </r>
  <r>
    <x v="512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512"/>
    <d v="2017-02-24T13:48:00"/>
    <x v="0"/>
    <b v="0"/>
    <n v="112"/>
    <b v="1"/>
    <x v="6"/>
    <x v="11"/>
    <n v="102"/>
    <n v="136.85"/>
  </r>
  <r>
    <x v="513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513"/>
    <d v="2013-05-24T00:30:37"/>
    <x v="0"/>
    <b v="0"/>
    <n v="174"/>
    <b v="1"/>
    <x v="7"/>
    <x v="15"/>
    <n v="102"/>
    <n v="88.04"/>
  </r>
  <r>
    <x v="514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514"/>
    <d v="2015-07-17T18:11:00"/>
    <x v="0"/>
    <b v="1"/>
    <n v="288"/>
    <b v="1"/>
    <x v="6"/>
    <x v="11"/>
    <n v="102"/>
    <n v="53.18"/>
  </r>
  <r>
    <x v="515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15"/>
    <d v="2015-04-25T19:59:22"/>
    <x v="0"/>
    <b v="0"/>
    <n v="69"/>
    <b v="1"/>
    <x v="5"/>
    <x v="16"/>
    <n v="102"/>
    <n v="221.52"/>
  </r>
  <r>
    <x v="516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516"/>
    <d v="2015-08-10T06:59:00"/>
    <x v="0"/>
    <b v="1"/>
    <n v="139"/>
    <b v="0"/>
    <x v="2"/>
    <x v="3"/>
    <n v="61"/>
    <n v="109.94"/>
  </r>
  <r>
    <x v="51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517"/>
    <d v="2010-12-18T09:43:25"/>
    <x v="0"/>
    <b v="1"/>
    <n v="223"/>
    <b v="1"/>
    <x v="5"/>
    <x v="8"/>
    <n v="305"/>
    <n v="68.489999999999995"/>
  </r>
  <r>
    <x v="518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518"/>
    <d v="2016-08-15T20:09:42"/>
    <x v="0"/>
    <b v="0"/>
    <n v="122"/>
    <b v="1"/>
    <x v="6"/>
    <x v="11"/>
    <n v="102"/>
    <n v="125.12"/>
  </r>
  <r>
    <x v="519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519"/>
    <d v="2014-10-28T03:11:00"/>
    <x v="0"/>
    <b v="0"/>
    <n v="102"/>
    <b v="1"/>
    <x v="4"/>
    <x v="7"/>
    <n v="102"/>
    <n v="149.31"/>
  </r>
  <r>
    <x v="52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520"/>
    <d v="2014-02-24T16:25:07"/>
    <x v="0"/>
    <b v="0"/>
    <n v="226"/>
    <b v="1"/>
    <x v="7"/>
    <x v="15"/>
    <n v="102"/>
    <n v="67.39"/>
  </r>
  <r>
    <x v="52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521"/>
    <d v="2014-10-21T00:00:00"/>
    <x v="0"/>
    <b v="1"/>
    <n v="340"/>
    <b v="1"/>
    <x v="1"/>
    <x v="2"/>
    <n v="101"/>
    <n v="44.67"/>
  </r>
  <r>
    <x v="522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522"/>
    <d v="2014-06-29T21:31:24"/>
    <x v="0"/>
    <b v="1"/>
    <n v="123"/>
    <b v="1"/>
    <x v="4"/>
    <x v="7"/>
    <n v="101"/>
    <n v="123.35"/>
  </r>
  <r>
    <x v="523"/>
    <s v="Burners"/>
    <s v="A sci-fi thriller for the stage opening March 10 in Los Angeles."/>
    <n v="15000"/>
    <n v="15126"/>
    <x v="0"/>
    <x v="0"/>
    <s v="USD"/>
    <n v="1489352400"/>
    <n v="1486411204"/>
    <x v="523"/>
    <d v="2017-03-12T21:00:00"/>
    <x v="0"/>
    <b v="1"/>
    <n v="59"/>
    <b v="1"/>
    <x v="6"/>
    <x v="11"/>
    <n v="101"/>
    <n v="256.37"/>
  </r>
  <r>
    <x v="524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24"/>
    <d v="2016-05-13T19:04:23"/>
    <x v="0"/>
    <b v="0"/>
    <n v="60"/>
    <b v="1"/>
    <x v="6"/>
    <x v="11"/>
    <n v="302"/>
    <n v="252.02"/>
  </r>
  <r>
    <x v="525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525"/>
    <d v="2012-01-21T08:13:00"/>
    <x v="0"/>
    <b v="0"/>
    <n v="154"/>
    <b v="1"/>
    <x v="7"/>
    <x v="15"/>
    <n v="101"/>
    <n v="97.99"/>
  </r>
  <r>
    <x v="52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526"/>
    <d v="2014-09-10T04:52:00"/>
    <x v="0"/>
    <b v="0"/>
    <n v="58"/>
    <b v="1"/>
    <x v="6"/>
    <x v="9"/>
    <n v="191"/>
    <n v="259.95"/>
  </r>
  <r>
    <x v="52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527"/>
    <d v="2016-02-01T14:48:43"/>
    <x v="0"/>
    <b v="0"/>
    <n v="680"/>
    <b v="1"/>
    <x v="3"/>
    <x v="5"/>
    <n v="537"/>
    <n v="22.12"/>
  </r>
  <r>
    <x v="528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528"/>
    <d v="2011-12-20T11:49:50"/>
    <x v="0"/>
    <b v="1"/>
    <n v="202"/>
    <b v="1"/>
    <x v="5"/>
    <x v="8"/>
    <n v="113"/>
    <n v="73.02"/>
  </r>
  <r>
    <x v="529"/>
    <s v="FannibalFest Fan Convention"/>
    <s v="A Hannibal TV Show Fan Convention and Art Collective"/>
    <n v="10275"/>
    <n v="14653"/>
    <x v="0"/>
    <x v="0"/>
    <s v="USD"/>
    <n v="1488464683"/>
    <n v="1485872683"/>
    <x v="529"/>
    <d v="2017-03-02T14:24:43"/>
    <x v="0"/>
    <b v="0"/>
    <n v="79"/>
    <b v="1"/>
    <x v="5"/>
    <x v="16"/>
    <n v="143"/>
    <n v="185.48"/>
  </r>
  <r>
    <x v="530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530"/>
    <d v="2015-10-15T02:30:53"/>
    <x v="0"/>
    <b v="0"/>
    <n v="36"/>
    <b v="0"/>
    <x v="0"/>
    <x v="1"/>
    <n v="73"/>
    <n v="405.5"/>
  </r>
  <r>
    <x v="53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531"/>
    <d v="2012-06-14T19:24:11"/>
    <x v="0"/>
    <b v="0"/>
    <n v="205"/>
    <b v="1"/>
    <x v="7"/>
    <x v="15"/>
    <n v="145"/>
    <n v="70.790000000000006"/>
  </r>
  <r>
    <x v="532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532"/>
    <d v="2014-06-15T18:05:25"/>
    <x v="0"/>
    <b v="1"/>
    <n v="72"/>
    <b v="1"/>
    <x v="6"/>
    <x v="11"/>
    <n v="111"/>
    <n v="200.69"/>
  </r>
  <r>
    <x v="53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533"/>
    <d v="2013-02-01T01:08:59"/>
    <x v="0"/>
    <b v="0"/>
    <n v="156"/>
    <b v="1"/>
    <x v="7"/>
    <x v="15"/>
    <n v="144"/>
    <n v="92.55"/>
  </r>
  <r>
    <x v="5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534"/>
    <d v="2016-03-11T18:34:47"/>
    <x v="0"/>
    <b v="0"/>
    <n v="276"/>
    <b v="0"/>
    <x v="0"/>
    <x v="1"/>
    <n v="11"/>
    <n v="51.82"/>
  </r>
  <r>
    <x v="535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x v="535"/>
    <d v="2014-12-05T18:30:29"/>
    <x v="0"/>
    <b v="0"/>
    <n v="534"/>
    <b v="0"/>
    <x v="3"/>
    <x v="18"/>
    <n v="28"/>
    <n v="26.6"/>
  </r>
  <r>
    <x v="536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536"/>
    <d v="2013-05-28T00:00:00"/>
    <x v="0"/>
    <b v="0"/>
    <n v="146"/>
    <b v="1"/>
    <x v="0"/>
    <x v="0"/>
    <n v="118"/>
    <n v="97.19"/>
  </r>
  <r>
    <x v="537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537"/>
    <d v="2013-03-26T23:55:51"/>
    <x v="0"/>
    <b v="1"/>
    <n v="284"/>
    <b v="1"/>
    <x v="5"/>
    <x v="8"/>
    <n v="283"/>
    <n v="49.88"/>
  </r>
  <r>
    <x v="538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38"/>
    <d v="2015-08-10T22:17:17"/>
    <x v="0"/>
    <b v="0"/>
    <n v="119"/>
    <b v="1"/>
    <x v="5"/>
    <x v="16"/>
    <n v="128"/>
    <n v="118.34"/>
  </r>
  <r>
    <x v="53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539"/>
    <d v="2014-09-24T01:41:37"/>
    <x v="0"/>
    <b v="1"/>
    <n v="95"/>
    <b v="1"/>
    <x v="0"/>
    <x v="0"/>
    <n v="281"/>
    <n v="147.94999999999999"/>
  </r>
  <r>
    <x v="540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540"/>
    <d v="2017-02-09T07:16:47"/>
    <x v="0"/>
    <b v="0"/>
    <n v="11"/>
    <b v="0"/>
    <x v="0"/>
    <x v="1"/>
    <n v="47"/>
    <n v="1272.73"/>
  </r>
  <r>
    <x v="541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541"/>
    <d v="2013-09-20T20:17:27"/>
    <x v="0"/>
    <b v="1"/>
    <n v="182"/>
    <b v="1"/>
    <x v="7"/>
    <x v="15"/>
    <n v="117"/>
    <n v="76.92"/>
  </r>
  <r>
    <x v="542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542"/>
    <d v="2014-03-24T01:22:50"/>
    <x v="0"/>
    <b v="1"/>
    <n v="189"/>
    <b v="1"/>
    <x v="7"/>
    <x v="15"/>
    <n v="111"/>
    <n v="73.36"/>
  </r>
  <r>
    <x v="543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543"/>
    <d v="2013-07-13T21:35:25"/>
    <x v="0"/>
    <b v="1"/>
    <n v="473"/>
    <b v="1"/>
    <x v="0"/>
    <x v="0"/>
    <n v="347"/>
    <n v="29.31"/>
  </r>
  <r>
    <x v="544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544"/>
    <d v="2014-10-14T18:43:14"/>
    <x v="0"/>
    <b v="1"/>
    <n v="92"/>
    <b v="0"/>
    <x v="2"/>
    <x v="3"/>
    <n v="57"/>
    <n v="150.5"/>
  </r>
  <r>
    <x v="545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545"/>
    <d v="2015-11-14T07:01:00"/>
    <x v="0"/>
    <b v="0"/>
    <n v="133"/>
    <b v="1"/>
    <x v="5"/>
    <x v="8"/>
    <n v="114"/>
    <n v="103.22"/>
  </r>
  <r>
    <x v="54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546"/>
    <d v="2013-09-03T04:00:00"/>
    <x v="0"/>
    <b v="0"/>
    <n v="539"/>
    <b v="1"/>
    <x v="3"/>
    <x v="5"/>
    <n v="171"/>
    <n v="25.43"/>
  </r>
  <r>
    <x v="54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x v="547"/>
    <d v="2015-11-15T15:13:09"/>
    <x v="0"/>
    <b v="0"/>
    <n v="34"/>
    <b v="0"/>
    <x v="0"/>
    <x v="26"/>
    <n v="27"/>
    <n v="402.71"/>
  </r>
  <r>
    <x v="548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548"/>
    <d v="2015-10-13T23:13:41"/>
    <x v="0"/>
    <b v="0"/>
    <n v="132"/>
    <b v="1"/>
    <x v="7"/>
    <x v="25"/>
    <n v="109"/>
    <n v="103.68"/>
  </r>
  <r>
    <x v="54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549"/>
    <d v="2015-09-05T03:59:00"/>
    <x v="0"/>
    <b v="0"/>
    <n v="227"/>
    <b v="1"/>
    <x v="1"/>
    <x v="17"/>
    <n v="136"/>
    <n v="59.97"/>
  </r>
  <r>
    <x v="550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550"/>
    <d v="2015-12-07T16:47:16"/>
    <x v="0"/>
    <b v="0"/>
    <n v="944"/>
    <b v="1"/>
    <x v="3"/>
    <x v="5"/>
    <n v="1357"/>
    <n v="14.37"/>
  </r>
  <r>
    <x v="551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551"/>
    <d v="2016-04-22T19:49:04"/>
    <x v="0"/>
    <b v="0"/>
    <n v="96"/>
    <b v="1"/>
    <x v="3"/>
    <x v="5"/>
    <n v="271"/>
    <n v="140.97999999999999"/>
  </r>
  <r>
    <x v="552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x v="552"/>
    <d v="2015-12-20T09:00:00"/>
    <x v="0"/>
    <b v="0"/>
    <n v="170"/>
    <b v="1"/>
    <x v="2"/>
    <x v="3"/>
    <n v="135"/>
    <n v="79.41"/>
  </r>
  <r>
    <x v="553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x v="553"/>
    <d v="2014-01-06T12:55:40"/>
    <x v="0"/>
    <b v="0"/>
    <n v="191"/>
    <b v="1"/>
    <x v="7"/>
    <x v="15"/>
    <n v="154"/>
    <n v="70.58"/>
  </r>
  <r>
    <x v="554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554"/>
    <d v="2012-07-19T21:03:31"/>
    <x v="0"/>
    <b v="0"/>
    <n v="171"/>
    <b v="1"/>
    <x v="5"/>
    <x v="8"/>
    <n v="105"/>
    <n v="78.66"/>
  </r>
  <r>
    <x v="555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555"/>
    <d v="2015-12-04T05:00:00"/>
    <x v="0"/>
    <b v="0"/>
    <n v="57"/>
    <b v="1"/>
    <x v="2"/>
    <x v="3"/>
    <n v="103"/>
    <n v="234.79"/>
  </r>
  <r>
    <x v="556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556"/>
    <d v="2011-01-01T04:59:00"/>
    <x v="0"/>
    <b v="1"/>
    <n v="141"/>
    <b v="1"/>
    <x v="7"/>
    <x v="15"/>
    <n v="199"/>
    <n v="94.49"/>
  </r>
  <r>
    <x v="55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557"/>
    <d v="2016-12-14T15:00:23"/>
    <x v="0"/>
    <b v="0"/>
    <n v="76"/>
    <b v="0"/>
    <x v="0"/>
    <x v="1"/>
    <n v="44"/>
    <n v="174.95"/>
  </r>
  <r>
    <x v="558"/>
    <s v="reVILNA: the vilna ghetto project"/>
    <s v="A revolutionary digital mapping project of the Vilna Ghetto"/>
    <n v="13000"/>
    <n v="13293.8"/>
    <x v="0"/>
    <x v="0"/>
    <s v="USD"/>
    <n v="1370964806"/>
    <n v="1367940806"/>
    <x v="558"/>
    <d v="2013-06-11T15:33:26"/>
    <x v="0"/>
    <b v="0"/>
    <n v="94"/>
    <b v="1"/>
    <x v="1"/>
    <x v="17"/>
    <n v="102"/>
    <n v="141.41999999999999"/>
  </r>
  <r>
    <x v="559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559"/>
    <d v="2014-06-26T15:22:23"/>
    <x v="0"/>
    <b v="1"/>
    <n v="179"/>
    <b v="1"/>
    <x v="4"/>
    <x v="7"/>
    <n v="111"/>
    <n v="74.180000000000007"/>
  </r>
  <r>
    <x v="560"/>
    <s v="Decadolo. Flip it!"/>
    <s v="A new strategic board game designed to flip out your opponent."/>
    <n v="9000"/>
    <n v="13228"/>
    <x v="0"/>
    <x v="12"/>
    <s v="EUR"/>
    <n v="1444903198"/>
    <n v="1442311198"/>
    <x v="560"/>
    <d v="2015-10-15T09:59:58"/>
    <x v="0"/>
    <b v="1"/>
    <n v="251"/>
    <b v="1"/>
    <x v="3"/>
    <x v="5"/>
    <n v="147"/>
    <n v="52.7"/>
  </r>
  <r>
    <x v="561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561"/>
    <d v="2015-06-08T04:00:00"/>
    <x v="0"/>
    <b v="0"/>
    <n v="111"/>
    <b v="1"/>
    <x v="2"/>
    <x v="3"/>
    <n v="105"/>
    <n v="118.74"/>
  </r>
  <r>
    <x v="562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562"/>
    <d v="2015-03-26T01:03:29"/>
    <x v="0"/>
    <b v="1"/>
    <n v="186"/>
    <b v="1"/>
    <x v="6"/>
    <x v="11"/>
    <n v="101"/>
    <n v="70.77"/>
  </r>
  <r>
    <x v="563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563"/>
    <d v="2016-02-02T17:26:38"/>
    <x v="0"/>
    <b v="0"/>
    <n v="156"/>
    <b v="1"/>
    <x v="6"/>
    <x v="9"/>
    <n v="109"/>
    <n v="84.11"/>
  </r>
  <r>
    <x v="564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564"/>
    <d v="2012-01-12T01:00:00"/>
    <x v="0"/>
    <b v="1"/>
    <n v="103"/>
    <b v="1"/>
    <x v="0"/>
    <x v="0"/>
    <n v="262"/>
    <n v="127.32"/>
  </r>
  <r>
    <x v="56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x v="565"/>
    <d v="2015-06-13T12:09:11"/>
    <x v="0"/>
    <b v="0"/>
    <n v="62"/>
    <b v="1"/>
    <x v="2"/>
    <x v="3"/>
    <n v="101"/>
    <n v="211.48"/>
  </r>
  <r>
    <x v="566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566"/>
    <d v="2015-03-15T13:32:02"/>
    <x v="0"/>
    <b v="0"/>
    <n v="159"/>
    <b v="1"/>
    <x v="5"/>
    <x v="8"/>
    <n v="104"/>
    <n v="81.849999999999994"/>
  </r>
  <r>
    <x v="5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567"/>
    <d v="2014-06-25T10:51:39"/>
    <x v="0"/>
    <b v="1"/>
    <n v="165"/>
    <b v="1"/>
    <x v="5"/>
    <x v="8"/>
    <n v="132"/>
    <n v="78.58"/>
  </r>
  <r>
    <x v="568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568"/>
    <d v="2010-09-01T03:44:00"/>
    <x v="0"/>
    <b v="0"/>
    <n v="229"/>
    <b v="1"/>
    <x v="5"/>
    <x v="8"/>
    <n v="104"/>
    <n v="56.46"/>
  </r>
  <r>
    <x v="56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569"/>
    <d v="2015-10-15T21:11:08"/>
    <x v="0"/>
    <b v="0"/>
    <n v="35"/>
    <b v="0"/>
    <x v="0"/>
    <x v="1"/>
    <n v="112"/>
    <n v="367.97"/>
  </r>
  <r>
    <x v="57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570"/>
    <d v="2013-12-10T02:00:56"/>
    <x v="0"/>
    <b v="0"/>
    <n v="47"/>
    <b v="1"/>
    <x v="5"/>
    <x v="27"/>
    <n v="107"/>
    <n v="273.83"/>
  </r>
  <r>
    <x v="571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571"/>
    <d v="2015-10-01T04:59:00"/>
    <x v="0"/>
    <b v="0"/>
    <n v="121"/>
    <b v="0"/>
    <x v="0"/>
    <x v="26"/>
    <n v="21"/>
    <n v="105.93"/>
  </r>
  <r>
    <x v="572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572"/>
    <d v="2015-06-11T03:59:00"/>
    <x v="0"/>
    <b v="1"/>
    <n v="176"/>
    <b v="1"/>
    <x v="6"/>
    <x v="11"/>
    <n v="128"/>
    <n v="72.760000000000005"/>
  </r>
  <r>
    <x v="57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573"/>
    <d v="2015-02-14T14:09:51"/>
    <x v="0"/>
    <b v="0"/>
    <n v="26"/>
    <b v="1"/>
    <x v="1"/>
    <x v="17"/>
    <n v="128"/>
    <n v="492.31"/>
  </r>
  <r>
    <x v="574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574"/>
    <d v="2015-07-16T00:00:00"/>
    <x v="0"/>
    <b v="0"/>
    <n v="141"/>
    <b v="1"/>
    <x v="6"/>
    <x v="11"/>
    <n v="128"/>
    <n v="90.74"/>
  </r>
  <r>
    <x v="575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x v="575"/>
    <d v="2016-06-28T09:41:35"/>
    <x v="0"/>
    <b v="0"/>
    <n v="96"/>
    <b v="0"/>
    <x v="0"/>
    <x v="1"/>
    <n v="26"/>
    <n v="133.25"/>
  </r>
  <r>
    <x v="576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576"/>
    <d v="2014-10-06T16:11:45"/>
    <x v="0"/>
    <b v="0"/>
    <n v="118"/>
    <b v="1"/>
    <x v="6"/>
    <x v="9"/>
    <n v="120"/>
    <n v="108.24"/>
  </r>
  <r>
    <x v="577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577"/>
    <d v="2014-09-19T18:08:12"/>
    <x v="0"/>
    <b v="1"/>
    <n v="183"/>
    <b v="1"/>
    <x v="6"/>
    <x v="11"/>
    <n v="127"/>
    <n v="69.569999999999993"/>
  </r>
  <r>
    <x v="57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578"/>
    <d v="2011-03-10T16:40:10"/>
    <x v="0"/>
    <b v="1"/>
    <n v="202"/>
    <b v="1"/>
    <x v="5"/>
    <x v="8"/>
    <n v="106"/>
    <n v="62.71"/>
  </r>
  <r>
    <x v="57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579"/>
    <d v="2017-01-29T20:34:13"/>
    <x v="0"/>
    <b v="0"/>
    <n v="185"/>
    <b v="1"/>
    <x v="0"/>
    <x v="0"/>
    <n v="253"/>
    <n v="68.25"/>
  </r>
  <r>
    <x v="580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580"/>
    <d v="2014-12-22T04:00:00"/>
    <x v="0"/>
    <b v="1"/>
    <n v="134"/>
    <b v="1"/>
    <x v="6"/>
    <x v="11"/>
    <n v="103"/>
    <n v="93.81"/>
  </r>
  <r>
    <x v="581"/>
    <s v="KILL FREEMAN"/>
    <s v="Kickstarting Kill Freeman independently. Help fund the New Record, Video and Live Shows."/>
    <n v="12500"/>
    <n v="12554"/>
    <x v="0"/>
    <x v="0"/>
    <s v="USD"/>
    <n v="1351495284"/>
    <n v="1349335284"/>
    <x v="581"/>
    <d v="2012-10-29T07:21:24"/>
    <x v="0"/>
    <b v="0"/>
    <n v="99"/>
    <b v="1"/>
    <x v="7"/>
    <x v="15"/>
    <n v="100"/>
    <n v="126.81"/>
  </r>
  <r>
    <x v="58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582"/>
    <d v="2015-02-01T02:54:00"/>
    <x v="0"/>
    <b v="0"/>
    <n v="197"/>
    <b v="0"/>
    <x v="6"/>
    <x v="11"/>
    <n v="70"/>
    <n v="63.56"/>
  </r>
  <r>
    <x v="58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583"/>
    <d v="2016-03-03T17:01:54"/>
    <x v="0"/>
    <b v="0"/>
    <n v="122"/>
    <b v="0"/>
    <x v="0"/>
    <x v="1"/>
    <n v="31"/>
    <n v="102.02"/>
  </r>
  <r>
    <x v="584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584"/>
    <d v="2013-05-26T23:54:34"/>
    <x v="0"/>
    <b v="0"/>
    <n v="240"/>
    <b v="1"/>
    <x v="7"/>
    <x v="15"/>
    <n v="497"/>
    <n v="51.72"/>
  </r>
  <r>
    <x v="585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x v="585"/>
    <d v="2017-03-01T19:00:00"/>
    <x v="0"/>
    <b v="0"/>
    <n v="131"/>
    <b v="1"/>
    <x v="2"/>
    <x v="3"/>
    <n v="123"/>
    <n v="94.74"/>
  </r>
  <r>
    <x v="586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586"/>
    <d v="2011-02-20T23:52:34"/>
    <x v="0"/>
    <b v="0"/>
    <n v="134"/>
    <b v="1"/>
    <x v="7"/>
    <x v="15"/>
    <n v="124"/>
    <n v="92.54"/>
  </r>
  <r>
    <x v="587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587"/>
    <d v="2016-01-22T16:59:34"/>
    <x v="0"/>
    <b v="0"/>
    <n v="140"/>
    <b v="1"/>
    <x v="0"/>
    <x v="0"/>
    <n v="124"/>
    <n v="88.24"/>
  </r>
  <r>
    <x v="588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588"/>
    <d v="2014-07-03T03:59:00"/>
    <x v="0"/>
    <b v="0"/>
    <n v="199"/>
    <b v="1"/>
    <x v="6"/>
    <x v="11"/>
    <n v="103"/>
    <n v="62.05"/>
  </r>
  <r>
    <x v="58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89"/>
    <d v="2016-05-13T00:10:08"/>
    <x v="0"/>
    <b v="0"/>
    <n v="173"/>
    <b v="1"/>
    <x v="6"/>
    <x v="11"/>
    <n v="123"/>
    <n v="71.239999999999995"/>
  </r>
  <r>
    <x v="590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590"/>
    <d v="2012-10-06T23:51:15"/>
    <x v="0"/>
    <b v="0"/>
    <n v="182"/>
    <b v="1"/>
    <x v="6"/>
    <x v="9"/>
    <n v="246"/>
    <n v="67.7"/>
  </r>
  <r>
    <x v="591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591"/>
    <d v="2016-01-05T23:55:00"/>
    <x v="0"/>
    <b v="1"/>
    <n v="115"/>
    <b v="1"/>
    <x v="6"/>
    <x v="11"/>
    <n v="102"/>
    <n v="106.57"/>
  </r>
  <r>
    <x v="592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592"/>
    <d v="2014-12-31T00:00:00"/>
    <x v="0"/>
    <b v="1"/>
    <n v="184"/>
    <b v="1"/>
    <x v="6"/>
    <x v="11"/>
    <n v="102"/>
    <n v="66.59"/>
  </r>
  <r>
    <x v="59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593"/>
    <d v="2016-10-23T20:50:40"/>
    <x v="0"/>
    <b v="0"/>
    <n v="118"/>
    <b v="1"/>
    <x v="2"/>
    <x v="3"/>
    <n v="102"/>
    <n v="103.64"/>
  </r>
  <r>
    <x v="594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594"/>
    <d v="2016-09-21T03:00:00"/>
    <x v="0"/>
    <b v="0"/>
    <n v="17"/>
    <b v="1"/>
    <x v="6"/>
    <x v="11"/>
    <n v="122"/>
    <n v="716.35"/>
  </r>
  <r>
    <x v="595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595"/>
    <d v="2015-07-23T03:11:00"/>
    <x v="0"/>
    <b v="0"/>
    <n v="87"/>
    <b v="1"/>
    <x v="5"/>
    <x v="8"/>
    <n v="101"/>
    <n v="139.83000000000001"/>
  </r>
  <r>
    <x v="596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x v="596"/>
    <d v="2016-10-31T04:00:00"/>
    <x v="0"/>
    <b v="0"/>
    <n v="111"/>
    <b v="1"/>
    <x v="6"/>
    <x v="9"/>
    <n v="122"/>
    <n v="109.59"/>
  </r>
  <r>
    <x v="59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597"/>
    <d v="2013-05-23T04:07:24"/>
    <x v="0"/>
    <b v="0"/>
    <n v="217"/>
    <b v="1"/>
    <x v="0"/>
    <x v="0"/>
    <n v="121"/>
    <n v="55.81"/>
  </r>
  <r>
    <x v="598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598"/>
    <d v="2014-04-29T17:06:22"/>
    <x v="0"/>
    <b v="1"/>
    <n v="385"/>
    <b v="1"/>
    <x v="0"/>
    <x v="4"/>
    <n v="110"/>
    <n v="31.44"/>
  </r>
  <r>
    <x v="599"/>
    <s v="Honest Accomplice Theatre 2015-16 Season"/>
    <s v="Honest Accomplice Theatre produces theatre for social change."/>
    <n v="12000"/>
    <n v="12095"/>
    <x v="0"/>
    <x v="0"/>
    <s v="USD"/>
    <n v="1428178757"/>
    <n v="1425590357"/>
    <x v="599"/>
    <d v="2015-04-04T20:19:17"/>
    <x v="0"/>
    <b v="1"/>
    <n v="200"/>
    <b v="1"/>
    <x v="6"/>
    <x v="11"/>
    <n v="101"/>
    <n v="60.48"/>
  </r>
  <r>
    <x v="600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600"/>
    <d v="2015-12-16T23:08:04"/>
    <x v="0"/>
    <b v="0"/>
    <n v="71"/>
    <b v="1"/>
    <x v="5"/>
    <x v="16"/>
    <n v="100"/>
    <n v="169.61"/>
  </r>
  <r>
    <x v="6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601"/>
    <d v="2016-09-24T05:26:27"/>
    <x v="0"/>
    <b v="0"/>
    <n v="190"/>
    <b v="1"/>
    <x v="7"/>
    <x v="20"/>
    <n v="120"/>
    <n v="63.38"/>
  </r>
  <r>
    <x v="602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602"/>
    <d v="2014-06-16T05:30:00"/>
    <x v="0"/>
    <b v="0"/>
    <n v="70"/>
    <b v="1"/>
    <x v="5"/>
    <x v="16"/>
    <n v="100"/>
    <n v="171.84"/>
  </r>
  <r>
    <x v="603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603"/>
    <d v="2017-02-24T11:58:28"/>
    <x v="0"/>
    <b v="1"/>
    <n v="167"/>
    <b v="1"/>
    <x v="5"/>
    <x v="8"/>
    <n v="107"/>
    <n v="71.900000000000006"/>
  </r>
  <r>
    <x v="604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604"/>
    <d v="2014-07-16T15:17:46"/>
    <x v="0"/>
    <b v="1"/>
    <n v="215"/>
    <b v="1"/>
    <x v="2"/>
    <x v="3"/>
    <n v="150"/>
    <n v="55.82"/>
  </r>
  <r>
    <x v="605"/>
    <s v="Driving Jersey - Season Five"/>
    <s v="Driving Jersey is real people telling real stories."/>
    <n v="12000"/>
    <n v="12000"/>
    <x v="0"/>
    <x v="0"/>
    <s v="USD"/>
    <n v="1445660045"/>
    <n v="1443068045"/>
    <x v="605"/>
    <d v="2015-10-24T04:14:05"/>
    <x v="0"/>
    <b v="0"/>
    <n v="87"/>
    <b v="1"/>
    <x v="5"/>
    <x v="16"/>
    <n v="100"/>
    <n v="137.93"/>
  </r>
  <r>
    <x v="606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606"/>
    <d v="2014-08-08T00:00:00"/>
    <x v="0"/>
    <b v="0"/>
    <n v="86"/>
    <b v="1"/>
    <x v="5"/>
    <x v="8"/>
    <n v="124"/>
    <n v="139.53"/>
  </r>
  <r>
    <x v="607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607"/>
    <d v="2014-09-13T09:37:21"/>
    <x v="0"/>
    <b v="0"/>
    <n v="12"/>
    <b v="1"/>
    <x v="6"/>
    <x v="11"/>
    <n v="100"/>
    <n v="1000"/>
  </r>
  <r>
    <x v="608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x v="608"/>
    <d v="2015-10-08T07:59:53"/>
    <x v="0"/>
    <b v="1"/>
    <n v="187"/>
    <b v="1"/>
    <x v="6"/>
    <x v="9"/>
    <n v="120"/>
    <n v="64.16"/>
  </r>
  <r>
    <x v="609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609"/>
    <d v="2012-02-27T16:17:03"/>
    <x v="0"/>
    <b v="0"/>
    <n v="207"/>
    <b v="1"/>
    <x v="3"/>
    <x v="5"/>
    <n v="141"/>
    <n v="57.93"/>
  </r>
  <r>
    <x v="610"/>
    <s v="Bitch"/>
    <s v="A roadmovie by paw"/>
    <n v="100000"/>
    <n v="11943"/>
    <x v="2"/>
    <x v="10"/>
    <s v="SEK"/>
    <n v="1419780149"/>
    <n v="1417101749"/>
    <x v="610"/>
    <d v="2014-12-28T15:22:29"/>
    <x v="0"/>
    <b v="0"/>
    <n v="38"/>
    <b v="0"/>
    <x v="5"/>
    <x v="10"/>
    <n v="12"/>
    <n v="314.29000000000002"/>
  </r>
  <r>
    <x v="611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611"/>
    <d v="2016-07-02T14:25:10"/>
    <x v="0"/>
    <b v="1"/>
    <n v="152"/>
    <b v="0"/>
    <x v="2"/>
    <x v="3"/>
    <n v="40"/>
    <n v="78.44"/>
  </r>
  <r>
    <x v="612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x v="612"/>
    <d v="2015-01-02T05:56:28"/>
    <x v="0"/>
    <b v="0"/>
    <n v="95"/>
    <b v="1"/>
    <x v="6"/>
    <x v="11"/>
    <n v="119"/>
    <n v="125.05"/>
  </r>
  <r>
    <x v="613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13"/>
    <d v="2015-01-14T04:00:00"/>
    <x v="0"/>
    <b v="0"/>
    <n v="15"/>
    <b v="0"/>
    <x v="0"/>
    <x v="1"/>
    <n v="39"/>
    <n v="788.53"/>
  </r>
  <r>
    <x v="614"/>
    <s v="TDJ - All Part of the Plan EP/Tour"/>
    <s v="Help us fund our first tour and promote our new EP!"/>
    <n v="10000"/>
    <n v="11805"/>
    <x v="0"/>
    <x v="0"/>
    <s v="USD"/>
    <n v="1422140895"/>
    <n v="1418684895"/>
    <x v="614"/>
    <d v="2015-01-24T23:08:15"/>
    <x v="0"/>
    <b v="0"/>
    <n v="90"/>
    <b v="1"/>
    <x v="7"/>
    <x v="15"/>
    <n v="118"/>
    <n v="131.16999999999999"/>
  </r>
  <r>
    <x v="61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15"/>
    <d v="2015-03-12T21:58:32"/>
    <x v="0"/>
    <b v="0"/>
    <n v="274"/>
    <b v="1"/>
    <x v="0"/>
    <x v="1"/>
    <n v="147"/>
    <n v="42.89"/>
  </r>
  <r>
    <x v="6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616"/>
    <d v="2014-08-08T13:54:00"/>
    <x v="0"/>
    <b v="0"/>
    <n v="125"/>
    <b v="1"/>
    <x v="6"/>
    <x v="11"/>
    <n v="100"/>
    <n v="93.98"/>
  </r>
  <r>
    <x v="617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617"/>
    <d v="2015-02-05T19:44:01"/>
    <x v="0"/>
    <b v="1"/>
    <n v="183"/>
    <b v="1"/>
    <x v="0"/>
    <x v="0"/>
    <n v="235"/>
    <n v="64.180000000000007"/>
  </r>
  <r>
    <x v="61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x v="618"/>
    <d v="2015-08-16T06:40:36"/>
    <x v="0"/>
    <b v="0"/>
    <n v="144"/>
    <b v="1"/>
    <x v="3"/>
    <x v="5"/>
    <n v="1174"/>
    <n v="81.56"/>
  </r>
  <r>
    <x v="619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619"/>
    <d v="2017-03-06T20:00:00"/>
    <x v="0"/>
    <b v="1"/>
    <n v="255"/>
    <b v="1"/>
    <x v="7"/>
    <x v="13"/>
    <n v="117"/>
    <n v="45.99"/>
  </r>
  <r>
    <x v="620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x v="620"/>
    <d v="2014-11-13T08:02:00"/>
    <x v="0"/>
    <b v="0"/>
    <n v="40"/>
    <b v="0"/>
    <x v="0"/>
    <x v="1"/>
    <n v="8"/>
    <n v="292.08"/>
  </r>
  <r>
    <x v="62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621"/>
    <d v="2014-10-08T04:01:08"/>
    <x v="0"/>
    <b v="1"/>
    <n v="286"/>
    <b v="1"/>
    <x v="5"/>
    <x v="8"/>
    <n v="117"/>
    <n v="40.76"/>
  </r>
  <r>
    <x v="62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622"/>
    <d v="2012-09-11T16:47:33"/>
    <x v="0"/>
    <b v="0"/>
    <n v="104"/>
    <b v="1"/>
    <x v="7"/>
    <x v="15"/>
    <n v="155"/>
    <n v="112.02"/>
  </r>
  <r>
    <x v="62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623"/>
    <d v="2015-07-23T03:00:00"/>
    <x v="0"/>
    <b v="0"/>
    <n v="182"/>
    <b v="1"/>
    <x v="5"/>
    <x v="16"/>
    <n v="137"/>
    <n v="63.92"/>
  </r>
  <r>
    <x v="624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624"/>
    <d v="2014-07-17T16:50:46"/>
    <x v="0"/>
    <b v="0"/>
    <n v="52"/>
    <b v="1"/>
    <x v="5"/>
    <x v="16"/>
    <n v="116"/>
    <n v="223.48"/>
  </r>
  <r>
    <x v="62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625"/>
    <d v="2017-02-11T16:20:30"/>
    <x v="0"/>
    <b v="1"/>
    <n v="96"/>
    <b v="0"/>
    <x v="2"/>
    <x v="3"/>
    <n v="41"/>
    <n v="120.77"/>
  </r>
  <r>
    <x v="62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626"/>
    <d v="2010-08-24T04:00:00"/>
    <x v="0"/>
    <b v="1"/>
    <n v="137"/>
    <b v="1"/>
    <x v="0"/>
    <x v="0"/>
    <n v="116"/>
    <n v="84.46"/>
  </r>
  <r>
    <x v="627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627"/>
    <d v="2014-08-18T00:08:10"/>
    <x v="0"/>
    <b v="1"/>
    <n v="283"/>
    <b v="1"/>
    <x v="4"/>
    <x v="7"/>
    <n v="144"/>
    <n v="40.799999999999997"/>
  </r>
  <r>
    <x v="628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628"/>
    <d v="2017-03-05T21:48:10"/>
    <x v="0"/>
    <b v="0"/>
    <n v="186"/>
    <b v="1"/>
    <x v="4"/>
    <x v="7"/>
    <n v="115"/>
    <n v="62.07"/>
  </r>
  <r>
    <x v="629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629"/>
    <d v="2015-05-31T06:59:00"/>
    <x v="0"/>
    <b v="0"/>
    <n v="104"/>
    <b v="1"/>
    <x v="6"/>
    <x v="11"/>
    <n v="154"/>
    <n v="110.87"/>
  </r>
  <r>
    <x v="630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x v="630"/>
    <d v="2015-03-09T21:49:21"/>
    <x v="0"/>
    <b v="0"/>
    <n v="84"/>
    <b v="1"/>
    <x v="0"/>
    <x v="4"/>
    <n v="100"/>
    <n v="136.9"/>
  </r>
  <r>
    <x v="631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631"/>
    <d v="2012-03-25T19:34:02"/>
    <x v="0"/>
    <b v="1"/>
    <n v="169"/>
    <b v="1"/>
    <x v="7"/>
    <x v="15"/>
    <n v="115"/>
    <n v="67.88"/>
  </r>
  <r>
    <x v="63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x v="632"/>
    <d v="2016-07-21T14:00:00"/>
    <x v="0"/>
    <b v="0"/>
    <n v="19"/>
    <b v="0"/>
    <x v="0"/>
    <x v="1"/>
    <n v="6"/>
    <n v="603.53"/>
  </r>
  <r>
    <x v="633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633"/>
    <d v="2016-06-03T13:31:22"/>
    <x v="0"/>
    <b v="0"/>
    <n v="62"/>
    <b v="1"/>
    <x v="6"/>
    <x v="11"/>
    <n v="115"/>
    <n v="184.68"/>
  </r>
  <r>
    <x v="634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634"/>
    <d v="2015-05-01T18:39:05"/>
    <x v="0"/>
    <b v="0"/>
    <n v="9"/>
    <b v="0"/>
    <x v="6"/>
    <x v="9"/>
    <n v="5"/>
    <n v="1270.22"/>
  </r>
  <r>
    <x v="635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635"/>
    <d v="2014-08-16T08:17:57"/>
    <x v="0"/>
    <b v="0"/>
    <n v="480"/>
    <b v="1"/>
    <x v="3"/>
    <x v="5"/>
    <n v="134"/>
    <n v="23.81"/>
  </r>
  <r>
    <x v="63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636"/>
    <d v="2016-10-27T21:19:00"/>
    <x v="0"/>
    <b v="0"/>
    <n v="158"/>
    <b v="1"/>
    <x v="7"/>
    <x v="15"/>
    <n v="114"/>
    <n v="72.06"/>
  </r>
  <r>
    <x v="637"/>
    <s v="Matthew Moon's New Album"/>
    <s v="Indie rocker, Matthew Moon, has something to share with you..."/>
    <n v="7777"/>
    <n v="11364"/>
    <x v="0"/>
    <x v="0"/>
    <s v="USD"/>
    <n v="1352488027"/>
    <n v="1349892427"/>
    <x v="637"/>
    <d v="2012-11-09T19:07:07"/>
    <x v="0"/>
    <b v="0"/>
    <n v="115"/>
    <b v="1"/>
    <x v="7"/>
    <x v="12"/>
    <n v="146"/>
    <n v="98.82"/>
  </r>
  <r>
    <x v="638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638"/>
    <d v="2015-09-16T17:43:32"/>
    <x v="0"/>
    <b v="0"/>
    <n v="128"/>
    <b v="1"/>
    <x v="6"/>
    <x v="11"/>
    <n v="114"/>
    <n v="88.77"/>
  </r>
  <r>
    <x v="63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639"/>
    <d v="2014-10-07T00:06:13"/>
    <x v="0"/>
    <b v="0"/>
    <n v="184"/>
    <b v="1"/>
    <x v="7"/>
    <x v="15"/>
    <n v="126"/>
    <n v="61.7"/>
  </r>
  <r>
    <x v="640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640"/>
    <d v="2013-11-21T04:59:00"/>
    <x v="0"/>
    <b v="0"/>
    <n v="108"/>
    <b v="1"/>
    <x v="1"/>
    <x v="17"/>
    <n v="315"/>
    <n v="105.05"/>
  </r>
  <r>
    <x v="641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641"/>
    <d v="2014-06-20T23:00:00"/>
    <x v="0"/>
    <b v="1"/>
    <n v="226"/>
    <b v="1"/>
    <x v="6"/>
    <x v="11"/>
    <n v="119"/>
    <n v="50.16"/>
  </r>
  <r>
    <x v="642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642"/>
    <d v="2016-05-07T22:50:51"/>
    <x v="0"/>
    <b v="0"/>
    <n v="271"/>
    <b v="1"/>
    <x v="3"/>
    <x v="5"/>
    <n v="287"/>
    <n v="41.78"/>
  </r>
  <r>
    <x v="643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643"/>
    <d v="2010-08-22T17:40:00"/>
    <x v="0"/>
    <b v="1"/>
    <n v="235"/>
    <b v="1"/>
    <x v="5"/>
    <x v="8"/>
    <n v="113"/>
    <n v="48.05"/>
  </r>
  <r>
    <x v="644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644"/>
    <d v="2014-04-20T02:36:01"/>
    <x v="0"/>
    <b v="1"/>
    <n v="70"/>
    <b v="1"/>
    <x v="0"/>
    <x v="0"/>
    <n v="150"/>
    <n v="160.44"/>
  </r>
  <r>
    <x v="645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645"/>
    <d v="2014-05-17T03:30:00"/>
    <x v="0"/>
    <b v="0"/>
    <n v="62"/>
    <b v="1"/>
    <x v="5"/>
    <x v="8"/>
    <n v="112"/>
    <n v="181.13"/>
  </r>
  <r>
    <x v="646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646"/>
    <d v="2015-03-22T16:07:15"/>
    <x v="0"/>
    <b v="0"/>
    <n v="27"/>
    <b v="0"/>
    <x v="6"/>
    <x v="9"/>
    <n v="1"/>
    <n v="415.78"/>
  </r>
  <r>
    <x v="647"/>
    <s v="Project Pilgrim"/>
    <s v="Project Pilgrim is my effort to work towards normalizing mental health."/>
    <n v="4000"/>
    <n v="11215"/>
    <x v="0"/>
    <x v="11"/>
    <s v="CAD"/>
    <n v="1459483200"/>
    <n v="1456852647"/>
    <x v="647"/>
    <d v="2016-04-01T04:00:00"/>
    <x v="0"/>
    <b v="0"/>
    <n v="138"/>
    <b v="1"/>
    <x v="2"/>
    <x v="3"/>
    <n v="280"/>
    <n v="81.27"/>
  </r>
  <r>
    <x v="648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x v="648"/>
    <d v="2015-04-04T21:59:00"/>
    <x v="0"/>
    <b v="0"/>
    <n v="141"/>
    <b v="1"/>
    <x v="7"/>
    <x v="13"/>
    <n v="112"/>
    <n v="79.260000000000005"/>
  </r>
  <r>
    <x v="649"/>
    <s v="J. Walter Makes a Record"/>
    <s v="---------The long-awaited debut full-length from Justin Ruddy--------"/>
    <n v="10000"/>
    <n v="11160"/>
    <x v="0"/>
    <x v="0"/>
    <s v="USD"/>
    <n v="1433504876"/>
    <n v="1430912876"/>
    <x v="649"/>
    <d v="2015-06-05T11:47:56"/>
    <x v="0"/>
    <b v="0"/>
    <n v="151"/>
    <b v="1"/>
    <x v="7"/>
    <x v="15"/>
    <n v="112"/>
    <n v="73.91"/>
  </r>
  <r>
    <x v="650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650"/>
    <d v="2015-09-12T03:59:00"/>
    <x v="0"/>
    <b v="1"/>
    <n v="193"/>
    <b v="1"/>
    <x v="6"/>
    <x v="11"/>
    <n v="111"/>
    <n v="57.63"/>
  </r>
  <r>
    <x v="651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51"/>
    <d v="2011-10-02T06:59:00"/>
    <x v="0"/>
    <b v="0"/>
    <n v="178"/>
    <b v="1"/>
    <x v="5"/>
    <x v="27"/>
    <n v="111"/>
    <n v="62.33"/>
  </r>
  <r>
    <x v="65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652"/>
    <d v="2016-05-27T23:15:16"/>
    <x v="0"/>
    <b v="0"/>
    <n v="86"/>
    <b v="1"/>
    <x v="5"/>
    <x v="16"/>
    <n v="129"/>
    <n v="128.94999999999999"/>
  </r>
  <r>
    <x v="653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653"/>
    <d v="2013-03-10T22:38:28"/>
    <x v="0"/>
    <b v="0"/>
    <n v="96"/>
    <b v="1"/>
    <x v="7"/>
    <x v="12"/>
    <n v="111"/>
    <n v="115.31"/>
  </r>
  <r>
    <x v="654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x v="654"/>
    <d v="2015-07-21T10:03:25"/>
    <x v="0"/>
    <b v="0"/>
    <n v="73"/>
    <b v="1"/>
    <x v="6"/>
    <x v="11"/>
    <n v="111"/>
    <n v="151.46"/>
  </r>
  <r>
    <x v="655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655"/>
    <d v="2015-03-05T04:00:00"/>
    <x v="0"/>
    <b v="0"/>
    <n v="197"/>
    <b v="1"/>
    <x v="6"/>
    <x v="11"/>
    <n v="105"/>
    <n v="56.07"/>
  </r>
  <r>
    <x v="656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656"/>
    <d v="2014-10-29T22:45:00"/>
    <x v="0"/>
    <b v="1"/>
    <n v="66"/>
    <b v="0"/>
    <x v="0"/>
    <x v="24"/>
    <n v="28"/>
    <n v="167.15"/>
  </r>
  <r>
    <x v="657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657"/>
    <d v="2013-09-06T19:00:00"/>
    <x v="0"/>
    <b v="0"/>
    <n v="269"/>
    <b v="1"/>
    <x v="0"/>
    <x v="0"/>
    <n v="1462"/>
    <n v="40.76"/>
  </r>
  <r>
    <x v="658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658"/>
    <d v="2012-11-22T02:26:00"/>
    <x v="0"/>
    <b v="0"/>
    <n v="128"/>
    <b v="1"/>
    <x v="7"/>
    <x v="22"/>
    <n v="110"/>
    <n v="85.55"/>
  </r>
  <r>
    <x v="659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x v="659"/>
    <d v="2016-10-14T16:00:00"/>
    <x v="0"/>
    <b v="1"/>
    <n v="81"/>
    <b v="0"/>
    <x v="2"/>
    <x v="3"/>
    <n v="39"/>
    <n v="133.9"/>
  </r>
  <r>
    <x v="66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660"/>
    <d v="2015-07-06T03:00:00"/>
    <x v="0"/>
    <b v="0"/>
    <n v="263"/>
    <b v="1"/>
    <x v="3"/>
    <x v="5"/>
    <n v="542"/>
    <n v="41.23"/>
  </r>
  <r>
    <x v="66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61"/>
    <d v="2015-01-01T04:59:00"/>
    <x v="0"/>
    <b v="0"/>
    <n v="215"/>
    <b v="0"/>
    <x v="0"/>
    <x v="1"/>
    <n v="22"/>
    <n v="50.3"/>
  </r>
  <r>
    <x v="662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662"/>
    <d v="2012-04-27T21:32:00"/>
    <x v="0"/>
    <b v="0"/>
    <n v="184"/>
    <b v="1"/>
    <x v="5"/>
    <x v="8"/>
    <n v="108"/>
    <n v="58.72"/>
  </r>
  <r>
    <x v="66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663"/>
    <d v="2016-05-23T03:00:00"/>
    <x v="0"/>
    <b v="0"/>
    <n v="445"/>
    <b v="1"/>
    <x v="3"/>
    <x v="5"/>
    <n v="180"/>
    <n v="24.27"/>
  </r>
  <r>
    <x v="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664"/>
    <d v="2014-11-30T04:25:15"/>
    <x v="0"/>
    <b v="0"/>
    <n v="120"/>
    <b v="1"/>
    <x v="4"/>
    <x v="7"/>
    <n v="108"/>
    <n v="90"/>
  </r>
  <r>
    <x v="66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665"/>
    <d v="2014-07-01T06:00:00"/>
    <x v="0"/>
    <b v="0"/>
    <n v="84"/>
    <b v="0"/>
    <x v="6"/>
    <x v="11"/>
    <n v="22"/>
    <n v="128.27000000000001"/>
  </r>
  <r>
    <x v="666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666"/>
    <d v="2015-12-16T18:20:10"/>
    <x v="0"/>
    <b v="0"/>
    <n v="99"/>
    <b v="1"/>
    <x v="7"/>
    <x v="13"/>
    <n v="107"/>
    <n v="108.48"/>
  </r>
  <r>
    <x v="667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667"/>
    <d v="2014-04-30T05:00:00"/>
    <x v="0"/>
    <b v="1"/>
    <n v="100"/>
    <b v="1"/>
    <x v="0"/>
    <x v="4"/>
    <n v="102"/>
    <n v="107.1"/>
  </r>
  <r>
    <x v="66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668"/>
    <d v="2014-04-25T21:08:47"/>
    <x v="0"/>
    <b v="0"/>
    <n v="498"/>
    <b v="1"/>
    <x v="3"/>
    <x v="5"/>
    <n v="126"/>
    <n v="21.5"/>
  </r>
  <r>
    <x v="669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669"/>
    <d v="2015-07-02T11:17:04"/>
    <x v="0"/>
    <b v="0"/>
    <n v="98"/>
    <b v="1"/>
    <x v="6"/>
    <x v="11"/>
    <n v="107"/>
    <n v="109.03"/>
  </r>
  <r>
    <x v="670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670"/>
    <d v="2016-11-12T04:00:00"/>
    <x v="0"/>
    <b v="0"/>
    <n v="337"/>
    <b v="1"/>
    <x v="4"/>
    <x v="7"/>
    <n v="427"/>
    <n v="31.69"/>
  </r>
  <r>
    <x v="671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71"/>
    <d v="2016-04-17T18:18:39"/>
    <x v="0"/>
    <b v="0"/>
    <n v="87"/>
    <b v="1"/>
    <x v="0"/>
    <x v="1"/>
    <n v="214"/>
    <n v="122.74"/>
  </r>
  <r>
    <x v="672"/>
    <s v="Sideswiped"/>
    <s v="Sideswiped is my story of growing in and trusting God through the mess and mysteries of life."/>
    <n v="8500"/>
    <n v="10670"/>
    <x v="0"/>
    <x v="11"/>
    <s v="CAD"/>
    <n v="1431147600"/>
    <n v="1428465420"/>
    <x v="672"/>
    <d v="2015-05-09T05:00:00"/>
    <x v="0"/>
    <b v="0"/>
    <n v="57"/>
    <b v="1"/>
    <x v="1"/>
    <x v="17"/>
    <n v="126"/>
    <n v="187.19"/>
  </r>
  <r>
    <x v="67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673"/>
    <d v="2010-07-17T09:59:00"/>
    <x v="0"/>
    <b v="1"/>
    <n v="88"/>
    <b v="1"/>
    <x v="5"/>
    <x v="8"/>
    <n v="106"/>
    <n v="120.91"/>
  </r>
  <r>
    <x v="674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674"/>
    <d v="2012-03-02T06:59:00"/>
    <x v="0"/>
    <b v="0"/>
    <n v="126"/>
    <b v="1"/>
    <x v="7"/>
    <x v="15"/>
    <n v="265"/>
    <n v="84.21"/>
  </r>
  <r>
    <x v="67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675"/>
    <d v="2015-09-23T14:21:26"/>
    <x v="0"/>
    <b v="0"/>
    <n v="102"/>
    <b v="1"/>
    <x v="6"/>
    <x v="11"/>
    <n v="106"/>
    <n v="103.95"/>
  </r>
  <r>
    <x v="676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676"/>
    <d v="2017-01-28T22:35:30"/>
    <x v="0"/>
    <b v="0"/>
    <n v="110"/>
    <b v="1"/>
    <x v="1"/>
    <x v="17"/>
    <n v="106"/>
    <n v="95.96"/>
  </r>
  <r>
    <x v="677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677"/>
    <d v="2010-07-22T06:00:00"/>
    <x v="0"/>
    <b v="0"/>
    <n v="120"/>
    <b v="1"/>
    <x v="7"/>
    <x v="12"/>
    <n v="106"/>
    <n v="87.96"/>
  </r>
  <r>
    <x v="678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678"/>
    <d v="2014-07-10T09:07:49"/>
    <x v="0"/>
    <b v="0"/>
    <n v="168"/>
    <b v="1"/>
    <x v="6"/>
    <x v="11"/>
    <n v="106"/>
    <n v="62.83"/>
  </r>
  <r>
    <x v="679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679"/>
    <d v="2015-10-17T04:00:00"/>
    <x v="0"/>
    <b v="1"/>
    <n v="478"/>
    <b v="1"/>
    <x v="7"/>
    <x v="13"/>
    <n v="352"/>
    <n v="22.08"/>
  </r>
  <r>
    <x v="680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680"/>
    <d v="2015-11-07T04:00:00"/>
    <x v="0"/>
    <b v="1"/>
    <n v="167"/>
    <b v="1"/>
    <x v="5"/>
    <x v="8"/>
    <n v="106"/>
    <n v="63.17"/>
  </r>
  <r>
    <x v="681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681"/>
    <d v="2013-04-08T04:33:00"/>
    <x v="0"/>
    <b v="0"/>
    <n v="52"/>
    <b v="1"/>
    <x v="5"/>
    <x v="8"/>
    <n v="100"/>
    <n v="202.42"/>
  </r>
  <r>
    <x v="682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682"/>
    <d v="2016-12-30T22:50:33"/>
    <x v="0"/>
    <b v="0"/>
    <n v="52"/>
    <b v="1"/>
    <x v="7"/>
    <x v="15"/>
    <n v="105"/>
    <n v="201.94"/>
  </r>
  <r>
    <x v="683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683"/>
    <d v="2016-05-31T22:08:57"/>
    <x v="0"/>
    <b v="0"/>
    <n v="72"/>
    <b v="1"/>
    <x v="6"/>
    <x v="11"/>
    <n v="104"/>
    <n v="145"/>
  </r>
  <r>
    <x v="684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684"/>
    <d v="2012-02-23T17:33:46"/>
    <x v="0"/>
    <b v="0"/>
    <n v="145"/>
    <b v="1"/>
    <x v="7"/>
    <x v="15"/>
    <n v="149"/>
    <n v="71.97"/>
  </r>
  <r>
    <x v="68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685"/>
    <d v="2013-12-26T00:32:17"/>
    <x v="0"/>
    <b v="0"/>
    <n v="242"/>
    <b v="1"/>
    <x v="0"/>
    <x v="0"/>
    <n v="130"/>
    <n v="43.1"/>
  </r>
  <r>
    <x v="68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686"/>
    <d v="2012-11-22T22:00:00"/>
    <x v="0"/>
    <b v="0"/>
    <n v="157"/>
    <b v="1"/>
    <x v="7"/>
    <x v="15"/>
    <n v="104"/>
    <n v="66.37"/>
  </r>
  <r>
    <x v="687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687"/>
    <d v="2014-08-07T12:21:47"/>
    <x v="0"/>
    <b v="0"/>
    <n v="150"/>
    <b v="1"/>
    <x v="5"/>
    <x v="16"/>
    <n v="104"/>
    <n v="69.27"/>
  </r>
  <r>
    <x v="688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688"/>
    <d v="2017-02-27T04:59:00"/>
    <x v="0"/>
    <b v="0"/>
    <n v="115"/>
    <b v="1"/>
    <x v="6"/>
    <x v="9"/>
    <n v="104"/>
    <n v="90.2"/>
  </r>
  <r>
    <x v="689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689"/>
    <d v="2014-09-27T03:08:27"/>
    <x v="0"/>
    <b v="0"/>
    <n v="110"/>
    <b v="1"/>
    <x v="7"/>
    <x v="12"/>
    <n v="172"/>
    <n v="94.05"/>
  </r>
  <r>
    <x v="690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x v="690"/>
    <d v="2016-10-11T03:59:00"/>
    <x v="0"/>
    <b v="0"/>
    <n v="114"/>
    <b v="1"/>
    <x v="6"/>
    <x v="11"/>
    <n v="103"/>
    <n v="90.68"/>
  </r>
  <r>
    <x v="69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691"/>
    <d v="2013-05-01T04:59:00"/>
    <x v="0"/>
    <b v="0"/>
    <n v="119"/>
    <b v="1"/>
    <x v="5"/>
    <x v="8"/>
    <n v="103"/>
    <n v="86.85"/>
  </r>
  <r>
    <x v="692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692"/>
    <d v="2015-08-21T14:05:16"/>
    <x v="0"/>
    <b v="1"/>
    <n v="119"/>
    <b v="1"/>
    <x v="5"/>
    <x v="8"/>
    <n v="103"/>
    <n v="86.55"/>
  </r>
  <r>
    <x v="69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693"/>
    <d v="2014-09-26T21:04:52"/>
    <x v="0"/>
    <b v="1"/>
    <n v="74"/>
    <b v="1"/>
    <x v="6"/>
    <x v="11"/>
    <n v="103"/>
    <n v="139.19"/>
  </r>
  <r>
    <x v="694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694"/>
    <d v="2014-11-19T08:27:59"/>
    <x v="0"/>
    <b v="0"/>
    <n v="162"/>
    <b v="1"/>
    <x v="6"/>
    <x v="11"/>
    <n v="103"/>
    <n v="63.57"/>
  </r>
  <r>
    <x v="695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695"/>
    <d v="2014-11-19T18:52:52"/>
    <x v="0"/>
    <b v="0"/>
    <n v="75"/>
    <b v="1"/>
    <x v="5"/>
    <x v="16"/>
    <n v="103"/>
    <n v="137.21"/>
  </r>
  <r>
    <x v="696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696"/>
    <d v="2015-03-19T17:45:23"/>
    <x v="0"/>
    <b v="0"/>
    <n v="61"/>
    <b v="1"/>
    <x v="2"/>
    <x v="3"/>
    <n v="103"/>
    <n v="168.69"/>
  </r>
  <r>
    <x v="69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697"/>
    <d v="2014-07-03T04:00:45"/>
    <x v="0"/>
    <b v="0"/>
    <n v="96"/>
    <b v="1"/>
    <x v="6"/>
    <x v="19"/>
    <n v="103"/>
    <n v="106.93"/>
  </r>
  <r>
    <x v="698"/>
    <s v="WolfHunt | Social Commentary Rock Project"/>
    <s v="Rock n' Roll tales of our times"/>
    <n v="10000"/>
    <n v="10235"/>
    <x v="0"/>
    <x v="0"/>
    <s v="USD"/>
    <n v="1470068523"/>
    <n v="1467476523"/>
    <x v="698"/>
    <d v="2016-08-01T16:22:03"/>
    <x v="0"/>
    <b v="0"/>
    <n v="52"/>
    <b v="1"/>
    <x v="7"/>
    <x v="15"/>
    <n v="102"/>
    <n v="196.83"/>
  </r>
  <r>
    <x v="6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699"/>
    <d v="2015-05-26T03:59:00"/>
    <x v="0"/>
    <b v="0"/>
    <n v="97"/>
    <b v="1"/>
    <x v="6"/>
    <x v="11"/>
    <n v="102"/>
    <n v="105.52"/>
  </r>
  <r>
    <x v="700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x v="700"/>
    <d v="2015-12-16T06:59:00"/>
    <x v="0"/>
    <b v="0"/>
    <n v="172"/>
    <b v="1"/>
    <x v="1"/>
    <x v="17"/>
    <n v="204"/>
    <n v="59.36"/>
  </r>
  <r>
    <x v="701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701"/>
    <d v="2013-11-01T19:00:00"/>
    <x v="0"/>
    <b v="0"/>
    <n v="158"/>
    <b v="1"/>
    <x v="7"/>
    <x v="15"/>
    <n v="146"/>
    <n v="64.62"/>
  </r>
  <r>
    <x v="702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702"/>
    <d v="2013-01-13T22:48:33"/>
    <x v="0"/>
    <b v="0"/>
    <n v="79"/>
    <b v="1"/>
    <x v="7"/>
    <x v="12"/>
    <n v="128"/>
    <n v="129.11000000000001"/>
  </r>
  <r>
    <x v="703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703"/>
    <d v="2010-09-04T01:03:00"/>
    <x v="0"/>
    <b v="0"/>
    <n v="104"/>
    <b v="1"/>
    <x v="7"/>
    <x v="12"/>
    <n v="136"/>
    <n v="97.9"/>
  </r>
  <r>
    <x v="704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704"/>
    <d v="2015-09-13T00:00:00"/>
    <x v="0"/>
    <b v="0"/>
    <n v="72"/>
    <b v="1"/>
    <x v="6"/>
    <x v="11"/>
    <n v="102"/>
    <n v="141.29"/>
  </r>
  <r>
    <x v="705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705"/>
    <d v="2014-09-13T04:00:00"/>
    <x v="0"/>
    <b v="0"/>
    <n v="74"/>
    <b v="1"/>
    <x v="6"/>
    <x v="11"/>
    <n v="102"/>
    <n v="137.24"/>
  </r>
  <r>
    <x v="70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06"/>
    <d v="2013-09-15T21:10:00"/>
    <x v="0"/>
    <b v="0"/>
    <n v="90"/>
    <b v="1"/>
    <x v="7"/>
    <x v="15"/>
    <n v="101"/>
    <n v="112.61"/>
  </r>
  <r>
    <x v="707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707"/>
    <d v="2016-08-11T03:59:00"/>
    <x v="0"/>
    <b v="0"/>
    <n v="102"/>
    <b v="1"/>
    <x v="6"/>
    <x v="11"/>
    <n v="101"/>
    <n v="99.34"/>
  </r>
  <r>
    <x v="708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708"/>
    <d v="2015-05-15T19:00:00"/>
    <x v="0"/>
    <b v="1"/>
    <n v="69"/>
    <b v="1"/>
    <x v="5"/>
    <x v="8"/>
    <n v="101"/>
    <n v="146.65"/>
  </r>
  <r>
    <x v="709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709"/>
    <d v="2015-03-04T18:59:23"/>
    <x v="0"/>
    <b v="0"/>
    <n v="98"/>
    <b v="1"/>
    <x v="6"/>
    <x v="11"/>
    <n v="101"/>
    <n v="103.21"/>
  </r>
  <r>
    <x v="710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710"/>
    <d v="2015-12-25T17:07:01"/>
    <x v="0"/>
    <b v="0"/>
    <n v="52"/>
    <b v="1"/>
    <x v="5"/>
    <x v="16"/>
    <n v="101"/>
    <n v="194.23"/>
  </r>
  <r>
    <x v="71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711"/>
    <d v="2015-05-07T14:01:04"/>
    <x v="1"/>
    <b v="0"/>
    <n v="62"/>
    <b v="1"/>
    <x v="6"/>
    <x v="19"/>
    <n v="101"/>
    <n v="162.77000000000001"/>
  </r>
  <r>
    <x v="71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712"/>
    <d v="2016-08-27T22:53:29"/>
    <x v="0"/>
    <b v="0"/>
    <n v="62"/>
    <b v="1"/>
    <x v="6"/>
    <x v="9"/>
    <n v="101"/>
    <n v="162.71"/>
  </r>
  <r>
    <x v="713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713"/>
    <d v="2017-02-17T16:05:00"/>
    <x v="0"/>
    <b v="0"/>
    <n v="158"/>
    <b v="1"/>
    <x v="6"/>
    <x v="11"/>
    <n v="101"/>
    <n v="63.83"/>
  </r>
  <r>
    <x v="71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714"/>
    <d v="2016-08-18T06:59:00"/>
    <x v="0"/>
    <b v="0"/>
    <n v="113"/>
    <b v="1"/>
    <x v="7"/>
    <x v="22"/>
    <n v="202"/>
    <n v="89.25"/>
  </r>
  <r>
    <x v="715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715"/>
    <d v="2016-04-19T20:05:04"/>
    <x v="0"/>
    <b v="0"/>
    <n v="125"/>
    <b v="1"/>
    <x v="2"/>
    <x v="3"/>
    <n v="202"/>
    <n v="80.650000000000006"/>
  </r>
  <r>
    <x v="716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716"/>
    <d v="2014-06-25T02:00:00"/>
    <x v="0"/>
    <b v="1"/>
    <n v="190"/>
    <b v="1"/>
    <x v="7"/>
    <x v="15"/>
    <n v="155"/>
    <n v="53.01"/>
  </r>
  <r>
    <x v="717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717"/>
    <d v="2011-05-01T04:59:00"/>
    <x v="0"/>
    <b v="1"/>
    <n v="241"/>
    <b v="1"/>
    <x v="6"/>
    <x v="11"/>
    <n v="336"/>
    <n v="41.77"/>
  </r>
  <r>
    <x v="71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718"/>
    <d v="2016-10-13T18:00:27"/>
    <x v="0"/>
    <b v="0"/>
    <n v="69"/>
    <b v="1"/>
    <x v="6"/>
    <x v="11"/>
    <n v="101"/>
    <n v="145.87"/>
  </r>
  <r>
    <x v="71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719"/>
    <d v="2012-02-24T20:33:58"/>
    <x v="0"/>
    <b v="1"/>
    <n v="108"/>
    <b v="1"/>
    <x v="5"/>
    <x v="8"/>
    <n v="100"/>
    <n v="93.02"/>
  </r>
  <r>
    <x v="720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720"/>
    <d v="2014-12-03T04:00:00"/>
    <x v="0"/>
    <b v="0"/>
    <n v="101"/>
    <b v="1"/>
    <x v="0"/>
    <x v="0"/>
    <n v="167"/>
    <n v="99.46"/>
  </r>
  <r>
    <x v="72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721"/>
    <d v="2017-04-03T01:00:00"/>
    <x v="0"/>
    <b v="0"/>
    <n v="38"/>
    <b v="0"/>
    <x v="7"/>
    <x v="14"/>
    <n v="33"/>
    <n v="264.26"/>
  </r>
  <r>
    <x v="722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722"/>
    <d v="2014-08-28T22:53:34"/>
    <x v="0"/>
    <b v="0"/>
    <n v="85"/>
    <b v="1"/>
    <x v="6"/>
    <x v="11"/>
    <n v="100"/>
    <n v="118.13"/>
  </r>
  <r>
    <x v="723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723"/>
    <d v="2014-07-16T11:49:36"/>
    <x v="0"/>
    <b v="0"/>
    <n v="91"/>
    <b v="1"/>
    <x v="6"/>
    <x v="11"/>
    <n v="100"/>
    <n v="110.23"/>
  </r>
  <r>
    <x v="724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724"/>
    <d v="2015-02-23T11:55:03"/>
    <x v="0"/>
    <b v="0"/>
    <n v="108"/>
    <b v="1"/>
    <x v="6"/>
    <x v="11"/>
    <n v="100"/>
    <n v="92.84"/>
  </r>
  <r>
    <x v="7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725"/>
    <d v="2016-06-20T23:00:00"/>
    <x v="0"/>
    <b v="0"/>
    <n v="207"/>
    <b v="1"/>
    <x v="6"/>
    <x v="11"/>
    <n v="100"/>
    <n v="48.44"/>
  </r>
  <r>
    <x v="726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726"/>
    <d v="2015-02-02T21:39:12"/>
    <x v="0"/>
    <b v="0"/>
    <n v="59"/>
    <b v="1"/>
    <x v="7"/>
    <x v="25"/>
    <n v="100"/>
    <n v="169.92"/>
  </r>
  <r>
    <x v="727"/>
    <s v="KICKSTART OUR &lt;+3"/>
    <s v="Help fund our 2013 Sound &amp; Lighting Touring rig!"/>
    <n v="5000"/>
    <n v="10017"/>
    <x v="0"/>
    <x v="0"/>
    <s v="USD"/>
    <n v="1361129129"/>
    <n v="1359660329"/>
    <x v="727"/>
    <d v="2013-02-17T19:25:29"/>
    <x v="0"/>
    <b v="0"/>
    <n v="55"/>
    <b v="1"/>
    <x v="7"/>
    <x v="15"/>
    <n v="200"/>
    <n v="182.13"/>
  </r>
  <r>
    <x v="72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8"/>
    <d v="2014-08-01T13:43:27"/>
    <x v="0"/>
    <b v="0"/>
    <n v="119"/>
    <b v="1"/>
    <x v="1"/>
    <x v="17"/>
    <n v="122"/>
    <n v="84.14"/>
  </r>
  <r>
    <x v="729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729"/>
    <d v="2012-01-16T05:00:00"/>
    <x v="0"/>
    <b v="0"/>
    <n v="58"/>
    <b v="1"/>
    <x v="7"/>
    <x v="15"/>
    <n v="100"/>
    <n v="172.41"/>
  </r>
  <r>
    <x v="73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730"/>
    <d v="2016-01-07T13:47:00"/>
    <x v="0"/>
    <b v="0"/>
    <n v="27"/>
    <b v="1"/>
    <x v="6"/>
    <x v="9"/>
    <n v="100"/>
    <n v="370.37"/>
  </r>
  <r>
    <x v="731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731"/>
    <d v="2016-04-23T19:40:21"/>
    <x v="0"/>
    <b v="0"/>
    <n v="39"/>
    <b v="0"/>
    <x v="3"/>
    <x v="28"/>
    <n v="40"/>
    <n v="253.21"/>
  </r>
  <r>
    <x v="732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x v="732"/>
    <d v="2014-04-23T15:59:33"/>
    <x v="0"/>
    <b v="0"/>
    <n v="58"/>
    <b v="1"/>
    <x v="0"/>
    <x v="0"/>
    <n v="123"/>
    <n v="169.52"/>
  </r>
  <r>
    <x v="733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733"/>
    <d v="2014-10-14T06:59:00"/>
    <x v="0"/>
    <b v="1"/>
    <n v="167"/>
    <b v="1"/>
    <x v="6"/>
    <x v="11"/>
    <n v="115"/>
    <n v="58.69"/>
  </r>
  <r>
    <x v="734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734"/>
    <d v="2012-03-10T15:07:29"/>
    <x v="0"/>
    <b v="1"/>
    <n v="189"/>
    <b v="1"/>
    <x v="5"/>
    <x v="8"/>
    <n v="130"/>
    <n v="51.72"/>
  </r>
  <r>
    <x v="73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735"/>
    <d v="2011-06-12T00:20:49"/>
    <x v="0"/>
    <b v="1"/>
    <n v="293"/>
    <b v="1"/>
    <x v="1"/>
    <x v="2"/>
    <n v="102"/>
    <n v="33.19"/>
  </r>
  <r>
    <x v="736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736"/>
    <d v="2016-06-29T23:29:55"/>
    <x v="0"/>
    <b v="0"/>
    <n v="86"/>
    <b v="1"/>
    <x v="2"/>
    <x v="3"/>
    <n v="108"/>
    <n v="112.79"/>
  </r>
  <r>
    <x v="73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737"/>
    <d v="2014-01-11T21:02:25"/>
    <x v="0"/>
    <b v="1"/>
    <n v="50"/>
    <b v="1"/>
    <x v="7"/>
    <x v="15"/>
    <n v="100"/>
    <n v="190.9"/>
  </r>
  <r>
    <x v="73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738"/>
    <d v="2015-10-02T23:00:00"/>
    <x v="0"/>
    <b v="0"/>
    <n v="97"/>
    <b v="1"/>
    <x v="6"/>
    <x v="11"/>
    <n v="100"/>
    <n v="98.31"/>
  </r>
  <r>
    <x v="739"/>
    <s v="The Dybbuk"/>
    <s v="death&amp;pretzels presents their first Chicago based project:_x000a_The Dybbuk by S. Ansky"/>
    <n v="9500"/>
    <n v="9525"/>
    <x v="0"/>
    <x v="0"/>
    <s v="USD"/>
    <n v="1402974000"/>
    <n v="1400290255"/>
    <x v="739"/>
    <d v="2014-06-17T03:00:00"/>
    <x v="0"/>
    <b v="0"/>
    <n v="71"/>
    <b v="1"/>
    <x v="6"/>
    <x v="11"/>
    <n v="100"/>
    <n v="134.15"/>
  </r>
  <r>
    <x v="740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40"/>
    <d v="2014-08-11T12:03:49"/>
    <x v="0"/>
    <b v="0"/>
    <n v="139"/>
    <b v="1"/>
    <x v="1"/>
    <x v="17"/>
    <n v="158"/>
    <n v="68.349999999999994"/>
  </r>
  <r>
    <x v="741"/>
    <s v="Kick It! A Tribute to the A.K.s"/>
    <s v="A musical memorial for Alexi Petersen."/>
    <n v="7500"/>
    <n v="9486.69"/>
    <x v="0"/>
    <x v="0"/>
    <s v="USD"/>
    <n v="1417049663"/>
    <n v="1413158063"/>
    <x v="741"/>
    <d v="2014-11-27T00:54:23"/>
    <x v="0"/>
    <b v="0"/>
    <n v="147"/>
    <b v="1"/>
    <x v="7"/>
    <x v="15"/>
    <n v="126"/>
    <n v="64.540000000000006"/>
  </r>
  <r>
    <x v="742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742"/>
    <d v="2015-05-21T22:47:58"/>
    <x v="0"/>
    <b v="1"/>
    <n v="185"/>
    <b v="0"/>
    <x v="2"/>
    <x v="3"/>
    <n v="24"/>
    <n v="51.23"/>
  </r>
  <r>
    <x v="74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743"/>
    <d v="2016-10-10T14:32:50"/>
    <x v="0"/>
    <b v="1"/>
    <n v="113"/>
    <b v="0"/>
    <x v="2"/>
    <x v="3"/>
    <n v="20"/>
    <n v="83.72"/>
  </r>
  <r>
    <x v="744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744"/>
    <d v="2015-11-13T15:00:00"/>
    <x v="0"/>
    <b v="0"/>
    <n v="159"/>
    <b v="1"/>
    <x v="2"/>
    <x v="3"/>
    <n v="105"/>
    <n v="59.41"/>
  </r>
  <r>
    <x v="74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745"/>
    <d v="2012-12-20T11:58:45"/>
    <x v="0"/>
    <b v="1"/>
    <n v="302"/>
    <b v="1"/>
    <x v="6"/>
    <x v="11"/>
    <n v="189"/>
    <n v="31.21"/>
  </r>
  <r>
    <x v="74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746"/>
    <d v="2017-01-30T06:59:00"/>
    <x v="0"/>
    <b v="0"/>
    <n v="100"/>
    <b v="0"/>
    <x v="2"/>
    <x v="3"/>
    <n v="52"/>
    <n v="94.19"/>
  </r>
  <r>
    <x v="747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x v="747"/>
    <d v="2015-04-03T20:02:33"/>
    <x v="0"/>
    <b v="0"/>
    <n v="90"/>
    <b v="1"/>
    <x v="2"/>
    <x v="3"/>
    <n v="111"/>
    <n v="104.39"/>
  </r>
  <r>
    <x v="74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748"/>
    <d v="2015-04-29T19:02:06"/>
    <x v="0"/>
    <b v="0"/>
    <n v="67"/>
    <b v="1"/>
    <x v="5"/>
    <x v="8"/>
    <n v="125"/>
    <n v="140.1"/>
  </r>
  <r>
    <x v="749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749"/>
    <d v="2014-05-07T00:06:29"/>
    <x v="0"/>
    <b v="1"/>
    <n v="104"/>
    <b v="1"/>
    <x v="7"/>
    <x v="12"/>
    <n v="104"/>
    <n v="90.1"/>
  </r>
  <r>
    <x v="750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750"/>
    <d v="2016-12-03T17:03:26"/>
    <x v="0"/>
    <b v="0"/>
    <n v="168"/>
    <b v="1"/>
    <x v="7"/>
    <x v="15"/>
    <n v="252"/>
    <n v="55.61"/>
  </r>
  <r>
    <x v="751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751"/>
    <d v="2014-06-20T21:59:00"/>
    <x v="0"/>
    <b v="1"/>
    <n v="145"/>
    <b v="1"/>
    <x v="2"/>
    <x v="3"/>
    <n v="103"/>
    <n v="64.16"/>
  </r>
  <r>
    <x v="752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752"/>
    <d v="2017-03-13T03:00:00"/>
    <x v="0"/>
    <b v="0"/>
    <n v="2035"/>
    <b v="1"/>
    <x v="3"/>
    <x v="5"/>
    <n v="930250"/>
    <n v="4.57"/>
  </r>
  <r>
    <x v="753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753"/>
    <d v="2010-06-01T03:59:00"/>
    <x v="0"/>
    <b v="1"/>
    <n v="108"/>
    <b v="1"/>
    <x v="5"/>
    <x v="8"/>
    <n v="185"/>
    <n v="85.44"/>
  </r>
  <r>
    <x v="754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754"/>
    <d v="2015-10-20T17:55:22"/>
    <x v="0"/>
    <b v="0"/>
    <n v="47"/>
    <b v="1"/>
    <x v="7"/>
    <x v="12"/>
    <n v="102"/>
    <n v="196.34"/>
  </r>
  <r>
    <x v="755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755"/>
    <d v="2013-02-24T09:09:15"/>
    <x v="0"/>
    <b v="0"/>
    <n v="160"/>
    <b v="1"/>
    <x v="7"/>
    <x v="12"/>
    <n v="115"/>
    <n v="57.52"/>
  </r>
  <r>
    <x v="756"/>
    <s v="Lend a Hand in Our Home"/>
    <s v="Privet! Hello! Bon Jour! We are the Arlekin Players Theatre and we need a home."/>
    <n v="8300"/>
    <n v="9170"/>
    <x v="0"/>
    <x v="0"/>
    <s v="USD"/>
    <n v="1453323048"/>
    <n v="1450731048"/>
    <x v="756"/>
    <d v="2016-01-20T20:50:48"/>
    <x v="0"/>
    <b v="0"/>
    <n v="95"/>
    <b v="1"/>
    <x v="6"/>
    <x v="9"/>
    <n v="110"/>
    <n v="96.53"/>
  </r>
  <r>
    <x v="757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757"/>
    <d v="2014-07-10T23:01:40"/>
    <x v="0"/>
    <b v="0"/>
    <n v="179"/>
    <b v="1"/>
    <x v="7"/>
    <x v="15"/>
    <n v="102"/>
    <n v="51.04"/>
  </r>
  <r>
    <x v="75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758"/>
    <d v="2011-12-13T02:13:16"/>
    <x v="0"/>
    <b v="0"/>
    <n v="136"/>
    <b v="1"/>
    <x v="7"/>
    <x v="15"/>
    <n v="114"/>
    <n v="67.13"/>
  </r>
  <r>
    <x v="759"/>
    <s v="Pretty Butch"/>
    <s v="World Premiere, an M1 Singapore Fringe Festival 2017 commission."/>
    <n v="9000"/>
    <n v="9124"/>
    <x v="0"/>
    <x v="18"/>
    <s v="SGD"/>
    <n v="1481731140"/>
    <n v="1479866343"/>
    <x v="759"/>
    <d v="2016-12-14T15:59:00"/>
    <x v="0"/>
    <b v="0"/>
    <n v="72"/>
    <b v="1"/>
    <x v="6"/>
    <x v="11"/>
    <n v="101"/>
    <n v="126.72"/>
  </r>
  <r>
    <x v="760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760"/>
    <d v="2015-12-31T03:00:00"/>
    <x v="0"/>
    <b v="0"/>
    <n v="167"/>
    <b v="1"/>
    <x v="2"/>
    <x v="3"/>
    <n v="261"/>
    <n v="54.62"/>
  </r>
  <r>
    <x v="761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761"/>
    <d v="2015-05-17T18:00:00"/>
    <x v="0"/>
    <b v="0"/>
    <n v="70"/>
    <b v="1"/>
    <x v="2"/>
    <x v="3"/>
    <n v="104"/>
    <n v="130.16"/>
  </r>
  <r>
    <x v="762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62"/>
    <d v="2016-07-05T01:07:47"/>
    <x v="0"/>
    <b v="0"/>
    <n v="57"/>
    <b v="1"/>
    <x v="5"/>
    <x v="16"/>
    <n v="101"/>
    <n v="159.82"/>
  </r>
  <r>
    <x v="7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763"/>
    <d v="2010-05-02T19:22:00"/>
    <x v="0"/>
    <b v="0"/>
    <n v="26"/>
    <b v="1"/>
    <x v="5"/>
    <x v="8"/>
    <n v="101"/>
    <n v="347.85"/>
  </r>
  <r>
    <x v="764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764"/>
    <d v="2014-08-27T00:31:21"/>
    <x v="0"/>
    <b v="1"/>
    <n v="94"/>
    <b v="1"/>
    <x v="0"/>
    <x v="0"/>
    <n v="361"/>
    <n v="96.06"/>
  </r>
  <r>
    <x v="765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765"/>
    <d v="2015-11-18T16:09:07"/>
    <x v="0"/>
    <b v="0"/>
    <n v="84"/>
    <b v="1"/>
    <x v="3"/>
    <x v="5"/>
    <n v="113"/>
    <n v="107.32"/>
  </r>
  <r>
    <x v="766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766"/>
    <d v="2013-04-14T21:03:52"/>
    <x v="0"/>
    <b v="1"/>
    <n v="146"/>
    <b v="1"/>
    <x v="5"/>
    <x v="8"/>
    <n v="112"/>
    <n v="61.3"/>
  </r>
  <r>
    <x v="767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67"/>
    <d v="2014-09-13T13:56:40"/>
    <x v="0"/>
    <b v="0"/>
    <n v="369"/>
    <b v="0"/>
    <x v="0"/>
    <x v="1"/>
    <n v="22"/>
    <n v="23.95"/>
  </r>
  <r>
    <x v="768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x v="768"/>
    <d v="2016-04-29T12:11:00"/>
    <x v="0"/>
    <b v="0"/>
    <n v="134"/>
    <b v="1"/>
    <x v="7"/>
    <x v="15"/>
    <n v="110"/>
    <n v="65.91"/>
  </r>
  <r>
    <x v="76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769"/>
    <d v="2016-09-03T16:41:49"/>
    <x v="0"/>
    <b v="0"/>
    <n v="94"/>
    <b v="0"/>
    <x v="0"/>
    <x v="1"/>
    <n v="15"/>
    <n v="93.9"/>
  </r>
  <r>
    <x v="770"/>
    <s v="True Colors"/>
    <s v="An hour-long pilot about a group of suburban LGBT teens coming of age in the early 90's."/>
    <n v="50000"/>
    <n v="8815"/>
    <x v="2"/>
    <x v="0"/>
    <s v="USD"/>
    <n v="1459493940"/>
    <n v="1456732225"/>
    <x v="770"/>
    <d v="2016-04-01T06:59:00"/>
    <x v="0"/>
    <b v="0"/>
    <n v="76"/>
    <b v="0"/>
    <x v="5"/>
    <x v="10"/>
    <n v="18"/>
    <n v="115.99"/>
  </r>
  <r>
    <x v="771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771"/>
    <d v="2017-02-09T05:00:00"/>
    <x v="0"/>
    <b v="0"/>
    <n v="279"/>
    <b v="1"/>
    <x v="3"/>
    <x v="5"/>
    <n v="489"/>
    <n v="31.57"/>
  </r>
  <r>
    <x v="772"/>
    <s v="A SUNNY DAY IN GLASGOW"/>
    <s v="A Sunny Day in Glasgow are recording a new album and we need your help!"/>
    <n v="5000"/>
    <n v="8792.02"/>
    <x v="0"/>
    <x v="0"/>
    <s v="USD"/>
    <n v="1336086026"/>
    <n v="1333494026"/>
    <x v="772"/>
    <d v="2012-05-03T23:00:26"/>
    <x v="0"/>
    <b v="1"/>
    <n v="157"/>
    <b v="1"/>
    <x v="7"/>
    <x v="12"/>
    <n v="176"/>
    <n v="56"/>
  </r>
  <r>
    <x v="77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773"/>
    <d v="2017-01-27T20:05:30"/>
    <x v="0"/>
    <b v="0"/>
    <n v="93"/>
    <b v="1"/>
    <x v="6"/>
    <x v="9"/>
    <n v="103"/>
    <n v="94.41"/>
  </r>
  <r>
    <x v="774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x v="774"/>
    <d v="2015-12-15T23:09:34"/>
    <x v="0"/>
    <b v="0"/>
    <n v="45"/>
    <b v="1"/>
    <x v="5"/>
    <x v="16"/>
    <n v="104"/>
    <n v="194.44"/>
  </r>
  <r>
    <x v="775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775"/>
    <d v="2016-01-01T04:00:00"/>
    <x v="0"/>
    <b v="0"/>
    <n v="33"/>
    <b v="1"/>
    <x v="6"/>
    <x v="11"/>
    <n v="175"/>
    <n v="264.85000000000002"/>
  </r>
  <r>
    <x v="77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776"/>
    <d v="2011-12-06T05:59:00"/>
    <x v="0"/>
    <b v="0"/>
    <n v="145"/>
    <b v="1"/>
    <x v="7"/>
    <x v="12"/>
    <n v="117"/>
    <n v="60.27"/>
  </r>
  <r>
    <x v="777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777"/>
    <d v="2015-05-08T22:00:00"/>
    <x v="0"/>
    <b v="1"/>
    <n v="80"/>
    <b v="1"/>
    <x v="5"/>
    <x v="8"/>
    <n v="103"/>
    <n v="109.19"/>
  </r>
  <r>
    <x v="778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778"/>
    <d v="2017-03-17T18:34:01"/>
    <x v="0"/>
    <b v="0"/>
    <n v="101"/>
    <b v="0"/>
    <x v="7"/>
    <x v="14"/>
    <n v="109"/>
    <n v="86.44"/>
  </r>
  <r>
    <x v="779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779"/>
    <d v="2014-09-23T03:59:00"/>
    <x v="0"/>
    <b v="0"/>
    <n v="59"/>
    <b v="0"/>
    <x v="6"/>
    <x v="19"/>
    <n v="51"/>
    <n v="147.88"/>
  </r>
  <r>
    <x v="780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780"/>
    <d v="2014-07-18T13:09:12"/>
    <x v="0"/>
    <b v="0"/>
    <n v="36"/>
    <b v="1"/>
    <x v="6"/>
    <x v="9"/>
    <n v="103"/>
    <n v="242.28"/>
  </r>
  <r>
    <x v="78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781"/>
    <d v="2011-04-24T20:01:36"/>
    <x v="0"/>
    <b v="0"/>
    <n v="168"/>
    <b v="1"/>
    <x v="7"/>
    <x v="22"/>
    <n v="174"/>
    <n v="51.85"/>
  </r>
  <r>
    <x v="782"/>
    <s v="El muro de BorÃ­s KiÃ©n"/>
    <s v="FilosofÃ­a de los anÃ³nimos"/>
    <n v="8400"/>
    <n v="8685"/>
    <x v="0"/>
    <x v="5"/>
    <s v="EUR"/>
    <n v="1481099176"/>
    <n v="1478507176"/>
    <x v="782"/>
    <d v="2016-12-07T08:26:16"/>
    <x v="0"/>
    <b v="0"/>
    <n v="50"/>
    <b v="1"/>
    <x v="6"/>
    <x v="11"/>
    <n v="103"/>
    <n v="173.7"/>
  </r>
  <r>
    <x v="78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x v="783"/>
    <d v="2015-01-31T19:58:33"/>
    <x v="0"/>
    <b v="0"/>
    <n v="60"/>
    <b v="1"/>
    <x v="3"/>
    <x v="5"/>
    <n v="116"/>
    <n v="144.43"/>
  </r>
  <r>
    <x v="784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784"/>
    <d v="2015-09-26T04:33:41"/>
    <x v="0"/>
    <b v="0"/>
    <n v="115"/>
    <b v="1"/>
    <x v="4"/>
    <x v="7"/>
    <n v="173"/>
    <n v="75.13"/>
  </r>
  <r>
    <x v="785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785"/>
    <d v="2015-08-01T15:01:48"/>
    <x v="0"/>
    <b v="1"/>
    <n v="82"/>
    <b v="1"/>
    <x v="5"/>
    <x v="8"/>
    <n v="102"/>
    <n v="105.32"/>
  </r>
  <r>
    <x v="786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786"/>
    <d v="2015-12-29T20:00:00"/>
    <x v="0"/>
    <b v="0"/>
    <n v="90"/>
    <b v="0"/>
    <x v="0"/>
    <x v="1"/>
    <n v="35"/>
    <n v="95.91"/>
  </r>
  <r>
    <x v="787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x v="787"/>
    <d v="2014-12-14T18:09:51"/>
    <x v="0"/>
    <b v="0"/>
    <n v="97"/>
    <b v="1"/>
    <x v="6"/>
    <x v="9"/>
    <n v="108"/>
    <n v="88.87"/>
  </r>
  <r>
    <x v="788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788"/>
    <d v="2015-06-03T02:31:16"/>
    <x v="0"/>
    <b v="0"/>
    <n v="118"/>
    <b v="0"/>
    <x v="4"/>
    <x v="29"/>
    <n v="11"/>
    <n v="72.760000000000005"/>
  </r>
  <r>
    <x v="789"/>
    <s v="Voxwomen Cycling Show"/>
    <s v="We want to see more women's cycling on TV - and we need your help to make it happen!"/>
    <n v="8000"/>
    <n v="8581"/>
    <x v="0"/>
    <x v="1"/>
    <s v="GBP"/>
    <n v="1433779200"/>
    <n v="1432559424"/>
    <x v="789"/>
    <d v="2015-06-08T16:00:00"/>
    <x v="0"/>
    <b v="0"/>
    <n v="174"/>
    <b v="1"/>
    <x v="5"/>
    <x v="16"/>
    <n v="107"/>
    <n v="49.32"/>
  </r>
  <r>
    <x v="79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790"/>
    <d v="2017-01-03T04:17:00"/>
    <x v="0"/>
    <b v="0"/>
    <n v="68"/>
    <b v="1"/>
    <x v="4"/>
    <x v="7"/>
    <n v="101"/>
    <n v="125.99"/>
  </r>
  <r>
    <x v="791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791"/>
    <d v="2011-03-16T11:38:02"/>
    <x v="0"/>
    <b v="1"/>
    <n v="188"/>
    <b v="1"/>
    <x v="5"/>
    <x v="8"/>
    <n v="107"/>
    <n v="45.42"/>
  </r>
  <r>
    <x v="79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792"/>
    <d v="2015-05-20T06:04:15"/>
    <x v="0"/>
    <b v="0"/>
    <n v="292"/>
    <b v="0"/>
    <x v="8"/>
    <x v="30"/>
    <n v="9"/>
    <n v="29.24"/>
  </r>
  <r>
    <x v="793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793"/>
    <d v="2014-08-01T01:00:00"/>
    <x v="0"/>
    <b v="0"/>
    <n v="94"/>
    <b v="1"/>
    <x v="6"/>
    <x v="19"/>
    <n v="107"/>
    <n v="90.82"/>
  </r>
  <r>
    <x v="794"/>
    <s v="THE LISTENING BOX"/>
    <s v="A modern day priest makes an unusual discovery, setting off a chain of events."/>
    <n v="6000"/>
    <n v="8529"/>
    <x v="0"/>
    <x v="0"/>
    <s v="USD"/>
    <n v="1428128525"/>
    <n v="1425540125"/>
    <x v="794"/>
    <d v="2015-04-04T06:22:05"/>
    <x v="0"/>
    <b v="0"/>
    <n v="44"/>
    <b v="1"/>
    <x v="5"/>
    <x v="16"/>
    <n v="142"/>
    <n v="193.84"/>
  </r>
  <r>
    <x v="79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795"/>
    <d v="2014-06-14T01:44:10"/>
    <x v="0"/>
    <b v="0"/>
    <n v="58"/>
    <b v="1"/>
    <x v="5"/>
    <x v="16"/>
    <n v="106"/>
    <n v="146.88"/>
  </r>
  <r>
    <x v="796"/>
    <s v="Kickstart the Crossroads Community"/>
    <s v="An epicenter for connection, creation and expression of the community."/>
    <n v="75000"/>
    <n v="8471"/>
    <x v="2"/>
    <x v="0"/>
    <s v="USD"/>
    <n v="1448175540"/>
    <n v="1445483246"/>
    <x v="796"/>
    <d v="2015-11-22T06:59:00"/>
    <x v="0"/>
    <b v="0"/>
    <n v="72"/>
    <b v="0"/>
    <x v="6"/>
    <x v="9"/>
    <n v="11"/>
    <n v="117.65"/>
  </r>
  <r>
    <x v="797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797"/>
    <d v="2017-02-01T00:00:00"/>
    <x v="0"/>
    <b v="1"/>
    <n v="160"/>
    <b v="1"/>
    <x v="2"/>
    <x v="3"/>
    <n v="282"/>
    <n v="52.79"/>
  </r>
  <r>
    <x v="798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8"/>
    <d v="2011-09-05T17:06:00"/>
    <x v="0"/>
    <b v="0"/>
    <n v="53"/>
    <b v="1"/>
    <x v="7"/>
    <x v="15"/>
    <n v="105"/>
    <n v="158.96"/>
  </r>
  <r>
    <x v="7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799"/>
    <d v="2016-08-15T06:20:25"/>
    <x v="0"/>
    <b v="0"/>
    <n v="99"/>
    <b v="1"/>
    <x v="6"/>
    <x v="9"/>
    <n v="168"/>
    <n v="84.86"/>
  </r>
  <r>
    <x v="800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800"/>
    <d v="2016-11-26T15:27:51"/>
    <x v="0"/>
    <b v="0"/>
    <n v="111"/>
    <b v="1"/>
    <x v="4"/>
    <x v="7"/>
    <n v="168"/>
    <n v="75.67"/>
  </r>
  <r>
    <x v="801"/>
    <s v="Golden Animals NEW Album!"/>
    <s v="Help Golden Animals finish their NEW Album!"/>
    <n v="8000"/>
    <n v="8355"/>
    <x v="0"/>
    <x v="0"/>
    <s v="USD"/>
    <n v="1315413339"/>
    <n v="1312821339"/>
    <x v="801"/>
    <d v="2011-09-07T16:35:39"/>
    <x v="0"/>
    <b v="0"/>
    <n v="71"/>
    <b v="1"/>
    <x v="7"/>
    <x v="15"/>
    <n v="104"/>
    <n v="117.68"/>
  </r>
  <r>
    <x v="80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802"/>
    <d v="2013-05-06T19:12:16"/>
    <x v="0"/>
    <b v="0"/>
    <n v="148"/>
    <b v="1"/>
    <x v="7"/>
    <x v="15"/>
    <n v="104"/>
    <n v="56.41"/>
  </r>
  <r>
    <x v="803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803"/>
    <d v="2016-07-28T15:58:38"/>
    <x v="0"/>
    <b v="0"/>
    <n v="47"/>
    <b v="1"/>
    <x v="6"/>
    <x v="11"/>
    <n v="104"/>
    <n v="177.62"/>
  </r>
  <r>
    <x v="804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804"/>
    <d v="2014-12-31T21:22:00"/>
    <x v="0"/>
    <b v="0"/>
    <n v="47"/>
    <b v="1"/>
    <x v="6"/>
    <x v="9"/>
    <n v="166"/>
    <n v="177.02"/>
  </r>
  <r>
    <x v="80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805"/>
    <d v="2013-05-17T12:08:19"/>
    <x v="0"/>
    <b v="0"/>
    <n v="125"/>
    <b v="0"/>
    <x v="5"/>
    <x v="23"/>
    <n v="22"/>
    <n v="66.52"/>
  </r>
  <r>
    <x v="806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806"/>
    <d v="2011-07-04T19:52:20"/>
    <x v="0"/>
    <b v="1"/>
    <n v="95"/>
    <b v="1"/>
    <x v="0"/>
    <x v="0"/>
    <n v="138"/>
    <n v="87.44"/>
  </r>
  <r>
    <x v="807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807"/>
    <d v="2015-12-14T00:00:00"/>
    <x v="0"/>
    <b v="0"/>
    <n v="391"/>
    <b v="1"/>
    <x v="3"/>
    <x v="5"/>
    <n v="332"/>
    <n v="21.23"/>
  </r>
  <r>
    <x v="808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808"/>
    <d v="2013-03-01T18:01:08"/>
    <x v="0"/>
    <b v="0"/>
    <n v="136"/>
    <b v="1"/>
    <x v="7"/>
    <x v="25"/>
    <n v="111"/>
    <n v="61.03"/>
  </r>
  <r>
    <x v="809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809"/>
    <d v="2016-02-25T16:08:33"/>
    <x v="0"/>
    <b v="0"/>
    <n v="102"/>
    <b v="1"/>
    <x v="2"/>
    <x v="3"/>
    <n v="165"/>
    <n v="81.099999999999994"/>
  </r>
  <r>
    <x v="810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x v="810"/>
    <d v="2014-08-07T15:56:49"/>
    <x v="0"/>
    <b v="0"/>
    <n v="27"/>
    <b v="0"/>
    <x v="4"/>
    <x v="29"/>
    <n v="24"/>
    <n v="305.77999999999997"/>
  </r>
  <r>
    <x v="811"/>
    <s v="The Window"/>
    <s v="We're bringing The Window to the Cherry Lane Theater in January 2014."/>
    <n v="8000"/>
    <n v="8241"/>
    <x v="0"/>
    <x v="0"/>
    <s v="USD"/>
    <n v="1386910740"/>
    <n v="1384364561"/>
    <x v="811"/>
    <d v="2013-12-13T04:59:00"/>
    <x v="0"/>
    <b v="1"/>
    <n v="82"/>
    <b v="1"/>
    <x v="6"/>
    <x v="11"/>
    <n v="103"/>
    <n v="100.5"/>
  </r>
  <r>
    <x v="812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812"/>
    <d v="2014-08-28T01:00:00"/>
    <x v="0"/>
    <b v="0"/>
    <n v="25"/>
    <b v="1"/>
    <x v="6"/>
    <x v="19"/>
    <n v="103"/>
    <n v="329.2"/>
  </r>
  <r>
    <x v="81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813"/>
    <d v="2015-10-09T00:00:00"/>
    <x v="0"/>
    <b v="1"/>
    <n v="71"/>
    <b v="1"/>
    <x v="6"/>
    <x v="11"/>
    <n v="103"/>
    <n v="115.87"/>
  </r>
  <r>
    <x v="814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814"/>
    <d v="2014-07-08T22:34:00"/>
    <x v="0"/>
    <b v="0"/>
    <n v="94"/>
    <b v="1"/>
    <x v="6"/>
    <x v="11"/>
    <n v="103"/>
    <n v="87.36"/>
  </r>
  <r>
    <x v="81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815"/>
    <d v="2011-12-31T05:45:36"/>
    <x v="0"/>
    <b v="0"/>
    <n v="62"/>
    <b v="1"/>
    <x v="7"/>
    <x v="22"/>
    <n v="103"/>
    <n v="132.44"/>
  </r>
  <r>
    <x v="816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816"/>
    <d v="2011-11-28T04:35:39"/>
    <x v="0"/>
    <b v="0"/>
    <n v="116"/>
    <b v="1"/>
    <x v="7"/>
    <x v="22"/>
    <n v="103"/>
    <n v="70.78"/>
  </r>
  <r>
    <x v="817"/>
    <s v="Actors &amp; Musicians who are Blind or Autistic"/>
    <s v="See Theatre In A New Light"/>
    <n v="7500"/>
    <n v="8207"/>
    <x v="0"/>
    <x v="0"/>
    <s v="USD"/>
    <n v="1474649070"/>
    <n v="1469465070"/>
    <x v="817"/>
    <d v="2016-09-23T16:44:30"/>
    <x v="0"/>
    <b v="0"/>
    <n v="54"/>
    <b v="1"/>
    <x v="6"/>
    <x v="11"/>
    <n v="109"/>
    <n v="151.97999999999999"/>
  </r>
  <r>
    <x v="818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x v="818"/>
    <d v="2015-10-02T18:00:00"/>
    <x v="0"/>
    <b v="1"/>
    <n v="122"/>
    <b v="0"/>
    <x v="2"/>
    <x v="3"/>
    <n v="36"/>
    <n v="67.14"/>
  </r>
  <r>
    <x v="819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x v="819"/>
    <d v="2015-06-08T15:00:00"/>
    <x v="0"/>
    <b v="0"/>
    <n v="11"/>
    <b v="0"/>
    <x v="1"/>
    <x v="31"/>
    <n v="10"/>
    <n v="744.55"/>
  </r>
  <r>
    <x v="82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820"/>
    <d v="2014-03-26T23:24:10"/>
    <x v="0"/>
    <b v="0"/>
    <n v="84"/>
    <b v="1"/>
    <x v="3"/>
    <x v="5"/>
    <n v="327"/>
    <n v="97.3"/>
  </r>
  <r>
    <x v="821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821"/>
    <d v="2014-05-25T13:32:38"/>
    <x v="0"/>
    <b v="0"/>
    <n v="32"/>
    <b v="1"/>
    <x v="6"/>
    <x v="19"/>
    <n v="102"/>
    <n v="255.17"/>
  </r>
  <r>
    <x v="822"/>
    <s v="Science Studio"/>
    <s v="The Best Science Media on the Web"/>
    <n v="5000"/>
    <n v="8160"/>
    <x v="0"/>
    <x v="0"/>
    <s v="USD"/>
    <n v="1361029958"/>
    <n v="1358437958"/>
    <x v="822"/>
    <d v="2013-02-16T15:52:38"/>
    <x v="0"/>
    <b v="1"/>
    <n v="234"/>
    <b v="1"/>
    <x v="1"/>
    <x v="2"/>
    <n v="163"/>
    <n v="34.869999999999997"/>
  </r>
  <r>
    <x v="823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x v="823"/>
    <d v="2014-02-16T18:18:12"/>
    <x v="0"/>
    <b v="1"/>
    <n v="105"/>
    <b v="1"/>
    <x v="7"/>
    <x v="15"/>
    <n v="125"/>
    <n v="77.64"/>
  </r>
  <r>
    <x v="824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824"/>
    <d v="2011-09-09T21:02:43"/>
    <x v="0"/>
    <b v="1"/>
    <n v="162"/>
    <b v="1"/>
    <x v="0"/>
    <x v="0"/>
    <n v="113"/>
    <n v="50.22"/>
  </r>
  <r>
    <x v="825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825"/>
    <d v="2015-06-16T11:00:00"/>
    <x v="0"/>
    <b v="1"/>
    <n v="70"/>
    <b v="1"/>
    <x v="6"/>
    <x v="11"/>
    <n v="102"/>
    <n v="116"/>
  </r>
  <r>
    <x v="826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x v="826"/>
    <d v="2015-03-31T04:16:54"/>
    <x v="0"/>
    <b v="0"/>
    <n v="40"/>
    <b v="1"/>
    <x v="6"/>
    <x v="11"/>
    <n v="101"/>
    <n v="202.85"/>
  </r>
  <r>
    <x v="82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827"/>
    <d v="2015-03-08T16:08:25"/>
    <x v="0"/>
    <b v="0"/>
    <n v="57"/>
    <b v="1"/>
    <x v="6"/>
    <x v="11"/>
    <n v="101"/>
    <n v="142.28"/>
  </r>
  <r>
    <x v="828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828"/>
    <d v="2016-04-23T00:00:00"/>
    <x v="0"/>
    <b v="0"/>
    <n v="218"/>
    <b v="1"/>
    <x v="3"/>
    <x v="5"/>
    <n v="108"/>
    <n v="37.200000000000003"/>
  </r>
  <r>
    <x v="82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829"/>
    <d v="2012-12-31T18:00:00"/>
    <x v="0"/>
    <b v="0"/>
    <n v="170"/>
    <b v="1"/>
    <x v="7"/>
    <x v="12"/>
    <n v="203"/>
    <n v="47.68"/>
  </r>
  <r>
    <x v="830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x v="830"/>
    <d v="2016-01-17T21:00:00"/>
    <x v="0"/>
    <b v="0"/>
    <n v="101"/>
    <b v="1"/>
    <x v="7"/>
    <x v="22"/>
    <n v="103"/>
    <n v="80.180000000000007"/>
  </r>
  <r>
    <x v="83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831"/>
    <d v="2013-12-01T21:21:07"/>
    <x v="0"/>
    <b v="0"/>
    <n v="108"/>
    <b v="1"/>
    <x v="7"/>
    <x v="15"/>
    <n v="101"/>
    <n v="74.95"/>
  </r>
  <r>
    <x v="832"/>
    <s v="Bring Alchemy Pops to the People!"/>
    <s v="YOU can help Alchemy Pops POP up on a street near you!"/>
    <n v="7500"/>
    <n v="8091"/>
    <x v="0"/>
    <x v="0"/>
    <s v="USD"/>
    <n v="1437627540"/>
    <n v="1435806054"/>
    <x v="832"/>
    <d v="2015-07-23T04:59:00"/>
    <x v="0"/>
    <b v="0"/>
    <n v="109"/>
    <b v="1"/>
    <x v="4"/>
    <x v="7"/>
    <n v="108"/>
    <n v="74.23"/>
  </r>
  <r>
    <x v="833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833"/>
    <d v="2015-03-20T16:56:00"/>
    <x v="0"/>
    <b v="0"/>
    <n v="77"/>
    <b v="1"/>
    <x v="6"/>
    <x v="11"/>
    <n v="101"/>
    <n v="104.99"/>
  </r>
  <r>
    <x v="834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834"/>
    <d v="2011-03-24T01:40:38"/>
    <x v="0"/>
    <b v="0"/>
    <n v="92"/>
    <b v="1"/>
    <x v="7"/>
    <x v="15"/>
    <n v="101"/>
    <n v="87.83"/>
  </r>
  <r>
    <x v="835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835"/>
    <d v="2013-07-07T05:28:23"/>
    <x v="0"/>
    <b v="0"/>
    <n v="123"/>
    <b v="0"/>
    <x v="3"/>
    <x v="18"/>
    <n v="9"/>
    <n v="65.67"/>
  </r>
  <r>
    <x v="836"/>
    <s v="Three Monkeys - Part 1: Into the Abyss"/>
    <s v="Three Monkeys is an audio adventure game for PC."/>
    <n v="28000"/>
    <n v="8076"/>
    <x v="2"/>
    <x v="1"/>
    <s v="GBP"/>
    <n v="1426158463"/>
    <n v="1423570063"/>
    <x v="836"/>
    <d v="2015-03-12T11:07:43"/>
    <x v="0"/>
    <b v="0"/>
    <n v="236"/>
    <b v="0"/>
    <x v="3"/>
    <x v="18"/>
    <n v="29"/>
    <n v="34.22"/>
  </r>
  <r>
    <x v="837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837"/>
    <d v="2014-01-01T23:08:56"/>
    <x v="0"/>
    <b v="0"/>
    <n v="69"/>
    <b v="1"/>
    <x v="7"/>
    <x v="12"/>
    <n v="101"/>
    <n v="116.96"/>
  </r>
  <r>
    <x v="838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838"/>
    <d v="2017-03-02T19:51:40"/>
    <x v="0"/>
    <b v="0"/>
    <n v="163"/>
    <b v="1"/>
    <x v="3"/>
    <x v="5"/>
    <n v="806"/>
    <n v="49.47"/>
  </r>
  <r>
    <x v="839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39"/>
    <d v="2013-04-09T06:30:00"/>
    <x v="0"/>
    <b v="0"/>
    <n v="205"/>
    <b v="1"/>
    <x v="7"/>
    <x v="15"/>
    <n v="115"/>
    <n v="39.31"/>
  </r>
  <r>
    <x v="840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840"/>
    <d v="2011-03-03T07:49:21"/>
    <x v="0"/>
    <b v="0"/>
    <n v="96"/>
    <b v="1"/>
    <x v="7"/>
    <x v="15"/>
    <n v="101"/>
    <n v="83.89"/>
  </r>
  <r>
    <x v="841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841"/>
    <d v="2013-06-29T20:13:07"/>
    <x v="0"/>
    <b v="0"/>
    <n v="73"/>
    <b v="1"/>
    <x v="5"/>
    <x v="8"/>
    <n v="100"/>
    <n v="110.07"/>
  </r>
  <r>
    <x v="842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842"/>
    <d v="2012-06-28T20:16:11"/>
    <x v="0"/>
    <b v="0"/>
    <n v="80"/>
    <b v="1"/>
    <x v="7"/>
    <x v="25"/>
    <n v="100"/>
    <n v="100.33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x v="0"/>
    <b v="0"/>
    <n v="127"/>
    <b v="1"/>
    <x v="7"/>
    <x v="20"/>
    <n v="267"/>
    <n v="63.1"/>
  </r>
  <r>
    <x v="844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844"/>
    <d v="2014-11-27T03:00:00"/>
    <x v="0"/>
    <b v="0"/>
    <n v="113"/>
    <b v="1"/>
    <x v="6"/>
    <x v="11"/>
    <n v="100"/>
    <n v="70.88"/>
  </r>
  <r>
    <x v="845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845"/>
    <d v="2015-06-01T22:42:00"/>
    <x v="0"/>
    <b v="0"/>
    <n v="123"/>
    <b v="1"/>
    <x v="2"/>
    <x v="3"/>
    <n v="107"/>
    <n v="65.08"/>
  </r>
  <r>
    <x v="84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846"/>
    <d v="2015-04-25T15:49:54"/>
    <x v="0"/>
    <b v="0"/>
    <n v="19"/>
    <b v="1"/>
    <x v="6"/>
    <x v="11"/>
    <n v="100"/>
    <n v="421.11"/>
  </r>
  <r>
    <x v="84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847"/>
    <d v="2012-07-18T21:53:18"/>
    <x v="0"/>
    <b v="0"/>
    <n v="89"/>
    <b v="1"/>
    <x v="5"/>
    <x v="8"/>
    <n v="107"/>
    <n v="89.89"/>
  </r>
  <r>
    <x v="84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848"/>
    <d v="2016-12-22T02:00:00"/>
    <x v="0"/>
    <b v="0"/>
    <n v="89"/>
    <b v="1"/>
    <x v="2"/>
    <x v="3"/>
    <n v="114"/>
    <n v="89.67"/>
  </r>
  <r>
    <x v="849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849"/>
    <d v="2014-07-30T18:38:02"/>
    <x v="0"/>
    <b v="0"/>
    <n v="107"/>
    <b v="1"/>
    <x v="6"/>
    <x v="19"/>
    <n v="113"/>
    <n v="74.22"/>
  </r>
  <r>
    <x v="850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850"/>
    <d v="2012-12-18T14:20:00"/>
    <x v="0"/>
    <b v="0"/>
    <n v="107"/>
    <b v="1"/>
    <x v="7"/>
    <x v="22"/>
    <n v="132"/>
    <n v="74.150000000000006"/>
  </r>
  <r>
    <x v="851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851"/>
    <d v="2011-08-21T20:05:57"/>
    <x v="0"/>
    <b v="0"/>
    <n v="130"/>
    <b v="1"/>
    <x v="1"/>
    <x v="17"/>
    <n v="106"/>
    <n v="60.9"/>
  </r>
  <r>
    <x v="852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852"/>
    <d v="2015-05-11T19:32:31"/>
    <x v="0"/>
    <b v="0"/>
    <n v="29"/>
    <b v="0"/>
    <x v="6"/>
    <x v="9"/>
    <n v="20"/>
    <n v="272.58999999999997"/>
  </r>
  <r>
    <x v="853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853"/>
    <d v="2012-04-01T20:00:58"/>
    <x v="0"/>
    <b v="1"/>
    <n v="123"/>
    <b v="1"/>
    <x v="6"/>
    <x v="11"/>
    <n v="113"/>
    <n v="64.27"/>
  </r>
  <r>
    <x v="854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854"/>
    <d v="2015-06-12T21:00:00"/>
    <x v="0"/>
    <b v="1"/>
    <n v="163"/>
    <b v="1"/>
    <x v="6"/>
    <x v="11"/>
    <n v="131"/>
    <n v="48.33"/>
  </r>
  <r>
    <x v="855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855"/>
    <d v="2012-09-01T02:00:00"/>
    <x v="0"/>
    <b v="1"/>
    <n v="74"/>
    <b v="1"/>
    <x v="5"/>
    <x v="8"/>
    <n v="232"/>
    <n v="106.43"/>
  </r>
  <r>
    <x v="856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856"/>
    <d v="2016-07-02T04:00:00"/>
    <x v="0"/>
    <b v="0"/>
    <n v="50"/>
    <b v="0"/>
    <x v="0"/>
    <x v="1"/>
    <n v="22"/>
    <n v="157.46"/>
  </r>
  <r>
    <x v="85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857"/>
    <d v="2014-08-19T16:00:00"/>
    <x v="0"/>
    <b v="0"/>
    <n v="26"/>
    <b v="1"/>
    <x v="6"/>
    <x v="11"/>
    <n v="101"/>
    <n v="302.31"/>
  </r>
  <r>
    <x v="858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858"/>
    <d v="2011-09-16T21:20:31"/>
    <x v="0"/>
    <b v="0"/>
    <n v="174"/>
    <b v="1"/>
    <x v="5"/>
    <x v="8"/>
    <n v="131"/>
    <n v="45.05"/>
  </r>
  <r>
    <x v="85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59"/>
    <d v="2016-06-05T23:33:30"/>
    <x v="0"/>
    <b v="0"/>
    <n v="53"/>
    <b v="0"/>
    <x v="7"/>
    <x v="12"/>
    <n v="39"/>
    <n v="147.81"/>
  </r>
  <r>
    <x v="860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860"/>
    <d v="2015-05-01T05:46:37"/>
    <x v="0"/>
    <b v="0"/>
    <n v="23"/>
    <b v="1"/>
    <x v="0"/>
    <x v="0"/>
    <n v="104"/>
    <n v="340.57"/>
  </r>
  <r>
    <x v="86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861"/>
    <d v="2015-10-01T15:00:23"/>
    <x v="0"/>
    <b v="0"/>
    <n v="204"/>
    <b v="1"/>
    <x v="6"/>
    <x v="11"/>
    <n v="156"/>
    <n v="38.28"/>
  </r>
  <r>
    <x v="862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x v="862"/>
    <d v="2017-02-14T17:23:40"/>
    <x v="0"/>
    <b v="0"/>
    <n v="210"/>
    <b v="1"/>
    <x v="3"/>
    <x v="5"/>
    <n v="780"/>
    <n v="37.119999999999997"/>
  </r>
  <r>
    <x v="863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863"/>
    <d v="2016-07-21T17:30:00"/>
    <x v="0"/>
    <b v="0"/>
    <n v="86"/>
    <b v="0"/>
    <x v="0"/>
    <x v="1"/>
    <n v="26"/>
    <n v="90.62"/>
  </r>
  <r>
    <x v="864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864"/>
    <d v="2013-11-13T05:59:00"/>
    <x v="0"/>
    <b v="0"/>
    <n v="128"/>
    <b v="1"/>
    <x v="7"/>
    <x v="15"/>
    <n v="104"/>
    <n v="60.86"/>
  </r>
  <r>
    <x v="865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865"/>
    <d v="2011-10-01T03:00:00"/>
    <x v="0"/>
    <b v="0"/>
    <n v="86"/>
    <b v="1"/>
    <x v="7"/>
    <x v="12"/>
    <n v="104"/>
    <n v="90.52"/>
  </r>
  <r>
    <x v="866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866"/>
    <d v="2013-08-09T12:00:15"/>
    <x v="0"/>
    <b v="0"/>
    <n v="140"/>
    <b v="0"/>
    <x v="5"/>
    <x v="23"/>
    <n v="19"/>
    <n v="55.46"/>
  </r>
  <r>
    <x v="867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867"/>
    <d v="2013-07-28T17:50:36"/>
    <x v="0"/>
    <b v="1"/>
    <n v="74"/>
    <b v="1"/>
    <x v="7"/>
    <x v="15"/>
    <n v="111"/>
    <n v="104.73"/>
  </r>
  <r>
    <x v="868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868"/>
    <d v="2014-10-23T00:49:07"/>
    <x v="0"/>
    <b v="1"/>
    <n v="111"/>
    <b v="1"/>
    <x v="7"/>
    <x v="13"/>
    <n v="103"/>
    <n v="69.67"/>
  </r>
  <r>
    <x v="86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869"/>
    <d v="2014-06-21T03:59:00"/>
    <x v="0"/>
    <b v="0"/>
    <n v="113"/>
    <b v="1"/>
    <x v="5"/>
    <x v="8"/>
    <n v="110"/>
    <n v="68.239999999999995"/>
  </r>
  <r>
    <x v="870"/>
    <s v="43 and 80"/>
    <s v="A documentary about halibut conservation and how it impacts communities of Southeast Alaska."/>
    <n v="7500"/>
    <n v="7701.93"/>
    <x v="0"/>
    <x v="0"/>
    <s v="USD"/>
    <n v="1458152193"/>
    <n v="1455563793"/>
    <x v="870"/>
    <d v="2016-03-16T18:16:33"/>
    <x v="0"/>
    <b v="1"/>
    <n v="97"/>
    <b v="1"/>
    <x v="5"/>
    <x v="8"/>
    <n v="103"/>
    <n v="79.400000000000006"/>
  </r>
  <r>
    <x v="871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871"/>
    <d v="2011-04-24T23:34:47"/>
    <x v="0"/>
    <b v="0"/>
    <n v="69"/>
    <b v="1"/>
    <x v="5"/>
    <x v="27"/>
    <n v="102"/>
    <n v="111.38"/>
  </r>
  <r>
    <x v="872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x v="872"/>
    <d v="2017-03-04T10:12:32"/>
    <x v="0"/>
    <b v="0"/>
    <n v="91"/>
    <b v="1"/>
    <x v="6"/>
    <x v="11"/>
    <n v="170"/>
    <n v="84.29"/>
  </r>
  <r>
    <x v="873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873"/>
    <d v="2010-12-23T03:08:53"/>
    <x v="0"/>
    <b v="0"/>
    <n v="65"/>
    <b v="1"/>
    <x v="5"/>
    <x v="27"/>
    <n v="128"/>
    <n v="117.92"/>
  </r>
  <r>
    <x v="874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874"/>
    <d v="2014-11-07T20:30:07"/>
    <x v="0"/>
    <b v="0"/>
    <n v="81"/>
    <b v="0"/>
    <x v="5"/>
    <x v="21"/>
    <n v="10"/>
    <n v="94.51"/>
  </r>
  <r>
    <x v="875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875"/>
    <d v="2013-11-13T17:24:19"/>
    <x v="0"/>
    <b v="1"/>
    <n v="31"/>
    <b v="1"/>
    <x v="7"/>
    <x v="15"/>
    <n v="102"/>
    <n v="246.29"/>
  </r>
  <r>
    <x v="87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876"/>
    <d v="2014-12-21T04:30:00"/>
    <x v="0"/>
    <b v="0"/>
    <n v="43"/>
    <b v="1"/>
    <x v="7"/>
    <x v="25"/>
    <n v="102"/>
    <n v="177.21"/>
  </r>
  <r>
    <x v="877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877"/>
    <d v="2016-05-06T14:35:58"/>
    <x v="0"/>
    <b v="1"/>
    <n v="117"/>
    <b v="1"/>
    <x v="6"/>
    <x v="11"/>
    <n v="109"/>
    <n v="65.099999999999994"/>
  </r>
  <r>
    <x v="878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878"/>
    <d v="2012-12-26T20:04:12"/>
    <x v="0"/>
    <b v="0"/>
    <n v="104"/>
    <b v="1"/>
    <x v="6"/>
    <x v="9"/>
    <n v="109"/>
    <n v="73.03"/>
  </r>
  <r>
    <x v="879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879"/>
    <d v="2012-09-21T19:38:14"/>
    <x v="0"/>
    <b v="1"/>
    <n v="28"/>
    <b v="1"/>
    <x v="0"/>
    <x v="4"/>
    <n v="101"/>
    <n v="270.57"/>
  </r>
  <r>
    <x v="880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880"/>
    <d v="2014-06-21T17:12:52"/>
    <x v="0"/>
    <b v="0"/>
    <n v="264"/>
    <b v="1"/>
    <x v="1"/>
    <x v="17"/>
    <n v="126"/>
    <n v="28.63"/>
  </r>
  <r>
    <x v="881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881"/>
    <d v="2014-05-30T16:00:00"/>
    <x v="0"/>
    <b v="0"/>
    <n v="145"/>
    <b v="1"/>
    <x v="6"/>
    <x v="9"/>
    <n v="302"/>
    <n v="52.1"/>
  </r>
  <r>
    <x v="882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882"/>
    <d v="2017-03-19T06:00:00"/>
    <x v="0"/>
    <b v="0"/>
    <n v="30"/>
    <b v="0"/>
    <x v="6"/>
    <x v="11"/>
    <n v="75"/>
    <n v="251.33"/>
  </r>
  <r>
    <x v="8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883"/>
    <d v="2013-01-29T04:44:32"/>
    <x v="0"/>
    <b v="0"/>
    <n v="147"/>
    <b v="0"/>
    <x v="5"/>
    <x v="23"/>
    <n v="50"/>
    <n v="51.22"/>
  </r>
  <r>
    <x v="884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x v="884"/>
    <d v="2014-08-11T05:59:00"/>
    <x v="0"/>
    <b v="0"/>
    <n v="57"/>
    <b v="1"/>
    <x v="5"/>
    <x v="27"/>
    <n v="108"/>
    <n v="132.05000000000001"/>
  </r>
  <r>
    <x v="885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885"/>
    <d v="2012-12-13T22:17:32"/>
    <x v="0"/>
    <b v="0"/>
    <n v="48"/>
    <b v="1"/>
    <x v="7"/>
    <x v="22"/>
    <n v="100"/>
    <n v="156.77000000000001"/>
  </r>
  <r>
    <x v="88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886"/>
    <d v="2015-03-16T16:35:52"/>
    <x v="0"/>
    <b v="0"/>
    <n v="92"/>
    <b v="1"/>
    <x v="7"/>
    <x v="15"/>
    <n v="100"/>
    <n v="81.739999999999995"/>
  </r>
  <r>
    <x v="887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887"/>
    <d v="2016-12-14T21:01:18"/>
    <x v="0"/>
    <b v="0"/>
    <n v="128"/>
    <b v="1"/>
    <x v="3"/>
    <x v="5"/>
    <n v="107"/>
    <n v="58.63"/>
  </r>
  <r>
    <x v="88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888"/>
    <d v="2017-02-20T18:00:00"/>
    <x v="0"/>
    <b v="0"/>
    <n v="15"/>
    <b v="0"/>
    <x v="6"/>
    <x v="11"/>
    <n v="20"/>
    <n v="500"/>
  </r>
  <r>
    <x v="889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889"/>
    <d v="2015-05-07T18:12:22"/>
    <x v="0"/>
    <b v="0"/>
    <n v="70"/>
    <b v="1"/>
    <x v="7"/>
    <x v="15"/>
    <n v="107"/>
    <n v="107.07"/>
  </r>
  <r>
    <x v="890"/>
    <s v="Programmable Capacitor"/>
    <s v="4.29 Billion+ Capacitor Combinations._x000a_No Coding Required."/>
    <n v="3000"/>
    <n v="7445.14"/>
    <x v="0"/>
    <x v="0"/>
    <s v="USD"/>
    <n v="1384557303"/>
    <n v="1383257703"/>
    <x v="890"/>
    <d v="2013-11-15T23:15:03"/>
    <x v="0"/>
    <b v="1"/>
    <n v="271"/>
    <b v="1"/>
    <x v="0"/>
    <x v="0"/>
    <n v="248"/>
    <n v="27.47"/>
  </r>
  <r>
    <x v="891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891"/>
    <d v="2014-08-13T23:31:52"/>
    <x v="0"/>
    <b v="1"/>
    <n v="103"/>
    <b v="0"/>
    <x v="2"/>
    <x v="3"/>
    <n v="59"/>
    <n v="72.17"/>
  </r>
  <r>
    <x v="89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892"/>
    <d v="2013-06-06T19:32:37"/>
    <x v="0"/>
    <b v="0"/>
    <n v="23"/>
    <b v="1"/>
    <x v="5"/>
    <x v="27"/>
    <n v="148"/>
    <n v="322.39"/>
  </r>
  <r>
    <x v="893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893"/>
    <d v="2012-07-15T20:03:07"/>
    <x v="0"/>
    <b v="0"/>
    <n v="83"/>
    <b v="1"/>
    <x v="7"/>
    <x v="12"/>
    <n v="124"/>
    <n v="89.3"/>
  </r>
  <r>
    <x v="8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894"/>
    <d v="2016-11-06T03:26:44"/>
    <x v="0"/>
    <b v="0"/>
    <n v="15"/>
    <b v="1"/>
    <x v="0"/>
    <x v="0"/>
    <n v="148"/>
    <n v="493.13"/>
  </r>
  <r>
    <x v="895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895"/>
    <d v="2011-06-30T15:19:23"/>
    <x v="0"/>
    <b v="0"/>
    <n v="143"/>
    <b v="1"/>
    <x v="1"/>
    <x v="17"/>
    <n v="105"/>
    <n v="51.63"/>
  </r>
  <r>
    <x v="896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896"/>
    <d v="2015-01-08T21:17:41"/>
    <x v="0"/>
    <b v="1"/>
    <n v="75"/>
    <b v="1"/>
    <x v="6"/>
    <x v="11"/>
    <n v="105"/>
    <n v="98.2"/>
  </r>
  <r>
    <x v="89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897"/>
    <d v="2016-01-14T04:00:11"/>
    <x v="0"/>
    <b v="0"/>
    <n v="167"/>
    <b v="0"/>
    <x v="3"/>
    <x v="18"/>
    <n v="29"/>
    <n v="43.98"/>
  </r>
  <r>
    <x v="898"/>
    <s v="Summer Underground // Honeycomb LP"/>
    <s v="Help us fund our second full-length album Honeycomb!"/>
    <n v="7000"/>
    <n v="7340"/>
    <x v="0"/>
    <x v="0"/>
    <s v="USD"/>
    <n v="1411505176"/>
    <n v="1408481176"/>
    <x v="898"/>
    <d v="2014-09-23T20:46:16"/>
    <x v="0"/>
    <b v="0"/>
    <n v="107"/>
    <b v="1"/>
    <x v="7"/>
    <x v="12"/>
    <n v="105"/>
    <n v="68.599999999999994"/>
  </r>
  <r>
    <x v="899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899"/>
    <d v="2013-03-13T20:00:00"/>
    <x v="0"/>
    <b v="0"/>
    <n v="339"/>
    <b v="1"/>
    <x v="0"/>
    <x v="0"/>
    <n v="978"/>
    <n v="21.64"/>
  </r>
  <r>
    <x v="900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900"/>
    <d v="2015-08-15T07:50:59"/>
    <x v="0"/>
    <b v="0"/>
    <n v="1019"/>
    <b v="1"/>
    <x v="0"/>
    <x v="0"/>
    <n v="297"/>
    <n v="7.19"/>
  </r>
  <r>
    <x v="901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901"/>
    <d v="2013-01-20T17:21:20"/>
    <x v="0"/>
    <b v="0"/>
    <n v="112"/>
    <b v="1"/>
    <x v="7"/>
    <x v="15"/>
    <n v="146"/>
    <n v="65.209999999999994"/>
  </r>
  <r>
    <x v="90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902"/>
    <d v="2013-07-13T18:00:00"/>
    <x v="0"/>
    <b v="1"/>
    <n v="143"/>
    <b v="1"/>
    <x v="6"/>
    <x v="9"/>
    <n v="131"/>
    <n v="50.53"/>
  </r>
  <r>
    <x v="903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x v="903"/>
    <d v="2014-06-09T17:26:51"/>
    <x v="0"/>
    <b v="0"/>
    <n v="57"/>
    <b v="1"/>
    <x v="6"/>
    <x v="11"/>
    <n v="144"/>
    <n v="126.67"/>
  </r>
  <r>
    <x v="904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904"/>
    <d v="2013-06-27T01:49:11"/>
    <x v="0"/>
    <b v="0"/>
    <n v="149"/>
    <b v="1"/>
    <x v="1"/>
    <x v="17"/>
    <n v="147"/>
    <n v="48.45"/>
  </r>
  <r>
    <x v="905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905"/>
    <d v="2013-07-01T03:59:00"/>
    <x v="0"/>
    <b v="0"/>
    <n v="75"/>
    <b v="1"/>
    <x v="7"/>
    <x v="15"/>
    <n v="131"/>
    <n v="96.08"/>
  </r>
  <r>
    <x v="906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906"/>
    <d v="2015-01-22T18:46:10"/>
    <x v="0"/>
    <b v="1"/>
    <n v="46"/>
    <b v="1"/>
    <x v="2"/>
    <x v="3"/>
    <n v="103"/>
    <n v="156.16999999999999"/>
  </r>
  <r>
    <x v="907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907"/>
    <d v="2015-04-21T05:59:00"/>
    <x v="0"/>
    <b v="0"/>
    <n v="117"/>
    <b v="0"/>
    <x v="6"/>
    <x v="9"/>
    <n v="60"/>
    <n v="61.31"/>
  </r>
  <r>
    <x v="908"/>
    <s v="Hear Me Roar: A Season of Powerful Women"/>
    <s v="A Season of Powerful Women. A Season of Defiance."/>
    <n v="7000"/>
    <n v="7164"/>
    <x v="0"/>
    <x v="0"/>
    <s v="USD"/>
    <n v="1450328340"/>
    <n v="1447606884"/>
    <x v="908"/>
    <d v="2015-12-17T04:59:00"/>
    <x v="0"/>
    <b v="1"/>
    <n v="37"/>
    <b v="1"/>
    <x v="6"/>
    <x v="11"/>
    <n v="102"/>
    <n v="193.62"/>
  </r>
  <r>
    <x v="90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909"/>
    <d v="2012-01-15T13:14:29"/>
    <x v="0"/>
    <b v="0"/>
    <n v="167"/>
    <b v="1"/>
    <x v="5"/>
    <x v="8"/>
    <n v="110"/>
    <n v="42.87"/>
  </r>
  <r>
    <x v="910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910"/>
    <d v="2012-05-11T15:47:00"/>
    <x v="0"/>
    <b v="0"/>
    <n v="44"/>
    <b v="1"/>
    <x v="7"/>
    <x v="15"/>
    <n v="143"/>
    <n v="162.27000000000001"/>
  </r>
  <r>
    <x v="911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911"/>
    <d v="2014-10-29T18:54:03"/>
    <x v="0"/>
    <b v="0"/>
    <n v="108"/>
    <b v="1"/>
    <x v="6"/>
    <x v="11"/>
    <n v="119"/>
    <n v="66.11"/>
  </r>
  <r>
    <x v="91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912"/>
    <d v="2012-01-31T17:00:00"/>
    <x v="0"/>
    <b v="1"/>
    <n v="151"/>
    <b v="1"/>
    <x v="6"/>
    <x v="11"/>
    <n v="101"/>
    <n v="46.77"/>
  </r>
  <r>
    <x v="91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913"/>
    <d v="2011-12-13T03:39:56"/>
    <x v="0"/>
    <b v="1"/>
    <n v="103"/>
    <b v="1"/>
    <x v="7"/>
    <x v="12"/>
    <n v="109"/>
    <n v="68.48"/>
  </r>
  <r>
    <x v="914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914"/>
    <d v="2011-08-06T15:00:00"/>
    <x v="0"/>
    <b v="0"/>
    <n v="78"/>
    <b v="1"/>
    <x v="5"/>
    <x v="27"/>
    <n v="141"/>
    <n v="90.38"/>
  </r>
  <r>
    <x v="915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915"/>
    <d v="2015-08-14T20:18:53"/>
    <x v="0"/>
    <b v="0"/>
    <n v="30"/>
    <b v="1"/>
    <x v="6"/>
    <x v="9"/>
    <n v="101"/>
    <n v="234.67"/>
  </r>
  <r>
    <x v="916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916"/>
    <d v="2014-12-17T07:59:00"/>
    <x v="0"/>
    <b v="0"/>
    <n v="65"/>
    <b v="1"/>
    <x v="7"/>
    <x v="15"/>
    <n v="102"/>
    <n v="107.98"/>
  </r>
  <r>
    <x v="91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917"/>
    <d v="2015-07-11T03:59:00"/>
    <x v="0"/>
    <b v="0"/>
    <n v="86"/>
    <b v="1"/>
    <x v="6"/>
    <x v="11"/>
    <n v="117"/>
    <n v="81.569999999999993"/>
  </r>
  <r>
    <x v="918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918"/>
    <d v="2016-12-11T04:59:00"/>
    <x v="0"/>
    <b v="0"/>
    <n v="193"/>
    <b v="1"/>
    <x v="0"/>
    <x v="0"/>
    <n v="506"/>
    <n v="36.33"/>
  </r>
  <r>
    <x v="919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x v="919"/>
    <d v="2015-01-15T10:54:00"/>
    <x v="0"/>
    <b v="0"/>
    <n v="55"/>
    <b v="1"/>
    <x v="1"/>
    <x v="17"/>
    <n v="100"/>
    <n v="127.33"/>
  </r>
  <r>
    <x v="920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920"/>
    <d v="2016-03-31T08:46:56"/>
    <x v="0"/>
    <b v="1"/>
    <n v="122"/>
    <b v="1"/>
    <x v="7"/>
    <x v="13"/>
    <n v="100"/>
    <n v="57.38"/>
  </r>
  <r>
    <x v="921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921"/>
    <d v="2016-08-15T07:00:00"/>
    <x v="0"/>
    <b v="0"/>
    <n v="68"/>
    <b v="0"/>
    <x v="5"/>
    <x v="23"/>
    <n v="14"/>
    <n v="102.38"/>
  </r>
  <r>
    <x v="92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22"/>
    <d v="2014-09-04T06:59:00"/>
    <x v="0"/>
    <b v="0"/>
    <n v="45"/>
    <b v="0"/>
    <x v="0"/>
    <x v="1"/>
    <n v="35"/>
    <n v="153.88999999999999"/>
  </r>
  <r>
    <x v="923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923"/>
    <d v="2013-06-02T18:03:12"/>
    <x v="0"/>
    <b v="0"/>
    <n v="56"/>
    <b v="1"/>
    <x v="5"/>
    <x v="27"/>
    <n v="115"/>
    <n v="123.29"/>
  </r>
  <r>
    <x v="924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924"/>
    <d v="2013-11-04T01:00:00"/>
    <x v="0"/>
    <b v="0"/>
    <n v="123"/>
    <b v="1"/>
    <x v="7"/>
    <x v="13"/>
    <n v="114"/>
    <n v="55.8"/>
  </r>
  <r>
    <x v="92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x v="925"/>
    <d v="2017-01-15T01:35:19"/>
    <x v="0"/>
    <b v="0"/>
    <n v="109"/>
    <b v="1"/>
    <x v="7"/>
    <x v="15"/>
    <n v="171"/>
    <n v="62.87"/>
  </r>
  <r>
    <x v="926"/>
    <s v="The Gothsicles - I FEEL SICLE"/>
    <s v="Help fund the latest Gothsicles mega-album, I FEEL SICLE!"/>
    <n v="2000"/>
    <n v="6842"/>
    <x v="0"/>
    <x v="0"/>
    <s v="USD"/>
    <n v="1473680149"/>
    <n v="1472470549"/>
    <x v="926"/>
    <d v="2016-09-12T11:35:49"/>
    <x v="0"/>
    <b v="0"/>
    <n v="159"/>
    <b v="1"/>
    <x v="7"/>
    <x v="13"/>
    <n v="342"/>
    <n v="43.03"/>
  </r>
  <r>
    <x v="927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x v="927"/>
    <d v="2015-05-24T08:18:52"/>
    <x v="0"/>
    <b v="0"/>
    <n v="19"/>
    <b v="0"/>
    <x v="6"/>
    <x v="19"/>
    <n v="12"/>
    <n v="356.84"/>
  </r>
  <r>
    <x v="928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928"/>
    <d v="2016-12-15T13:39:49"/>
    <x v="0"/>
    <b v="1"/>
    <n v="140"/>
    <b v="0"/>
    <x v="2"/>
    <x v="3"/>
    <n v="68"/>
    <n v="48.25"/>
  </r>
  <r>
    <x v="929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929"/>
    <d v="2016-10-17T16:14:00"/>
    <x v="0"/>
    <b v="0"/>
    <n v="112"/>
    <b v="1"/>
    <x v="7"/>
    <x v="15"/>
    <n v="135"/>
    <n v="60.18"/>
  </r>
  <r>
    <x v="930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930"/>
    <d v="2010-10-16T03:39:00"/>
    <x v="0"/>
    <b v="1"/>
    <n v="62"/>
    <b v="1"/>
    <x v="5"/>
    <x v="8"/>
    <n v="134"/>
    <n v="108.15"/>
  </r>
  <r>
    <x v="931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x v="931"/>
    <d v="2016-04-16T05:59:00"/>
    <x v="0"/>
    <b v="0"/>
    <n v="42"/>
    <b v="1"/>
    <x v="7"/>
    <x v="22"/>
    <n v="112"/>
    <n v="159.52000000000001"/>
  </r>
  <r>
    <x v="932"/>
    <s v="The Paranormal Idiot"/>
    <s v="Doomsday is here"/>
    <n v="17000"/>
    <n v="6691"/>
    <x v="2"/>
    <x v="0"/>
    <s v="USD"/>
    <n v="1424380783"/>
    <n v="1421788783"/>
    <x v="932"/>
    <d v="2015-02-19T21:19:43"/>
    <x v="0"/>
    <b v="0"/>
    <n v="17"/>
    <b v="0"/>
    <x v="5"/>
    <x v="23"/>
    <n v="39"/>
    <n v="393.59"/>
  </r>
  <r>
    <x v="933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933"/>
    <d v="2015-09-30T18:00:00"/>
    <x v="0"/>
    <b v="0"/>
    <n v="67"/>
    <b v="0"/>
    <x v="6"/>
    <x v="9"/>
    <n v="67"/>
    <n v="99.76"/>
  </r>
  <r>
    <x v="934"/>
    <s v="Time Crash"/>
    <s v="We are America's first trock band, and we're ready to bring you our first album!"/>
    <n v="5000"/>
    <n v="6680.22"/>
    <x v="0"/>
    <x v="0"/>
    <s v="USD"/>
    <n v="1371785496"/>
    <n v="1369193496"/>
    <x v="934"/>
    <d v="2013-06-21T03:31:36"/>
    <x v="0"/>
    <b v="1"/>
    <n v="211"/>
    <b v="1"/>
    <x v="7"/>
    <x v="12"/>
    <n v="134"/>
    <n v="31.66"/>
  </r>
  <r>
    <x v="935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35"/>
    <d v="2016-04-18T14:00:00"/>
    <x v="0"/>
    <b v="0"/>
    <n v="96"/>
    <b v="0"/>
    <x v="0"/>
    <x v="1"/>
    <n v="13"/>
    <n v="69.41"/>
  </r>
  <r>
    <x v="93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936"/>
    <d v="2016-05-27T00:54:35"/>
    <x v="0"/>
    <b v="0"/>
    <n v="71"/>
    <b v="1"/>
    <x v="6"/>
    <x v="19"/>
    <n v="111"/>
    <n v="93.77"/>
  </r>
  <r>
    <x v="93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937"/>
    <d v="2016-12-21T07:59:00"/>
    <x v="0"/>
    <b v="1"/>
    <n v="58"/>
    <b v="1"/>
    <x v="5"/>
    <x v="8"/>
    <n v="123"/>
    <n v="114.59"/>
  </r>
  <r>
    <x v="938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938"/>
    <d v="2017-01-31T18:08:20"/>
    <x v="0"/>
    <b v="0"/>
    <n v="108"/>
    <b v="1"/>
    <x v="2"/>
    <x v="3"/>
    <n v="102"/>
    <n v="61.53"/>
  </r>
  <r>
    <x v="93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939"/>
    <d v="2014-08-28T03:00:10"/>
    <x v="0"/>
    <b v="0"/>
    <n v="114"/>
    <b v="0"/>
    <x v="6"/>
    <x v="9"/>
    <n v="25"/>
    <n v="58.18"/>
  </r>
  <r>
    <x v="940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940"/>
    <d v="2009-08-10T19:26:00"/>
    <x v="0"/>
    <b v="1"/>
    <n v="79"/>
    <b v="1"/>
    <x v="5"/>
    <x v="8"/>
    <n v="121"/>
    <n v="83.95"/>
  </r>
  <r>
    <x v="941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941"/>
    <d v="2016-04-01T01:27:39"/>
    <x v="0"/>
    <b v="0"/>
    <n v="63"/>
    <b v="1"/>
    <x v="6"/>
    <x v="11"/>
    <n v="114"/>
    <n v="105.21"/>
  </r>
  <r>
    <x v="942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x v="942"/>
    <d v="2014-06-23T07:04:10"/>
    <x v="0"/>
    <b v="0"/>
    <n v="41"/>
    <b v="0"/>
    <x v="0"/>
    <x v="1"/>
    <n v="13"/>
    <n v="161.22"/>
  </r>
  <r>
    <x v="943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943"/>
    <d v="2012-04-04T17:33:23"/>
    <x v="0"/>
    <b v="0"/>
    <n v="134"/>
    <b v="1"/>
    <x v="7"/>
    <x v="25"/>
    <n v="120"/>
    <n v="49.19"/>
  </r>
  <r>
    <x v="94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944"/>
    <d v="2016-06-19T14:30:46"/>
    <x v="0"/>
    <b v="0"/>
    <n v="101"/>
    <b v="0"/>
    <x v="0"/>
    <x v="1"/>
    <n v="13"/>
    <n v="65"/>
  </r>
  <r>
    <x v="94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945"/>
    <d v="2015-10-08T03:59:00"/>
    <x v="0"/>
    <b v="0"/>
    <n v="150"/>
    <b v="1"/>
    <x v="7"/>
    <x v="25"/>
    <n v="101"/>
    <n v="43.7"/>
  </r>
  <r>
    <x v="946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946"/>
    <d v="2014-04-19T16:19:39"/>
    <x v="0"/>
    <b v="0"/>
    <n v="170"/>
    <b v="0"/>
    <x v="5"/>
    <x v="23"/>
    <n v="12"/>
    <n v="38.479999999999997"/>
  </r>
  <r>
    <x v="947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947"/>
    <d v="2016-04-17T23:44:54"/>
    <x v="0"/>
    <b v="0"/>
    <n v="69"/>
    <b v="1"/>
    <x v="6"/>
    <x v="9"/>
    <n v="109"/>
    <n v="94.64"/>
  </r>
  <r>
    <x v="948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948"/>
    <d v="2015-03-08T13:31:17"/>
    <x v="0"/>
    <b v="0"/>
    <n v="70"/>
    <b v="1"/>
    <x v="2"/>
    <x v="3"/>
    <n v="118"/>
    <n v="93.07"/>
  </r>
  <r>
    <x v="94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49"/>
    <d v="2015-08-20T20:00:39"/>
    <x v="0"/>
    <b v="0"/>
    <n v="73"/>
    <b v="0"/>
    <x v="0"/>
    <x v="1"/>
    <n v="43"/>
    <n v="89.19"/>
  </r>
  <r>
    <x v="950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950"/>
    <d v="2014-03-04T21:00:00"/>
    <x v="0"/>
    <b v="0"/>
    <n v="183"/>
    <b v="1"/>
    <x v="7"/>
    <x v="12"/>
    <n v="102"/>
    <n v="35.549999999999997"/>
  </r>
  <r>
    <x v="951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951"/>
    <d v="2015-10-06T22:17:05"/>
    <x v="0"/>
    <b v="0"/>
    <n v="31"/>
    <b v="1"/>
    <x v="6"/>
    <x v="11"/>
    <n v="100"/>
    <n v="209.84"/>
  </r>
  <r>
    <x v="952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952"/>
    <d v="2016-08-05T03:59:00"/>
    <x v="0"/>
    <b v="0"/>
    <n v="166"/>
    <b v="1"/>
    <x v="7"/>
    <x v="13"/>
    <n v="130"/>
    <n v="39.159999999999997"/>
  </r>
  <r>
    <x v="95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953"/>
    <d v="2015-04-20T04:50:00"/>
    <x v="0"/>
    <b v="0"/>
    <n v="48"/>
    <b v="1"/>
    <x v="7"/>
    <x v="25"/>
    <n v="100"/>
    <n v="135.41999999999999"/>
  </r>
  <r>
    <x v="95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954"/>
    <d v="2015-04-29T18:14:28"/>
    <x v="0"/>
    <b v="1"/>
    <n v="89"/>
    <b v="1"/>
    <x v="5"/>
    <x v="8"/>
    <n v="108"/>
    <n v="72.87"/>
  </r>
  <r>
    <x v="955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955"/>
    <d v="2015-02-13T23:58:02"/>
    <x v="0"/>
    <b v="0"/>
    <n v="73"/>
    <b v="1"/>
    <x v="7"/>
    <x v="15"/>
    <n v="107"/>
    <n v="88.19"/>
  </r>
  <r>
    <x v="956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956"/>
    <d v="2013-03-09T23:42:17"/>
    <x v="0"/>
    <b v="1"/>
    <n v="107"/>
    <b v="1"/>
    <x v="7"/>
    <x v="12"/>
    <n v="107"/>
    <n v="59.82"/>
  </r>
  <r>
    <x v="957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x v="957"/>
    <d v="2015-12-27T14:20:45"/>
    <x v="0"/>
    <b v="0"/>
    <n v="17"/>
    <b v="1"/>
    <x v="5"/>
    <x v="27"/>
    <n v="106"/>
    <n v="375.76"/>
  </r>
  <r>
    <x v="958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958"/>
    <d v="2015-05-14T12:55:22"/>
    <x v="0"/>
    <b v="0"/>
    <n v="100"/>
    <b v="1"/>
    <x v="0"/>
    <x v="4"/>
    <n v="128"/>
    <n v="63.87"/>
  </r>
  <r>
    <x v="959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959"/>
    <d v="2014-04-24T19:11:07"/>
    <x v="0"/>
    <b v="0"/>
    <n v="147"/>
    <b v="0"/>
    <x v="3"/>
    <x v="18"/>
    <n v="14"/>
    <n v="43.42"/>
  </r>
  <r>
    <x v="960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960"/>
    <d v="2016-07-27T22:00:00"/>
    <x v="0"/>
    <b v="0"/>
    <n v="59"/>
    <b v="0"/>
    <x v="1"/>
    <x v="32"/>
    <n v="21"/>
    <n v="108.05"/>
  </r>
  <r>
    <x v="961"/>
    <s v="Make a record, write a song, take the Vinyl Skyway. "/>
    <s v="The Vinyl Skyway reunite to make a third album. "/>
    <n v="6000"/>
    <n v="6373.27"/>
    <x v="0"/>
    <x v="0"/>
    <s v="USD"/>
    <n v="1299902400"/>
    <n v="1297451245"/>
    <x v="961"/>
    <d v="2011-03-12T04:00:00"/>
    <x v="0"/>
    <b v="0"/>
    <n v="59"/>
    <b v="1"/>
    <x v="7"/>
    <x v="15"/>
    <n v="106"/>
    <n v="108.02"/>
  </r>
  <r>
    <x v="962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962"/>
    <d v="2017-02-25T20:18:25"/>
    <x v="0"/>
    <b v="0"/>
    <n v="46"/>
    <b v="1"/>
    <x v="2"/>
    <x v="3"/>
    <n v="106"/>
    <n v="138.26"/>
  </r>
  <r>
    <x v="96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963"/>
    <d v="2014-07-18T16:04:11"/>
    <x v="0"/>
    <b v="0"/>
    <n v="91"/>
    <b v="1"/>
    <x v="6"/>
    <x v="11"/>
    <n v="106"/>
    <n v="69.89"/>
  </r>
  <r>
    <x v="964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964"/>
    <d v="2016-07-28T01:49:40"/>
    <x v="0"/>
    <b v="0"/>
    <n v="71"/>
    <b v="1"/>
    <x v="5"/>
    <x v="8"/>
    <n v="126"/>
    <n v="88.85"/>
  </r>
  <r>
    <x v="96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965"/>
    <d v="2016-10-05T19:50:54"/>
    <x v="0"/>
    <b v="0"/>
    <n v="60"/>
    <b v="0"/>
    <x v="6"/>
    <x v="11"/>
    <n v="42"/>
    <n v="105.03"/>
  </r>
  <r>
    <x v="96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966"/>
    <d v="2015-05-02T15:11:49"/>
    <x v="0"/>
    <b v="0"/>
    <n v="71"/>
    <b v="1"/>
    <x v="7"/>
    <x v="15"/>
    <n v="126"/>
    <n v="88.75"/>
  </r>
  <r>
    <x v="967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967"/>
    <d v="2012-01-22T06:00:00"/>
    <x v="0"/>
    <b v="0"/>
    <n v="71"/>
    <b v="1"/>
    <x v="1"/>
    <x v="17"/>
    <n v="126"/>
    <n v="88.73"/>
  </r>
  <r>
    <x v="968"/>
    <s v="The Commission Theatre Co."/>
    <s v="Bringing Shakespeare back to the Playwrights"/>
    <n v="5000"/>
    <n v="6300"/>
    <x v="0"/>
    <x v="0"/>
    <s v="USD"/>
    <n v="1435611438"/>
    <n v="1433019438"/>
    <x v="968"/>
    <d v="2015-06-29T20:57:18"/>
    <x v="0"/>
    <b v="0"/>
    <n v="93"/>
    <b v="1"/>
    <x v="6"/>
    <x v="11"/>
    <n v="126"/>
    <n v="67.739999999999995"/>
  </r>
  <r>
    <x v="969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969"/>
    <d v="2016-08-23T08:10:18"/>
    <x v="0"/>
    <b v="0"/>
    <n v="90"/>
    <b v="0"/>
    <x v="6"/>
    <x v="9"/>
    <n v="39"/>
    <n v="69.53"/>
  </r>
  <r>
    <x v="970"/>
    <s v="UrbanArias is DC's Contemporary Opera Company"/>
    <s v="Opera. Short. New."/>
    <n v="6000"/>
    <n v="6257"/>
    <x v="0"/>
    <x v="0"/>
    <s v="USD"/>
    <n v="1332636975"/>
    <n v="1328752575"/>
    <x v="970"/>
    <d v="2012-03-25T00:56:15"/>
    <x v="0"/>
    <b v="0"/>
    <n v="76"/>
    <b v="1"/>
    <x v="7"/>
    <x v="25"/>
    <n v="104"/>
    <n v="82.33"/>
  </r>
  <r>
    <x v="971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971"/>
    <d v="2012-04-05T06:59:00"/>
    <x v="0"/>
    <b v="1"/>
    <n v="113"/>
    <b v="1"/>
    <x v="5"/>
    <x v="8"/>
    <n v="156"/>
    <n v="55.22"/>
  </r>
  <r>
    <x v="972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972"/>
    <d v="2012-09-24T19:46:52"/>
    <x v="0"/>
    <b v="0"/>
    <n v="37"/>
    <b v="1"/>
    <x v="7"/>
    <x v="22"/>
    <n v="125"/>
    <n v="168.51"/>
  </r>
  <r>
    <x v="973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973"/>
    <d v="2014-02-20T20:48:53"/>
    <x v="0"/>
    <b v="0"/>
    <n v="82"/>
    <b v="1"/>
    <x v="7"/>
    <x v="15"/>
    <n v="104"/>
    <n v="75.849999999999994"/>
  </r>
  <r>
    <x v="974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974"/>
    <d v="2013-07-05T00:56:00"/>
    <x v="0"/>
    <b v="0"/>
    <n v="87"/>
    <b v="1"/>
    <x v="1"/>
    <x v="17"/>
    <n v="183"/>
    <n v="71.44"/>
  </r>
  <r>
    <x v="975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975"/>
    <d v="2015-02-05T06:59:00"/>
    <x v="0"/>
    <b v="0"/>
    <n v="76"/>
    <b v="1"/>
    <x v="6"/>
    <x v="11"/>
    <n v="104"/>
    <n v="81.78"/>
  </r>
  <r>
    <x v="976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x v="976"/>
    <d v="2017-02-20T12:01:30"/>
    <x v="0"/>
    <b v="1"/>
    <n v="28"/>
    <b v="1"/>
    <x v="2"/>
    <x v="3"/>
    <n v="207"/>
    <n v="221.79"/>
  </r>
  <r>
    <x v="977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977"/>
    <d v="2015-10-25T23:59:00"/>
    <x v="0"/>
    <b v="1"/>
    <n v="104"/>
    <b v="1"/>
    <x v="6"/>
    <x v="11"/>
    <n v="106"/>
    <n v="59.7"/>
  </r>
  <r>
    <x v="978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978"/>
    <d v="2016-04-25T04:59:00"/>
    <x v="0"/>
    <b v="0"/>
    <n v="133"/>
    <b v="1"/>
    <x v="7"/>
    <x v="20"/>
    <n v="155"/>
    <n v="46.67"/>
  </r>
  <r>
    <x v="9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979"/>
    <d v="2011-12-25T05:00:00"/>
    <x v="0"/>
    <b v="0"/>
    <n v="77"/>
    <b v="1"/>
    <x v="7"/>
    <x v="12"/>
    <n v="124"/>
    <n v="80.27"/>
  </r>
  <r>
    <x v="980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980"/>
    <d v="2014-11-13T23:37:28"/>
    <x v="0"/>
    <b v="0"/>
    <n v="45"/>
    <b v="1"/>
    <x v="6"/>
    <x v="11"/>
    <n v="106"/>
    <n v="136.78"/>
  </r>
  <r>
    <x v="98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981"/>
    <d v="2016-07-15T14:34:06"/>
    <x v="0"/>
    <b v="0"/>
    <n v="111"/>
    <b v="1"/>
    <x v="2"/>
    <x v="3"/>
    <n v="102"/>
    <n v="55.37"/>
  </r>
  <r>
    <x v="982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982"/>
    <d v="2016-10-02T09:00:00"/>
    <x v="0"/>
    <b v="0"/>
    <n v="94"/>
    <b v="0"/>
    <x v="6"/>
    <x v="11"/>
    <n v="26"/>
    <n v="65.34"/>
  </r>
  <r>
    <x v="983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983"/>
    <d v="2015-01-11T01:02:52"/>
    <x v="0"/>
    <b v="0"/>
    <n v="135"/>
    <b v="0"/>
    <x v="0"/>
    <x v="1"/>
    <n v="15"/>
    <n v="45.41"/>
  </r>
  <r>
    <x v="98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984"/>
    <d v="2014-02-14T20:00:00"/>
    <x v="0"/>
    <b v="0"/>
    <n v="108"/>
    <b v="1"/>
    <x v="1"/>
    <x v="17"/>
    <n v="122"/>
    <n v="56.67"/>
  </r>
  <r>
    <x v="985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985"/>
    <d v="2014-07-23T15:54:40"/>
    <x v="0"/>
    <b v="0"/>
    <n v="21"/>
    <b v="0"/>
    <x v="0"/>
    <x v="1"/>
    <n v="27"/>
    <n v="291.33"/>
  </r>
  <r>
    <x v="986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x v="986"/>
    <d v="2016-09-30T04:27:00"/>
    <x v="0"/>
    <b v="0"/>
    <n v="37"/>
    <b v="1"/>
    <x v="7"/>
    <x v="25"/>
    <n v="102"/>
    <n v="165.16"/>
  </r>
  <r>
    <x v="987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987"/>
    <d v="2011-09-25T19:32:47"/>
    <x v="0"/>
    <b v="1"/>
    <n v="74"/>
    <b v="1"/>
    <x v="7"/>
    <x v="15"/>
    <n v="102"/>
    <n v="82.54"/>
  </r>
  <r>
    <x v="988"/>
    <s v="Ragman Rolls"/>
    <s v="This is an American rock album."/>
    <n v="6000"/>
    <n v="6100"/>
    <x v="0"/>
    <x v="0"/>
    <s v="USD"/>
    <n v="1397941475"/>
    <n v="1395349475"/>
    <x v="988"/>
    <d v="2014-04-19T21:04:35"/>
    <x v="0"/>
    <b v="0"/>
    <n v="41"/>
    <b v="1"/>
    <x v="7"/>
    <x v="15"/>
    <n v="102"/>
    <n v="148.78"/>
  </r>
  <r>
    <x v="989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989"/>
    <d v="2015-04-01T04:59:00"/>
    <x v="0"/>
    <b v="0"/>
    <n v="78"/>
    <b v="1"/>
    <x v="6"/>
    <x v="11"/>
    <n v="102"/>
    <n v="78.209999999999994"/>
  </r>
  <r>
    <x v="990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990"/>
    <d v="2013-11-05T18:39:50"/>
    <x v="0"/>
    <b v="0"/>
    <n v="38"/>
    <b v="1"/>
    <x v="5"/>
    <x v="8"/>
    <n v="101"/>
    <n v="160.16"/>
  </r>
  <r>
    <x v="99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991"/>
    <d v="2012-09-17T04:05:00"/>
    <x v="0"/>
    <b v="0"/>
    <n v="75"/>
    <b v="1"/>
    <x v="7"/>
    <x v="15"/>
    <n v="101"/>
    <n v="81.069999999999993"/>
  </r>
  <r>
    <x v="99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992"/>
    <d v="2015-09-02T00:28:25"/>
    <x v="0"/>
    <b v="0"/>
    <n v="47"/>
    <b v="1"/>
    <x v="6"/>
    <x v="11"/>
    <n v="122"/>
    <n v="129.36000000000001"/>
  </r>
  <r>
    <x v="99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993"/>
    <d v="2011-10-07T16:58:52"/>
    <x v="0"/>
    <b v="0"/>
    <n v="55"/>
    <b v="1"/>
    <x v="7"/>
    <x v="12"/>
    <n v="101"/>
    <n v="110.49"/>
  </r>
  <r>
    <x v="994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994"/>
    <d v="2013-12-01T21:17:32"/>
    <x v="0"/>
    <b v="1"/>
    <n v="109"/>
    <b v="1"/>
    <x v="7"/>
    <x v="15"/>
    <n v="202"/>
    <n v="55.7"/>
  </r>
  <r>
    <x v="995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995"/>
    <d v="2015-08-02T22:00:00"/>
    <x v="0"/>
    <b v="0"/>
    <n v="52"/>
    <b v="0"/>
    <x v="4"/>
    <x v="29"/>
    <n v="26"/>
    <n v="116.56"/>
  </r>
  <r>
    <x v="996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996"/>
    <d v="2012-05-28T03:59:00"/>
    <x v="0"/>
    <b v="0"/>
    <n v="37"/>
    <b v="1"/>
    <x v="7"/>
    <x v="15"/>
    <n v="121"/>
    <n v="163.78"/>
  </r>
  <r>
    <x v="997"/>
    <s v="3010 | Sci-fi Series"/>
    <s v="A highly charged post apocalyptic sci fi series that pulls no punches!"/>
    <n v="6000"/>
    <n v="6056"/>
    <x v="0"/>
    <x v="8"/>
    <s v="AUD"/>
    <n v="1405259940"/>
    <n v="1403051888"/>
    <x v="997"/>
    <d v="2014-07-13T13:59:00"/>
    <x v="0"/>
    <b v="0"/>
    <n v="41"/>
    <b v="1"/>
    <x v="5"/>
    <x v="16"/>
    <n v="101"/>
    <n v="147.71"/>
  </r>
  <r>
    <x v="99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998"/>
    <d v="2009-09-26T03:59:00"/>
    <x v="0"/>
    <b v="1"/>
    <n v="163"/>
    <b v="1"/>
    <x v="7"/>
    <x v="12"/>
    <n v="121"/>
    <n v="37.130000000000003"/>
  </r>
  <r>
    <x v="99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999"/>
    <d v="2011-01-01T04:59:00"/>
    <x v="0"/>
    <b v="1"/>
    <n v="113"/>
    <b v="1"/>
    <x v="7"/>
    <x v="12"/>
    <n v="101"/>
    <n v="53.47"/>
  </r>
  <r>
    <x v="1000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000"/>
    <d v="2011-08-01T07:00:00"/>
    <x v="0"/>
    <b v="0"/>
    <n v="44"/>
    <b v="1"/>
    <x v="7"/>
    <x v="15"/>
    <n v="101"/>
    <n v="137.31"/>
  </r>
  <r>
    <x v="1001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001"/>
    <d v="2011-12-16T05:48:41"/>
    <x v="0"/>
    <b v="0"/>
    <n v="149"/>
    <b v="1"/>
    <x v="7"/>
    <x v="15"/>
    <n v="109"/>
    <n v="40.549999999999997"/>
  </r>
  <r>
    <x v="1002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1002"/>
    <d v="2016-04-21T22:00:00"/>
    <x v="0"/>
    <b v="0"/>
    <n v="88"/>
    <b v="1"/>
    <x v="3"/>
    <x v="5"/>
    <n v="503"/>
    <n v="68.63"/>
  </r>
  <r>
    <x v="100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1003"/>
    <d v="2015-09-21T03:11:16"/>
    <x v="0"/>
    <b v="0"/>
    <n v="84"/>
    <b v="1"/>
    <x v="6"/>
    <x v="11"/>
    <n v="121"/>
    <n v="71.790000000000006"/>
  </r>
  <r>
    <x v="1004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004"/>
    <d v="2015-04-16T11:27:36"/>
    <x v="0"/>
    <b v="0"/>
    <n v="103"/>
    <b v="1"/>
    <x v="2"/>
    <x v="3"/>
    <n v="126"/>
    <n v="58.53"/>
  </r>
  <r>
    <x v="1005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1005"/>
    <d v="2015-02-10T07:59:00"/>
    <x v="0"/>
    <b v="0"/>
    <n v="28"/>
    <b v="1"/>
    <x v="6"/>
    <x v="19"/>
    <n v="100"/>
    <n v="215.25"/>
  </r>
  <r>
    <x v="1006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006"/>
    <d v="2016-08-22T03:00:00"/>
    <x v="0"/>
    <b v="0"/>
    <n v="75"/>
    <b v="1"/>
    <x v="5"/>
    <x v="16"/>
    <n v="121"/>
    <n v="80.33"/>
  </r>
  <r>
    <x v="100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007"/>
    <d v="2016-08-27T03:59:00"/>
    <x v="0"/>
    <b v="0"/>
    <n v="67"/>
    <b v="1"/>
    <x v="2"/>
    <x v="3"/>
    <n v="100"/>
    <n v="89.93"/>
  </r>
  <r>
    <x v="100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1008"/>
    <d v="2012-03-08T02:43:55"/>
    <x v="0"/>
    <b v="0"/>
    <n v="32"/>
    <b v="1"/>
    <x v="7"/>
    <x v="12"/>
    <n v="100"/>
    <n v="188.13"/>
  </r>
  <r>
    <x v="1009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1009"/>
    <d v="2016-09-05T03:59:00"/>
    <x v="0"/>
    <b v="0"/>
    <n v="177"/>
    <b v="1"/>
    <x v="7"/>
    <x v="20"/>
    <n v="120"/>
    <n v="34.01"/>
  </r>
  <r>
    <x v="1010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x v="1010"/>
    <d v="2016-12-23T17:58:57"/>
    <x v="0"/>
    <b v="0"/>
    <n v="7"/>
    <b v="0"/>
    <x v="0"/>
    <x v="1"/>
    <n v="1"/>
    <n v="859.86"/>
  </r>
  <r>
    <x v="1011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011"/>
    <d v="2015-07-26T18:19:19"/>
    <x v="0"/>
    <b v="1"/>
    <n v="47"/>
    <b v="1"/>
    <x v="6"/>
    <x v="11"/>
    <n v="100"/>
    <n v="127.81"/>
  </r>
  <r>
    <x v="101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012"/>
    <d v="2013-05-01T00:01:00"/>
    <x v="0"/>
    <b v="1"/>
    <n v="128"/>
    <b v="1"/>
    <x v="5"/>
    <x v="8"/>
    <n v="120"/>
    <n v="46.88"/>
  </r>
  <r>
    <x v="1013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1013"/>
    <d v="2015-11-21T03:00:00"/>
    <x v="0"/>
    <b v="0"/>
    <n v="64"/>
    <b v="1"/>
    <x v="6"/>
    <x v="11"/>
    <n v="100"/>
    <n v="93.76"/>
  </r>
  <r>
    <x v="1014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1014"/>
    <d v="2016-04-27T14:58:27"/>
    <x v="0"/>
    <b v="0"/>
    <n v="61"/>
    <b v="1"/>
    <x v="5"/>
    <x v="16"/>
    <n v="120"/>
    <n v="98.36"/>
  </r>
  <r>
    <x v="1015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015"/>
    <d v="2011-02-26T05:57:08"/>
    <x v="0"/>
    <b v="1"/>
    <n v="145"/>
    <b v="1"/>
    <x v="5"/>
    <x v="8"/>
    <n v="240"/>
    <n v="41.38"/>
  </r>
  <r>
    <x v="101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1016"/>
    <d v="2013-03-29T22:54:52"/>
    <x v="0"/>
    <b v="0"/>
    <n v="10"/>
    <b v="1"/>
    <x v="7"/>
    <x v="12"/>
    <n v="100"/>
    <n v="600"/>
  </r>
  <r>
    <x v="1017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1017"/>
    <d v="2015-03-27T15:24:52"/>
    <x v="0"/>
    <b v="0"/>
    <n v="94"/>
    <b v="1"/>
    <x v="6"/>
    <x v="11"/>
    <n v="100"/>
    <n v="63.83"/>
  </r>
  <r>
    <x v="1018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1018"/>
    <d v="2014-07-19T20:38:50"/>
    <x v="0"/>
    <b v="0"/>
    <n v="83"/>
    <b v="1"/>
    <x v="6"/>
    <x v="11"/>
    <n v="100"/>
    <n v="72.290000000000006"/>
  </r>
  <r>
    <x v="10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019"/>
    <d v="2014-12-18T12:08:53"/>
    <x v="0"/>
    <b v="0"/>
    <n v="26"/>
    <b v="1"/>
    <x v="1"/>
    <x v="17"/>
    <n v="102"/>
    <n v="230.19"/>
  </r>
  <r>
    <x v="102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1020"/>
    <d v="2017-03-02T19:19:15"/>
    <x v="0"/>
    <b v="0"/>
    <n v="61"/>
    <b v="1"/>
    <x v="6"/>
    <x v="11"/>
    <n v="119"/>
    <n v="97.38"/>
  </r>
  <r>
    <x v="1021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x v="1021"/>
    <d v="2016-05-15T17:35:01"/>
    <x v="0"/>
    <b v="0"/>
    <n v="49"/>
    <b v="1"/>
    <x v="0"/>
    <x v="0"/>
    <n v="148"/>
    <n v="120.86"/>
  </r>
  <r>
    <x v="1022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022"/>
    <d v="2012-05-11T14:53:15"/>
    <x v="0"/>
    <b v="1"/>
    <n v="91"/>
    <b v="1"/>
    <x v="5"/>
    <x v="8"/>
    <n v="118"/>
    <n v="64.95"/>
  </r>
  <r>
    <x v="1023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1023"/>
    <d v="2013-04-02T15:52:45"/>
    <x v="0"/>
    <b v="0"/>
    <n v="180"/>
    <b v="1"/>
    <x v="3"/>
    <x v="5"/>
    <n v="169"/>
    <n v="32.82"/>
  </r>
  <r>
    <x v="1024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024"/>
    <d v="2012-04-28T00:57:54"/>
    <x v="0"/>
    <b v="1"/>
    <n v="62"/>
    <b v="1"/>
    <x v="5"/>
    <x v="8"/>
    <n v="148"/>
    <n v="95.23"/>
  </r>
  <r>
    <x v="1025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025"/>
    <d v="2015-02-28T07:32:16"/>
    <x v="0"/>
    <b v="0"/>
    <n v="140"/>
    <b v="0"/>
    <x v="2"/>
    <x v="3"/>
    <n v="49"/>
    <n v="42.16"/>
  </r>
  <r>
    <x v="1026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1026"/>
    <d v="2014-06-13T04:00:00"/>
    <x v="0"/>
    <b v="0"/>
    <n v="70"/>
    <b v="0"/>
    <x v="0"/>
    <x v="4"/>
    <n v="12"/>
    <n v="83.94"/>
  </r>
  <r>
    <x v="1027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027"/>
    <d v="2014-06-28T19:21:54"/>
    <x v="0"/>
    <b v="0"/>
    <n v="85"/>
    <b v="0"/>
    <x v="4"/>
    <x v="29"/>
    <n v="12"/>
    <n v="69.12"/>
  </r>
  <r>
    <x v="1028"/>
    <s v="Phantom Ship / Coastal (Album Preorder)"/>
    <s v="Ideal for living rooms and open spaces."/>
    <n v="5400"/>
    <n v="5858.84"/>
    <x v="0"/>
    <x v="0"/>
    <s v="USD"/>
    <n v="1466697625"/>
    <n v="1464105625"/>
    <x v="1028"/>
    <d v="2016-06-23T16:00:25"/>
    <x v="0"/>
    <b v="0"/>
    <n v="96"/>
    <b v="1"/>
    <x v="7"/>
    <x v="13"/>
    <n v="108"/>
    <n v="61.03"/>
  </r>
  <r>
    <x v="102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1029"/>
    <d v="2016-07-09T01:59:00"/>
    <x v="0"/>
    <b v="0"/>
    <n v="45"/>
    <b v="0"/>
    <x v="6"/>
    <x v="9"/>
    <n v="23"/>
    <n v="130.09"/>
  </r>
  <r>
    <x v="103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1030"/>
    <d v="2015-08-12T00:00:00"/>
    <x v="0"/>
    <b v="0"/>
    <n v="104"/>
    <b v="1"/>
    <x v="6"/>
    <x v="11"/>
    <n v="106"/>
    <n v="56.2"/>
  </r>
  <r>
    <x v="1031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1031"/>
    <d v="2016-06-17T16:00:00"/>
    <x v="0"/>
    <b v="0"/>
    <n v="130"/>
    <b v="1"/>
    <x v="6"/>
    <x v="11"/>
    <n v="117"/>
    <n v="44.86"/>
  </r>
  <r>
    <x v="1032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1032"/>
    <d v="2012-09-22T18:19:16"/>
    <x v="0"/>
    <b v="0"/>
    <n v="96"/>
    <b v="1"/>
    <x v="7"/>
    <x v="15"/>
    <n v="117"/>
    <n v="60.74"/>
  </r>
  <r>
    <x v="1033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033"/>
    <d v="2014-11-01T04:59:00"/>
    <x v="0"/>
    <b v="1"/>
    <n v="159"/>
    <b v="1"/>
    <x v="7"/>
    <x v="20"/>
    <n v="194"/>
    <n v="36.630000000000003"/>
  </r>
  <r>
    <x v="1034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1034"/>
    <d v="2015-07-18T06:59:00"/>
    <x v="0"/>
    <b v="0"/>
    <n v="79"/>
    <b v="1"/>
    <x v="6"/>
    <x v="11"/>
    <n v="116"/>
    <n v="73.58"/>
  </r>
  <r>
    <x v="1035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035"/>
    <d v="2017-01-28T19:29:00"/>
    <x v="0"/>
    <b v="0"/>
    <n v="14"/>
    <b v="1"/>
    <x v="2"/>
    <x v="3"/>
    <n v="116"/>
    <n v="414.29"/>
  </r>
  <r>
    <x v="1036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036"/>
    <d v="2015-06-20T17:55:14"/>
    <x v="0"/>
    <b v="1"/>
    <n v="88"/>
    <b v="1"/>
    <x v="6"/>
    <x v="11"/>
    <n v="105"/>
    <n v="65.58"/>
  </r>
  <r>
    <x v="103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037"/>
    <d v="2016-02-17T12:04:39"/>
    <x v="0"/>
    <b v="0"/>
    <n v="45"/>
    <b v="0"/>
    <x v="0"/>
    <x v="1"/>
    <n v="12"/>
    <n v="127.93"/>
  </r>
  <r>
    <x v="1038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1038"/>
    <d v="2014-08-01T06:59:00"/>
    <x v="0"/>
    <b v="0"/>
    <n v="16"/>
    <b v="1"/>
    <x v="6"/>
    <x v="11"/>
    <n v="191"/>
    <n v="358.69"/>
  </r>
  <r>
    <x v="1039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039"/>
    <d v="2015-11-14T01:04:10"/>
    <x v="0"/>
    <b v="0"/>
    <n v="90"/>
    <b v="1"/>
    <x v="7"/>
    <x v="15"/>
    <n v="114"/>
    <n v="63.48"/>
  </r>
  <r>
    <x v="1040"/>
    <s v="Nursery Crimes"/>
    <s v="A 40s crime-noir play using nursery rhyme characters."/>
    <n v="5000"/>
    <n v="5700"/>
    <x v="0"/>
    <x v="0"/>
    <s v="USD"/>
    <n v="1374523752"/>
    <n v="1371931752"/>
    <x v="1040"/>
    <d v="2013-07-22T20:09:12"/>
    <x v="0"/>
    <b v="1"/>
    <n v="69"/>
    <b v="1"/>
    <x v="6"/>
    <x v="11"/>
    <n v="114"/>
    <n v="82.61"/>
  </r>
  <r>
    <x v="1041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1041"/>
    <d v="2015-03-09T03:44:52"/>
    <x v="0"/>
    <b v="0"/>
    <n v="71"/>
    <b v="1"/>
    <x v="6"/>
    <x v="11"/>
    <n v="114"/>
    <n v="80.23"/>
  </r>
  <r>
    <x v="104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1042"/>
    <d v="2014-10-01T12:43:13"/>
    <x v="0"/>
    <b v="0"/>
    <n v="30"/>
    <b v="0"/>
    <x v="7"/>
    <x v="33"/>
    <n v="21"/>
    <n v="189.33"/>
  </r>
  <r>
    <x v="1043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1043"/>
    <d v="2014-09-01T15:59:00"/>
    <x v="0"/>
    <b v="0"/>
    <n v="68"/>
    <b v="1"/>
    <x v="6"/>
    <x v="11"/>
    <n v="113"/>
    <n v="83.43"/>
  </r>
  <r>
    <x v="104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1044"/>
    <d v="2015-02-11T17:00:00"/>
    <x v="0"/>
    <b v="0"/>
    <n v="53"/>
    <b v="1"/>
    <x v="6"/>
    <x v="11"/>
    <n v="113"/>
    <n v="107"/>
  </r>
  <r>
    <x v="1045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x v="1045"/>
    <d v="2016-06-30T18:57:19"/>
    <x v="0"/>
    <b v="0"/>
    <n v="139"/>
    <b v="1"/>
    <x v="1"/>
    <x v="17"/>
    <n v="378"/>
    <n v="40.76"/>
  </r>
  <r>
    <x v="1046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x v="1046"/>
    <d v="2015-04-06T04:00:00"/>
    <x v="0"/>
    <b v="0"/>
    <n v="83"/>
    <b v="1"/>
    <x v="6"/>
    <x v="11"/>
    <n v="113"/>
    <n v="68.25"/>
  </r>
  <r>
    <x v="1047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1047"/>
    <d v="2016-01-23T17:16:32"/>
    <x v="0"/>
    <b v="0"/>
    <n v="49"/>
    <b v="1"/>
    <x v="5"/>
    <x v="8"/>
    <n v="142"/>
    <n v="115.51"/>
  </r>
  <r>
    <x v="1048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048"/>
    <d v="2016-08-29T04:01:09"/>
    <x v="0"/>
    <b v="0"/>
    <n v="120"/>
    <b v="1"/>
    <x v="2"/>
    <x v="3"/>
    <n v="103"/>
    <n v="47.13"/>
  </r>
  <r>
    <x v="1049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049"/>
    <d v="2011-07-29T01:17:16"/>
    <x v="0"/>
    <b v="0"/>
    <n v="39"/>
    <b v="1"/>
    <x v="5"/>
    <x v="27"/>
    <n v="113"/>
    <n v="144.91"/>
  </r>
  <r>
    <x v="1050"/>
    <s v="Rosaline debut record"/>
    <s v="South Florida roots country/rock outfit's long awaited debut record"/>
    <n v="5500"/>
    <n v="5645"/>
    <x v="0"/>
    <x v="0"/>
    <s v="USD"/>
    <n v="1466827140"/>
    <n v="1464196414"/>
    <x v="1050"/>
    <d v="2016-06-25T03:59:00"/>
    <x v="0"/>
    <b v="0"/>
    <n v="83"/>
    <b v="1"/>
    <x v="7"/>
    <x v="15"/>
    <n v="103"/>
    <n v="68.010000000000005"/>
  </r>
  <r>
    <x v="1051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1051"/>
    <d v="2014-05-24T21:00:00"/>
    <x v="0"/>
    <b v="0"/>
    <n v="72"/>
    <b v="1"/>
    <x v="6"/>
    <x v="11"/>
    <n v="113"/>
    <n v="78.260000000000005"/>
  </r>
  <r>
    <x v="1052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052"/>
    <d v="2010-02-02T07:59:00"/>
    <x v="0"/>
    <b v="1"/>
    <n v="51"/>
    <b v="1"/>
    <x v="5"/>
    <x v="8"/>
    <n v="113"/>
    <n v="110.47"/>
  </r>
  <r>
    <x v="1053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1053"/>
    <d v="2014-09-07T14:23:42"/>
    <x v="0"/>
    <b v="0"/>
    <n v="85"/>
    <b v="1"/>
    <x v="6"/>
    <x v="11"/>
    <n v="102"/>
    <n v="66.150000000000006"/>
  </r>
  <r>
    <x v="105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1054"/>
    <d v="2016-08-03T01:30:00"/>
    <x v="0"/>
    <b v="0"/>
    <n v="59"/>
    <b v="0"/>
    <x v="0"/>
    <x v="4"/>
    <n v="19"/>
    <n v="95.28"/>
  </r>
  <r>
    <x v="1055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055"/>
    <d v="2012-01-24T19:26:13"/>
    <x v="0"/>
    <b v="0"/>
    <n v="80"/>
    <b v="1"/>
    <x v="7"/>
    <x v="12"/>
    <n v="107"/>
    <n v="70.209999999999994"/>
  </r>
  <r>
    <x v="1056"/>
    <s v="By Morning"/>
    <s v="A new play by Matthew Gasda"/>
    <n v="4999"/>
    <n v="5604"/>
    <x v="0"/>
    <x v="0"/>
    <s v="USD"/>
    <n v="1488258000"/>
    <n v="1485556626"/>
    <x v="1056"/>
    <d v="2017-02-28T05:00:00"/>
    <x v="0"/>
    <b v="0"/>
    <n v="81"/>
    <b v="1"/>
    <x v="6"/>
    <x v="11"/>
    <n v="112"/>
    <n v="69.19"/>
  </r>
  <r>
    <x v="10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057"/>
    <d v="2012-06-01T22:52:24"/>
    <x v="0"/>
    <b v="1"/>
    <n v="89"/>
    <b v="1"/>
    <x v="6"/>
    <x v="11"/>
    <n v="102"/>
    <n v="62.92"/>
  </r>
  <r>
    <x v="1058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058"/>
    <d v="2016-06-23T20:27:00"/>
    <x v="0"/>
    <b v="0"/>
    <n v="51"/>
    <b v="1"/>
    <x v="5"/>
    <x v="16"/>
    <n v="160"/>
    <n v="109.78"/>
  </r>
  <r>
    <x v="1059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x v="1059"/>
    <d v="2016-10-16T11:00:00"/>
    <x v="0"/>
    <b v="0"/>
    <n v="105"/>
    <b v="1"/>
    <x v="1"/>
    <x v="17"/>
    <n v="112"/>
    <n v="53.19"/>
  </r>
  <r>
    <x v="1060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1060"/>
    <d v="2012-03-25T23:55:30"/>
    <x v="0"/>
    <b v="0"/>
    <n v="49"/>
    <b v="1"/>
    <x v="7"/>
    <x v="15"/>
    <n v="101"/>
    <n v="113.88"/>
  </r>
  <r>
    <x v="1061"/>
    <s v="Carbon Fiber Collar Stays"/>
    <s v="Ever wanted to own something made out of carbon fiber? Now you can!"/>
    <n v="2000"/>
    <n v="5574"/>
    <x v="0"/>
    <x v="0"/>
    <s v="USD"/>
    <n v="1470962274"/>
    <n v="1468370274"/>
    <x v="1061"/>
    <d v="2016-08-12T00:37:54"/>
    <x v="0"/>
    <b v="0"/>
    <n v="237"/>
    <b v="1"/>
    <x v="0"/>
    <x v="1"/>
    <n v="279"/>
    <n v="23.52"/>
  </r>
  <r>
    <x v="1062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062"/>
    <d v="2011-11-07T04:39:38"/>
    <x v="0"/>
    <b v="1"/>
    <n v="111"/>
    <b v="1"/>
    <x v="5"/>
    <x v="8"/>
    <n v="111"/>
    <n v="50.18"/>
  </r>
  <r>
    <x v="1063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1063"/>
    <d v="2015-04-11T06:00:00"/>
    <x v="0"/>
    <b v="0"/>
    <n v="33"/>
    <b v="0"/>
    <x v="4"/>
    <x v="29"/>
    <n v="25"/>
    <n v="168.39"/>
  </r>
  <r>
    <x v="1064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064"/>
    <d v="2010-05-10T20:16:00"/>
    <x v="0"/>
    <b v="1"/>
    <n v="58"/>
    <b v="1"/>
    <x v="5"/>
    <x v="8"/>
    <n v="111"/>
    <n v="95.78"/>
  </r>
  <r>
    <x v="106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065"/>
    <d v="2013-09-18T14:49:00"/>
    <x v="0"/>
    <b v="0"/>
    <n v="10"/>
    <b v="1"/>
    <x v="7"/>
    <x v="22"/>
    <n v="111"/>
    <n v="554"/>
  </r>
  <r>
    <x v="1066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066"/>
    <d v="2015-06-15T04:34:54"/>
    <x v="0"/>
    <b v="0"/>
    <n v="87"/>
    <b v="1"/>
    <x v="7"/>
    <x v="15"/>
    <n v="111"/>
    <n v="63.62"/>
  </r>
  <r>
    <x v="1067"/>
    <s v="Purgatoria: City of Angels"/>
    <s v="A gritty, noir tabletop RPG with a fast-paced combo-based battle system."/>
    <n v="4600"/>
    <n v="5535"/>
    <x v="0"/>
    <x v="0"/>
    <s v="USD"/>
    <n v="1439317900"/>
    <n v="1436725900"/>
    <x v="1067"/>
    <d v="2015-08-11T18:31:40"/>
    <x v="0"/>
    <b v="0"/>
    <n v="115"/>
    <b v="1"/>
    <x v="3"/>
    <x v="5"/>
    <n v="120"/>
    <n v="48.13"/>
  </r>
  <r>
    <x v="106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1068"/>
    <d v="2016-03-02T19:21:27"/>
    <x v="0"/>
    <b v="0"/>
    <n v="136"/>
    <b v="1"/>
    <x v="6"/>
    <x v="11"/>
    <n v="111"/>
    <n v="40.630000000000003"/>
  </r>
  <r>
    <x v="1069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1069"/>
    <d v="2016-04-30T03:59:00"/>
    <x v="0"/>
    <b v="0"/>
    <n v="79"/>
    <b v="1"/>
    <x v="6"/>
    <x v="11"/>
    <n v="100"/>
    <n v="69.819999999999993"/>
  </r>
  <r>
    <x v="1070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1070"/>
    <d v="2016-11-29T06:00:00"/>
    <x v="0"/>
    <b v="0"/>
    <n v="33"/>
    <b v="1"/>
    <x v="6"/>
    <x v="19"/>
    <n v="110"/>
    <n v="166.97"/>
  </r>
  <r>
    <x v="1071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x v="1071"/>
    <d v="2017-03-12T12:10:42"/>
    <x v="0"/>
    <b v="0"/>
    <n v="147"/>
    <b v="1"/>
    <x v="3"/>
    <x v="5"/>
    <n v="220"/>
    <n v="37.479999999999997"/>
  </r>
  <r>
    <x v="1072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1072"/>
    <d v="2016-06-09T19:00:00"/>
    <x v="0"/>
    <b v="0"/>
    <n v="80"/>
    <b v="1"/>
    <x v="4"/>
    <x v="7"/>
    <n v="110"/>
    <n v="68.86"/>
  </r>
  <r>
    <x v="1073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1073"/>
    <d v="2015-07-27T22:59:00"/>
    <x v="0"/>
    <b v="0"/>
    <n v="44"/>
    <b v="1"/>
    <x v="6"/>
    <x v="11"/>
    <n v="100"/>
    <n v="125.09"/>
  </r>
  <r>
    <x v="1074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x v="1074"/>
    <d v="2016-01-19T22:59:00"/>
    <x v="0"/>
    <b v="0"/>
    <n v="76"/>
    <b v="1"/>
    <x v="6"/>
    <x v="11"/>
    <n v="110"/>
    <n v="72.38"/>
  </r>
  <r>
    <x v="1075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1075"/>
    <d v="2011-07-23T03:59:00"/>
    <x v="0"/>
    <b v="0"/>
    <n v="18"/>
    <b v="1"/>
    <x v="7"/>
    <x v="15"/>
    <n v="100"/>
    <n v="305.56"/>
  </r>
  <r>
    <x v="1076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x v="1076"/>
    <d v="2017-03-10T14:55:16"/>
    <x v="0"/>
    <b v="0"/>
    <n v="79"/>
    <b v="1"/>
    <x v="3"/>
    <x v="5"/>
    <n v="137"/>
    <n v="69.569999999999993"/>
  </r>
  <r>
    <x v="1077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1077"/>
    <d v="2015-03-26T04:00:00"/>
    <x v="0"/>
    <b v="0"/>
    <n v="108"/>
    <b v="1"/>
    <x v="6"/>
    <x v="11"/>
    <n v="110"/>
    <n v="50.75"/>
  </r>
  <r>
    <x v="107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078"/>
    <d v="2011-02-17T21:17:07"/>
    <x v="0"/>
    <b v="1"/>
    <n v="60"/>
    <b v="1"/>
    <x v="6"/>
    <x v="11"/>
    <n v="110"/>
    <n v="91.3"/>
  </r>
  <r>
    <x v="1079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1079"/>
    <d v="2015-07-30T03:59:00"/>
    <x v="0"/>
    <b v="0"/>
    <n v="100"/>
    <b v="1"/>
    <x v="1"/>
    <x v="17"/>
    <n v="109"/>
    <n v="54.69"/>
  </r>
  <r>
    <x v="1080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080"/>
    <d v="2015-06-03T04:30:00"/>
    <x v="0"/>
    <b v="0"/>
    <n v="78"/>
    <b v="1"/>
    <x v="7"/>
    <x v="15"/>
    <n v="137"/>
    <n v="70.06"/>
  </r>
  <r>
    <x v="1081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081"/>
    <d v="2015-11-30T17:08:38"/>
    <x v="0"/>
    <b v="1"/>
    <n v="73"/>
    <b v="1"/>
    <x v="6"/>
    <x v="11"/>
    <n v="109"/>
    <n v="74.819999999999993"/>
  </r>
  <r>
    <x v="1082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082"/>
    <d v="2015-03-22T08:00:00"/>
    <x v="0"/>
    <b v="1"/>
    <n v="34"/>
    <b v="1"/>
    <x v="5"/>
    <x v="8"/>
    <n v="136"/>
    <n v="160.47"/>
  </r>
  <r>
    <x v="1083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083"/>
    <d v="2015-11-14T17:16:44"/>
    <x v="0"/>
    <b v="1"/>
    <n v="52"/>
    <b v="0"/>
    <x v="2"/>
    <x v="3"/>
    <n v="35"/>
    <n v="104.85"/>
  </r>
  <r>
    <x v="1084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1084"/>
    <d v="2013-01-14T21:20:00"/>
    <x v="0"/>
    <b v="0"/>
    <n v="149"/>
    <b v="1"/>
    <x v="1"/>
    <x v="17"/>
    <n v="156"/>
    <n v="36.53"/>
  </r>
  <r>
    <x v="1085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085"/>
    <d v="2012-12-15T22:11:50"/>
    <x v="0"/>
    <b v="0"/>
    <n v="112"/>
    <b v="1"/>
    <x v="7"/>
    <x v="15"/>
    <n v="272"/>
    <n v="48.54"/>
  </r>
  <r>
    <x v="108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086"/>
    <d v="2014-04-02T18:36:40"/>
    <x v="0"/>
    <b v="1"/>
    <n v="89"/>
    <b v="1"/>
    <x v="7"/>
    <x v="12"/>
    <n v="109"/>
    <n v="61.04"/>
  </r>
  <r>
    <x v="1087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087"/>
    <d v="2015-11-26T06:03:36"/>
    <x v="0"/>
    <b v="0"/>
    <n v="47"/>
    <b v="0"/>
    <x v="1"/>
    <x v="31"/>
    <n v="32"/>
    <n v="115.55"/>
  </r>
  <r>
    <x v="1088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088"/>
    <d v="2014-11-18T17:23:26"/>
    <x v="0"/>
    <b v="1"/>
    <n v="100"/>
    <b v="1"/>
    <x v="6"/>
    <x v="11"/>
    <n v="109"/>
    <n v="54.3"/>
  </r>
  <r>
    <x v="1089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089"/>
    <d v="2016-02-21T13:48:09"/>
    <x v="0"/>
    <b v="1"/>
    <n v="76"/>
    <b v="0"/>
    <x v="2"/>
    <x v="3"/>
    <n v="15"/>
    <n v="71.34"/>
  </r>
  <r>
    <x v="1090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x v="1090"/>
    <d v="2016-01-03T22:59:00"/>
    <x v="0"/>
    <b v="0"/>
    <n v="102"/>
    <b v="1"/>
    <x v="3"/>
    <x v="5"/>
    <n v="271"/>
    <n v="53.08"/>
  </r>
  <r>
    <x v="109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x v="1091"/>
    <d v="2015-05-31T07:59:47"/>
    <x v="0"/>
    <b v="0"/>
    <n v="53"/>
    <b v="1"/>
    <x v="5"/>
    <x v="27"/>
    <n v="155"/>
    <n v="102.08"/>
  </r>
  <r>
    <x v="1092"/>
    <s v="Dundee: A Hip-Hopera"/>
    <s v="A dramatic hip-hopera, inspired from monologues written by the performers."/>
    <n v="5000"/>
    <n v="5410"/>
    <x v="0"/>
    <x v="0"/>
    <s v="USD"/>
    <n v="1479175680"/>
    <n v="1476317247"/>
    <x v="1092"/>
    <d v="2016-11-15T02:08:00"/>
    <x v="0"/>
    <b v="0"/>
    <n v="57"/>
    <b v="1"/>
    <x v="6"/>
    <x v="19"/>
    <n v="108"/>
    <n v="94.91"/>
  </r>
  <r>
    <x v="1093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1093"/>
    <d v="2014-06-23T16:01:00"/>
    <x v="0"/>
    <b v="0"/>
    <n v="106"/>
    <b v="1"/>
    <x v="7"/>
    <x v="15"/>
    <n v="120"/>
    <n v="50.93"/>
  </r>
  <r>
    <x v="1094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1094"/>
    <d v="2016-12-31T18:20:54"/>
    <x v="0"/>
    <b v="0"/>
    <n v="35"/>
    <b v="1"/>
    <x v="0"/>
    <x v="0"/>
    <n v="108"/>
    <n v="154.16999999999999"/>
  </r>
  <r>
    <x v="1095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095"/>
    <d v="2015-02-14T01:43:02"/>
    <x v="0"/>
    <b v="1"/>
    <n v="75"/>
    <b v="0"/>
    <x v="2"/>
    <x v="3"/>
    <n v="31"/>
    <n v="71.87"/>
  </r>
  <r>
    <x v="1096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096"/>
    <d v="2011-07-03T11:57:46"/>
    <x v="0"/>
    <b v="1"/>
    <n v="118"/>
    <b v="1"/>
    <x v="5"/>
    <x v="8"/>
    <n v="108"/>
    <n v="45.67"/>
  </r>
  <r>
    <x v="109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1097"/>
    <d v="2014-12-19T20:40:07"/>
    <x v="0"/>
    <b v="0"/>
    <n v="70"/>
    <b v="1"/>
    <x v="5"/>
    <x v="16"/>
    <n v="108"/>
    <n v="76.87"/>
  </r>
  <r>
    <x v="1098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1098"/>
    <d v="2015-04-20T21:09:25"/>
    <x v="0"/>
    <b v="0"/>
    <n v="37"/>
    <b v="0"/>
    <x v="6"/>
    <x v="19"/>
    <n v="90"/>
    <n v="145.41"/>
  </r>
  <r>
    <x v="10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1099"/>
    <d v="2016-07-01T23:00:00"/>
    <x v="0"/>
    <b v="0"/>
    <n v="70"/>
    <b v="1"/>
    <x v="6"/>
    <x v="11"/>
    <n v="108"/>
    <n v="76.8"/>
  </r>
  <r>
    <x v="1100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1100"/>
    <d v="2015-07-30T12:30:22"/>
    <x v="0"/>
    <b v="0"/>
    <n v="46"/>
    <b v="1"/>
    <x v="6"/>
    <x v="11"/>
    <n v="139"/>
    <n v="116.65"/>
  </r>
  <r>
    <x v="110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1101"/>
    <d v="2015-11-08T16:51:41"/>
    <x v="0"/>
    <b v="0"/>
    <n v="64"/>
    <b v="1"/>
    <x v="5"/>
    <x v="16"/>
    <n v="102"/>
    <n v="83.75"/>
  </r>
  <r>
    <x v="110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1102"/>
    <d v="2015-11-13T17:04:28"/>
    <x v="0"/>
    <b v="0"/>
    <n v="78"/>
    <b v="1"/>
    <x v="7"/>
    <x v="15"/>
    <n v="107"/>
    <n v="68.709999999999994"/>
  </r>
  <r>
    <x v="110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1103"/>
    <d v="2014-07-03T16:03:01"/>
    <x v="0"/>
    <b v="0"/>
    <n v="133"/>
    <b v="1"/>
    <x v="6"/>
    <x v="11"/>
    <n v="160"/>
    <n v="40.29"/>
  </r>
  <r>
    <x v="1104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104"/>
    <d v="2016-12-29T05:08:45"/>
    <x v="0"/>
    <b v="0"/>
    <n v="73"/>
    <b v="1"/>
    <x v="7"/>
    <x v="15"/>
    <n v="107"/>
    <n v="73.36"/>
  </r>
  <r>
    <x v="110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x v="1105"/>
    <d v="2014-11-01T17:18:00"/>
    <x v="0"/>
    <b v="0"/>
    <n v="72"/>
    <b v="1"/>
    <x v="6"/>
    <x v="11"/>
    <n v="107"/>
    <n v="74.209999999999994"/>
  </r>
  <r>
    <x v="1106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1106"/>
    <d v="2013-09-10T03:59:00"/>
    <x v="0"/>
    <b v="0"/>
    <n v="90"/>
    <b v="1"/>
    <x v="7"/>
    <x v="15"/>
    <n v="127"/>
    <n v="59.23"/>
  </r>
  <r>
    <x v="1107"/>
    <s v="Death Valley"/>
    <s v="Death Valley will be the first photo book of Andi State"/>
    <n v="5000"/>
    <n v="5330"/>
    <x v="0"/>
    <x v="0"/>
    <s v="USD"/>
    <n v="1427309629"/>
    <n v="1425585229"/>
    <x v="1107"/>
    <d v="2015-03-25T18:53:49"/>
    <x v="0"/>
    <b v="0"/>
    <n v="49"/>
    <b v="1"/>
    <x v="2"/>
    <x v="3"/>
    <n v="107"/>
    <n v="108.78"/>
  </r>
  <r>
    <x v="1108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1108"/>
    <d v="2014-10-04T14:17:00"/>
    <x v="0"/>
    <b v="0"/>
    <n v="76"/>
    <b v="0"/>
    <x v="6"/>
    <x v="9"/>
    <n v="27"/>
    <n v="70.11"/>
  </r>
  <r>
    <x v="1109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109"/>
    <d v="2010-04-28T18:49:00"/>
    <x v="0"/>
    <b v="1"/>
    <n v="65"/>
    <b v="1"/>
    <x v="5"/>
    <x v="8"/>
    <n v="177"/>
    <n v="81.89"/>
  </r>
  <r>
    <x v="1110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110"/>
    <d v="2012-08-10T22:00:00"/>
    <x v="0"/>
    <b v="0"/>
    <n v="105"/>
    <b v="1"/>
    <x v="7"/>
    <x v="12"/>
    <n v="116"/>
    <n v="50.69"/>
  </r>
  <r>
    <x v="1111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1111"/>
    <d v="2014-08-22T03:44:15"/>
    <x v="0"/>
    <b v="0"/>
    <n v="64"/>
    <b v="1"/>
    <x v="6"/>
    <x v="9"/>
    <n v="133"/>
    <n v="82.94"/>
  </r>
  <r>
    <x v="111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112"/>
    <d v="2010-06-15T04:00:00"/>
    <x v="0"/>
    <b v="1"/>
    <n v="28"/>
    <b v="1"/>
    <x v="7"/>
    <x v="15"/>
    <n v="106"/>
    <n v="189.29"/>
  </r>
  <r>
    <x v="1113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113"/>
    <d v="2016-05-23T22:00:00"/>
    <x v="0"/>
    <b v="1"/>
    <n v="110"/>
    <b v="1"/>
    <x v="2"/>
    <x v="3"/>
    <n v="132"/>
    <n v="48.15"/>
  </r>
  <r>
    <x v="1114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1114"/>
    <d v="2014-08-21T16:28:00"/>
    <x v="0"/>
    <b v="0"/>
    <n v="37"/>
    <b v="1"/>
    <x v="6"/>
    <x v="11"/>
    <n v="106"/>
    <n v="143.11000000000001"/>
  </r>
  <r>
    <x v="1115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x v="1115"/>
    <d v="2017-02-01T22:59:00"/>
    <x v="0"/>
    <b v="0"/>
    <n v="46"/>
    <b v="1"/>
    <x v="6"/>
    <x v="11"/>
    <n v="106"/>
    <n v="115.02"/>
  </r>
  <r>
    <x v="1116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1116"/>
    <d v="2014-05-19T21:00:00"/>
    <x v="0"/>
    <b v="0"/>
    <n v="126"/>
    <b v="1"/>
    <x v="6"/>
    <x v="11"/>
    <n v="106"/>
    <n v="41.94"/>
  </r>
  <r>
    <x v="1117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1117"/>
    <d v="2015-06-17T01:40:14"/>
    <x v="0"/>
    <b v="0"/>
    <n v="49"/>
    <b v="1"/>
    <x v="6"/>
    <x v="11"/>
    <n v="105"/>
    <n v="107.57"/>
  </r>
  <r>
    <x v="1118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1118"/>
    <d v="2011-08-10T07:08:00"/>
    <x v="0"/>
    <b v="0"/>
    <n v="70"/>
    <b v="1"/>
    <x v="5"/>
    <x v="8"/>
    <n v="105"/>
    <n v="75.19"/>
  </r>
  <r>
    <x v="1119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1119"/>
    <d v="2014-07-11T16:15:00"/>
    <x v="0"/>
    <b v="0"/>
    <n v="82"/>
    <b v="1"/>
    <x v="6"/>
    <x v="11"/>
    <n v="105"/>
    <n v="64.16"/>
  </r>
  <r>
    <x v="1120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x v="1120"/>
    <d v="2017-02-01T08:00:00"/>
    <x v="0"/>
    <b v="0"/>
    <n v="43"/>
    <b v="1"/>
    <x v="5"/>
    <x v="27"/>
    <n v="105"/>
    <n v="122.33"/>
  </r>
  <r>
    <x v="1121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x v="1121"/>
    <d v="2016-04-17T18:38:02"/>
    <x v="0"/>
    <b v="0"/>
    <n v="50"/>
    <b v="1"/>
    <x v="5"/>
    <x v="8"/>
    <n v="112"/>
    <n v="105.18"/>
  </r>
  <r>
    <x v="1122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x v="1122"/>
    <d v="2016-04-01T03:59:00"/>
    <x v="0"/>
    <b v="1"/>
    <n v="100"/>
    <b v="1"/>
    <x v="6"/>
    <x v="11"/>
    <n v="117"/>
    <n v="52.58"/>
  </r>
  <r>
    <x v="1123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1123"/>
    <d v="2017-04-16T15:22:46"/>
    <x v="0"/>
    <b v="0"/>
    <n v="12"/>
    <b v="0"/>
    <x v="6"/>
    <x v="11"/>
    <n v="11"/>
    <n v="437.5"/>
  </r>
  <r>
    <x v="112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1124"/>
    <d v="2015-06-14T12:36:49"/>
    <x v="0"/>
    <b v="0"/>
    <n v="104"/>
    <b v="1"/>
    <x v="6"/>
    <x v="11"/>
    <n v="105"/>
    <n v="50.38"/>
  </r>
  <r>
    <x v="1125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125"/>
    <d v="2012-06-09T09:49:37"/>
    <x v="0"/>
    <b v="0"/>
    <n v="46"/>
    <b v="1"/>
    <x v="7"/>
    <x v="22"/>
    <n v="105"/>
    <n v="113.83"/>
  </r>
  <r>
    <x v="1126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1126"/>
    <d v="2010-12-09T04:59:00"/>
    <x v="0"/>
    <b v="0"/>
    <n v="147"/>
    <b v="1"/>
    <x v="7"/>
    <x v="12"/>
    <n v="105"/>
    <n v="35.61"/>
  </r>
  <r>
    <x v="1127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1127"/>
    <d v="2016-08-05T21:00:00"/>
    <x v="0"/>
    <b v="0"/>
    <n v="142"/>
    <b v="1"/>
    <x v="6"/>
    <x v="11"/>
    <n v="105"/>
    <n v="36.86"/>
  </r>
  <r>
    <x v="1128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1128"/>
    <d v="2015-12-17T19:20:09"/>
    <x v="0"/>
    <b v="0"/>
    <n v="17"/>
    <b v="0"/>
    <x v="0"/>
    <x v="4"/>
    <n v="2"/>
    <n v="307.82"/>
  </r>
  <r>
    <x v="1129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1129"/>
    <d v="2016-11-01T04:59:00"/>
    <x v="0"/>
    <b v="0"/>
    <n v="56"/>
    <b v="1"/>
    <x v="6"/>
    <x v="11"/>
    <n v="105"/>
    <n v="93.43"/>
  </r>
  <r>
    <x v="1130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1130"/>
    <d v="2012-09-19T04:27:41"/>
    <x v="0"/>
    <b v="0"/>
    <n v="120"/>
    <b v="1"/>
    <x v="1"/>
    <x v="17"/>
    <n v="131"/>
    <n v="43.55"/>
  </r>
  <r>
    <x v="11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1131"/>
    <d v="2015-10-06T16:44:46"/>
    <x v="0"/>
    <b v="0"/>
    <n v="65"/>
    <b v="1"/>
    <x v="6"/>
    <x v="11"/>
    <n v="105"/>
    <n v="80.400000000000006"/>
  </r>
  <r>
    <x v="1132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132"/>
    <d v="2012-07-07T17:46:51"/>
    <x v="0"/>
    <b v="1"/>
    <n v="81"/>
    <b v="1"/>
    <x v="7"/>
    <x v="15"/>
    <n v="104"/>
    <n v="64.47"/>
  </r>
  <r>
    <x v="113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1133"/>
    <d v="2016-11-22T05:59:00"/>
    <x v="0"/>
    <b v="0"/>
    <n v="103"/>
    <b v="1"/>
    <x v="6"/>
    <x v="9"/>
    <n v="116"/>
    <n v="50.69"/>
  </r>
  <r>
    <x v="1134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134"/>
    <d v="2016-11-04T13:06:24"/>
    <x v="0"/>
    <b v="1"/>
    <n v="104"/>
    <b v="1"/>
    <x v="6"/>
    <x v="11"/>
    <n v="116"/>
    <n v="50.2"/>
  </r>
  <r>
    <x v="1135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135"/>
    <d v="2017-04-01T04:00:00"/>
    <x v="0"/>
    <b v="0"/>
    <n v="79"/>
    <b v="0"/>
    <x v="7"/>
    <x v="14"/>
    <n v="26"/>
    <n v="65.97"/>
  </r>
  <r>
    <x v="1136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136"/>
    <d v="2015-12-26T00:18:54"/>
    <x v="0"/>
    <b v="0"/>
    <n v="78"/>
    <b v="1"/>
    <x v="1"/>
    <x v="17"/>
    <n v="104"/>
    <n v="66.7"/>
  </r>
  <r>
    <x v="1137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37"/>
    <d v="2014-04-13T02:00:00"/>
    <x v="0"/>
    <b v="0"/>
    <n v="81"/>
    <b v="1"/>
    <x v="5"/>
    <x v="27"/>
    <n v="104"/>
    <n v="64.2"/>
  </r>
  <r>
    <x v="1138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138"/>
    <d v="2017-01-30T17:16:53"/>
    <x v="0"/>
    <b v="0"/>
    <n v="4"/>
    <b v="0"/>
    <x v="0"/>
    <x v="1"/>
    <n v="104"/>
    <n v="1300"/>
  </r>
  <r>
    <x v="113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x v="1139"/>
    <d v="2017-01-15T00:59:40"/>
    <x v="0"/>
    <b v="0"/>
    <n v="54"/>
    <b v="1"/>
    <x v="6"/>
    <x v="11"/>
    <n v="104"/>
    <n v="96.2"/>
  </r>
  <r>
    <x v="1140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140"/>
    <d v="2012-08-16T01:16:25"/>
    <x v="0"/>
    <b v="1"/>
    <n v="96"/>
    <b v="1"/>
    <x v="5"/>
    <x v="8"/>
    <n v="104"/>
    <n v="54.02"/>
  </r>
  <r>
    <x v="1141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1141"/>
    <d v="2016-02-16T05:59:00"/>
    <x v="0"/>
    <b v="0"/>
    <n v="52"/>
    <b v="1"/>
    <x v="6"/>
    <x v="19"/>
    <n v="104"/>
    <n v="99.54"/>
  </r>
  <r>
    <x v="1142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142"/>
    <d v="2014-07-28T14:31:17"/>
    <x v="0"/>
    <b v="1"/>
    <n v="82"/>
    <b v="1"/>
    <x v="6"/>
    <x v="11"/>
    <n v="104"/>
    <n v="63.11"/>
  </r>
  <r>
    <x v="114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1143"/>
    <d v="2015-06-03T00:00:00"/>
    <x v="0"/>
    <b v="0"/>
    <n v="30"/>
    <b v="1"/>
    <x v="6"/>
    <x v="19"/>
    <n v="103"/>
    <n v="172.23"/>
  </r>
  <r>
    <x v="1144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x v="1144"/>
    <d v="2015-09-23T13:25:56"/>
    <x v="0"/>
    <b v="1"/>
    <n v="97"/>
    <b v="1"/>
    <x v="6"/>
    <x v="9"/>
    <n v="129"/>
    <n v="53.16"/>
  </r>
  <r>
    <x v="1145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1145"/>
    <d v="2013-10-25T23:00:10"/>
    <x v="0"/>
    <b v="0"/>
    <n v="60"/>
    <b v="1"/>
    <x v="0"/>
    <x v="24"/>
    <n v="103"/>
    <n v="85.75"/>
  </r>
  <r>
    <x v="1146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146"/>
    <d v="2014-08-03T17:00:00"/>
    <x v="0"/>
    <b v="0"/>
    <n v="77"/>
    <b v="1"/>
    <x v="7"/>
    <x v="15"/>
    <n v="103"/>
    <n v="66.69"/>
  </r>
  <r>
    <x v="1147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1147"/>
    <d v="2016-08-23T03:07:17"/>
    <x v="0"/>
    <b v="0"/>
    <n v="93"/>
    <b v="1"/>
    <x v="6"/>
    <x v="11"/>
    <n v="102"/>
    <n v="55.01"/>
  </r>
  <r>
    <x v="1148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1148"/>
    <d v="2012-12-13T22:58:23"/>
    <x v="0"/>
    <b v="0"/>
    <n v="62"/>
    <b v="1"/>
    <x v="1"/>
    <x v="17"/>
    <n v="102"/>
    <n v="82.52"/>
  </r>
  <r>
    <x v="114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1149"/>
    <d v="2015-12-10T16:51:01"/>
    <x v="0"/>
    <b v="0"/>
    <n v="34"/>
    <b v="1"/>
    <x v="6"/>
    <x v="11"/>
    <n v="102"/>
    <n v="150.15"/>
  </r>
  <r>
    <x v="1150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150"/>
    <d v="2016-02-11T16:29:03"/>
    <x v="0"/>
    <b v="1"/>
    <n v="59"/>
    <b v="1"/>
    <x v="6"/>
    <x v="9"/>
    <n v="102"/>
    <n v="86.49"/>
  </r>
  <r>
    <x v="1151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1151"/>
    <d v="2014-09-26T01:35:00"/>
    <x v="0"/>
    <b v="0"/>
    <n v="87"/>
    <b v="1"/>
    <x v="6"/>
    <x v="11"/>
    <n v="102"/>
    <n v="58.62"/>
  </r>
  <r>
    <x v="1152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1152"/>
    <d v="2015-05-26T15:32:27"/>
    <x v="0"/>
    <b v="0"/>
    <n v="62"/>
    <b v="1"/>
    <x v="6"/>
    <x v="11"/>
    <n v="128"/>
    <n v="82.26"/>
  </r>
  <r>
    <x v="1153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1153"/>
    <d v="2014-07-09T07:55:39"/>
    <x v="0"/>
    <b v="0"/>
    <n v="99"/>
    <b v="1"/>
    <x v="1"/>
    <x v="17"/>
    <n v="102"/>
    <n v="51.47"/>
  </r>
  <r>
    <x v="1154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1154"/>
    <d v="2014-11-18T00:00:00"/>
    <x v="0"/>
    <b v="0"/>
    <n v="181"/>
    <b v="1"/>
    <x v="3"/>
    <x v="5"/>
    <n v="154"/>
    <n v="28.1"/>
  </r>
  <r>
    <x v="1155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155"/>
    <d v="2014-07-07T02:00:00"/>
    <x v="0"/>
    <b v="1"/>
    <n v="63"/>
    <b v="1"/>
    <x v="6"/>
    <x v="11"/>
    <n v="127"/>
    <n v="80.73"/>
  </r>
  <r>
    <x v="1156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1156"/>
    <d v="2014-11-21T04:00:00"/>
    <x v="0"/>
    <b v="0"/>
    <n v="99"/>
    <b v="1"/>
    <x v="7"/>
    <x v="12"/>
    <n v="254"/>
    <n v="51.31"/>
  </r>
  <r>
    <x v="1157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1157"/>
    <d v="2015-11-11T23:58:20"/>
    <x v="0"/>
    <b v="0"/>
    <n v="50"/>
    <b v="1"/>
    <x v="0"/>
    <x v="0"/>
    <n v="508"/>
    <n v="101.56"/>
  </r>
  <r>
    <x v="115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1158"/>
    <d v="2015-07-31T16:00:00"/>
    <x v="0"/>
    <b v="0"/>
    <n v="139"/>
    <b v="1"/>
    <x v="6"/>
    <x v="11"/>
    <n v="101"/>
    <n v="36.47"/>
  </r>
  <r>
    <x v="115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1159"/>
    <d v="2015-01-06T06:00:00"/>
    <x v="0"/>
    <b v="0"/>
    <n v="46"/>
    <b v="1"/>
    <x v="6"/>
    <x v="11"/>
    <n v="101"/>
    <n v="110.22"/>
  </r>
  <r>
    <x v="1160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160"/>
    <d v="2014-11-10T21:07:43"/>
    <x v="0"/>
    <b v="1"/>
    <n v="94"/>
    <b v="1"/>
    <x v="7"/>
    <x v="20"/>
    <n v="101"/>
    <n v="53.89"/>
  </r>
  <r>
    <x v="1161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161"/>
    <d v="2013-01-07T08:00:00"/>
    <x v="0"/>
    <b v="0"/>
    <n v="211"/>
    <b v="1"/>
    <x v="7"/>
    <x v="13"/>
    <n v="112"/>
    <n v="23.96"/>
  </r>
  <r>
    <x v="11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1162"/>
    <d v="2014-07-23T11:00:00"/>
    <x v="0"/>
    <b v="0"/>
    <n v="54"/>
    <b v="1"/>
    <x v="6"/>
    <x v="11"/>
    <n v="101"/>
    <n v="93.61"/>
  </r>
  <r>
    <x v="1163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1163"/>
    <d v="2014-07-24T18:23:11"/>
    <x v="0"/>
    <b v="0"/>
    <n v="58"/>
    <b v="1"/>
    <x v="7"/>
    <x v="15"/>
    <n v="112"/>
    <n v="87.1"/>
  </r>
  <r>
    <x v="1164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164"/>
    <d v="2013-08-04T23:06:22"/>
    <x v="0"/>
    <b v="0"/>
    <n v="148"/>
    <b v="0"/>
    <x v="3"/>
    <x v="18"/>
    <n v="3"/>
    <n v="34.130000000000003"/>
  </r>
  <r>
    <x v="1165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1165"/>
    <d v="2015-11-25T15:49:11"/>
    <x v="0"/>
    <b v="0"/>
    <n v="121"/>
    <b v="1"/>
    <x v="0"/>
    <x v="0"/>
    <n v="101"/>
    <n v="41.74"/>
  </r>
  <r>
    <x v="1166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1166"/>
    <d v="2014-05-05T12:36:26"/>
    <x v="0"/>
    <b v="0"/>
    <n v="91"/>
    <b v="1"/>
    <x v="6"/>
    <x v="19"/>
    <n v="101"/>
    <n v="55.5"/>
  </r>
  <r>
    <x v="1167"/>
    <s v="Campo Maldito"/>
    <s v="Help us bring our production of Campo Maldito to New York AND San Francisco!"/>
    <n v="4000"/>
    <n v="5050"/>
    <x v="0"/>
    <x v="0"/>
    <s v="USD"/>
    <n v="1407524751"/>
    <n v="1404932751"/>
    <x v="1167"/>
    <d v="2014-08-08T19:05:51"/>
    <x v="0"/>
    <b v="1"/>
    <n v="94"/>
    <b v="1"/>
    <x v="6"/>
    <x v="11"/>
    <n v="126"/>
    <n v="53.72"/>
  </r>
  <r>
    <x v="1168"/>
    <s v="DESMADRE Full Album + Press Kit"/>
    <s v="An album you can bring home to mom."/>
    <n v="5000"/>
    <n v="5046.5200000000004"/>
    <x v="0"/>
    <x v="0"/>
    <s v="USD"/>
    <n v="1381108918"/>
    <n v="1378516918"/>
    <x v="1168"/>
    <d v="2013-10-07T01:21:58"/>
    <x v="0"/>
    <b v="0"/>
    <n v="46"/>
    <b v="1"/>
    <x v="7"/>
    <x v="15"/>
    <n v="101"/>
    <n v="109.71"/>
  </r>
  <r>
    <x v="1169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1169"/>
    <d v="2012-08-16T20:22:46"/>
    <x v="0"/>
    <b v="0"/>
    <n v="60"/>
    <b v="1"/>
    <x v="7"/>
    <x v="25"/>
    <n v="126"/>
    <n v="84.08"/>
  </r>
  <r>
    <x v="1170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1170"/>
    <d v="2012-07-08T12:29:29"/>
    <x v="0"/>
    <b v="0"/>
    <n v="57"/>
    <b v="1"/>
    <x v="7"/>
    <x v="25"/>
    <n v="101"/>
    <n v="88.44"/>
  </r>
  <r>
    <x v="117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1171"/>
    <d v="2014-11-05T23:28:04"/>
    <x v="0"/>
    <b v="0"/>
    <n v="44"/>
    <b v="1"/>
    <x v="6"/>
    <x v="11"/>
    <n v="101"/>
    <n v="114.55"/>
  </r>
  <r>
    <x v="1172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1172"/>
    <d v="2014-08-06T21:32:00"/>
    <x v="0"/>
    <b v="0"/>
    <n v="196"/>
    <b v="1"/>
    <x v="6"/>
    <x v="11"/>
    <n v="101"/>
    <n v="25.69"/>
  </r>
  <r>
    <x v="1173"/>
    <s v="LOST WEEKEND"/>
    <s v="A Boy. A Girl. A Car. A Serial Killer."/>
    <n v="5000"/>
    <n v="5025"/>
    <x v="0"/>
    <x v="0"/>
    <s v="USD"/>
    <n v="1333391901"/>
    <n v="1332182301"/>
    <x v="1173"/>
    <d v="2012-04-02T18:38:21"/>
    <x v="0"/>
    <b v="0"/>
    <n v="27"/>
    <b v="1"/>
    <x v="5"/>
    <x v="27"/>
    <n v="101"/>
    <n v="186.11"/>
  </r>
  <r>
    <x v="117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1174"/>
    <d v="2015-01-08T16:31:36"/>
    <x v="0"/>
    <b v="0"/>
    <n v="41"/>
    <b v="1"/>
    <x v="6"/>
    <x v="11"/>
    <n v="100"/>
    <n v="122.54"/>
  </r>
  <r>
    <x v="117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1175"/>
    <d v="2014-08-03T23:00:00"/>
    <x v="0"/>
    <b v="0"/>
    <n v="63"/>
    <b v="1"/>
    <x v="6"/>
    <x v="11"/>
    <n v="100"/>
    <n v="79.62"/>
  </r>
  <r>
    <x v="117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1176"/>
    <d v="2014-06-27T05:14:15"/>
    <x v="0"/>
    <b v="0"/>
    <n v="25"/>
    <b v="1"/>
    <x v="6"/>
    <x v="11"/>
    <n v="100"/>
    <n v="200.49"/>
  </r>
  <r>
    <x v="117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x v="1177"/>
    <d v="2016-10-29T08:57:43"/>
    <x v="0"/>
    <b v="0"/>
    <n v="28"/>
    <b v="0"/>
    <x v="0"/>
    <x v="1"/>
    <n v="10"/>
    <n v="178.93"/>
  </r>
  <r>
    <x v="1178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1178"/>
    <d v="2014-10-20T08:00:34"/>
    <x v="0"/>
    <b v="0"/>
    <n v="73"/>
    <b v="1"/>
    <x v="6"/>
    <x v="11"/>
    <n v="100"/>
    <n v="68.53"/>
  </r>
  <r>
    <x v="117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1179"/>
    <d v="2012-04-27T16:00:46"/>
    <x v="0"/>
    <b v="0"/>
    <n v="28"/>
    <b v="1"/>
    <x v="7"/>
    <x v="15"/>
    <n v="100"/>
    <n v="178.61"/>
  </r>
  <r>
    <x v="1180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1180"/>
    <d v="2010-10-11T00:16:16"/>
    <x v="0"/>
    <b v="0"/>
    <n v="38"/>
    <b v="1"/>
    <x v="7"/>
    <x v="12"/>
    <n v="100"/>
    <n v="131.58000000000001"/>
  </r>
  <r>
    <x v="118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181"/>
    <d v="2012-11-04T19:04:46"/>
    <x v="0"/>
    <b v="0"/>
    <n v="26"/>
    <b v="1"/>
    <x v="5"/>
    <x v="27"/>
    <n v="100"/>
    <n v="192.31"/>
  </r>
  <r>
    <x v="1182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182"/>
    <d v="2010-07-19T16:00:00"/>
    <x v="0"/>
    <b v="1"/>
    <n v="50"/>
    <b v="1"/>
    <x v="5"/>
    <x v="8"/>
    <n v="100"/>
    <n v="100"/>
  </r>
  <r>
    <x v="1183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1183"/>
    <d v="2016-04-22T14:52:00"/>
    <x v="0"/>
    <b v="0"/>
    <n v="27"/>
    <b v="1"/>
    <x v="7"/>
    <x v="25"/>
    <n v="100"/>
    <n v="185.19"/>
  </r>
  <r>
    <x v="1184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1184"/>
    <d v="2015-04-01T17:00:26"/>
    <x v="0"/>
    <b v="0"/>
    <n v="77"/>
    <b v="1"/>
    <x v="6"/>
    <x v="19"/>
    <n v="100"/>
    <n v="64.94"/>
  </r>
  <r>
    <x v="11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1185"/>
    <d v="2014-12-31T13:39:47"/>
    <x v="0"/>
    <b v="0"/>
    <n v="28"/>
    <b v="1"/>
    <x v="6"/>
    <x v="11"/>
    <n v="100"/>
    <n v="178.57"/>
  </r>
  <r>
    <x v="1186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186"/>
    <d v="2015-02-11T15:23:40"/>
    <x v="0"/>
    <b v="0"/>
    <n v="76"/>
    <b v="1"/>
    <x v="7"/>
    <x v="13"/>
    <n v="108"/>
    <n v="65.16"/>
  </r>
  <r>
    <x v="1187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187"/>
    <d v="2015-12-05T22:28:22"/>
    <x v="0"/>
    <b v="0"/>
    <n v="16"/>
    <b v="0"/>
    <x v="0"/>
    <x v="1"/>
    <n v="20"/>
    <n v="308.75"/>
  </r>
  <r>
    <x v="1188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188"/>
    <d v="2014-10-23T10:17:59"/>
    <x v="0"/>
    <b v="0"/>
    <n v="38"/>
    <b v="0"/>
    <x v="0"/>
    <x v="6"/>
    <n v="14"/>
    <n v="129.97"/>
  </r>
  <r>
    <x v="1189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1189"/>
    <d v="2014-09-08T21:11:25"/>
    <x v="0"/>
    <b v="0"/>
    <n v="52"/>
    <b v="1"/>
    <x v="6"/>
    <x v="19"/>
    <n v="110"/>
    <n v="94.9"/>
  </r>
  <r>
    <x v="1190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190"/>
    <d v="2016-10-13T15:12:32"/>
    <x v="0"/>
    <b v="0"/>
    <n v="90"/>
    <b v="0"/>
    <x v="0"/>
    <x v="1"/>
    <n v="10"/>
    <n v="54.67"/>
  </r>
  <r>
    <x v="1191"/>
    <s v="Sight Word Music Videos"/>
    <s v="Animated Music Videos that teach kids how to read."/>
    <n v="220000"/>
    <n v="4906.59"/>
    <x v="2"/>
    <x v="0"/>
    <s v="USD"/>
    <n v="1401767940"/>
    <n v="1398727441"/>
    <x v="1191"/>
    <d v="2014-06-03T03:59:00"/>
    <x v="0"/>
    <b v="0"/>
    <n v="124"/>
    <b v="0"/>
    <x v="5"/>
    <x v="23"/>
    <n v="2"/>
    <n v="39.57"/>
  </r>
  <r>
    <x v="1192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1192"/>
    <d v="2015-03-20T20:27:00"/>
    <x v="0"/>
    <b v="0"/>
    <n v="33"/>
    <b v="1"/>
    <x v="6"/>
    <x v="11"/>
    <n v="100"/>
    <n v="148.47999999999999"/>
  </r>
  <r>
    <x v="1193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1193"/>
    <d v="2014-04-10T06:59:00"/>
    <x v="0"/>
    <b v="0"/>
    <n v="120"/>
    <b v="1"/>
    <x v="7"/>
    <x v="13"/>
    <n v="196"/>
    <n v="40.75"/>
  </r>
  <r>
    <x v="119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1194"/>
    <d v="2014-11-21T10:47:15"/>
    <x v="0"/>
    <b v="0"/>
    <n v="55"/>
    <b v="0"/>
    <x v="5"/>
    <x v="23"/>
    <n v="33"/>
    <n v="88.8"/>
  </r>
  <r>
    <x v="119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1195"/>
    <d v="2014-01-05T15:38:09"/>
    <x v="0"/>
    <b v="0"/>
    <n v="75"/>
    <b v="1"/>
    <x v="3"/>
    <x v="5"/>
    <n v="106"/>
    <n v="64.75"/>
  </r>
  <r>
    <x v="1196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196"/>
    <d v="2014-10-16T00:00:00"/>
    <x v="0"/>
    <b v="1"/>
    <n v="108"/>
    <b v="0"/>
    <x v="2"/>
    <x v="3"/>
    <n v="20"/>
    <n v="44.94"/>
  </r>
  <r>
    <x v="1197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197"/>
    <d v="2016-07-05T20:58:54"/>
    <x v="0"/>
    <b v="0"/>
    <n v="65"/>
    <b v="1"/>
    <x v="7"/>
    <x v="15"/>
    <n v="110"/>
    <n v="74.25"/>
  </r>
  <r>
    <x v="1198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198"/>
    <d v="2013-10-24T23:42:49"/>
    <x v="0"/>
    <b v="1"/>
    <n v="141"/>
    <b v="1"/>
    <x v="7"/>
    <x v="15"/>
    <n v="138"/>
    <n v="34.17"/>
  </r>
  <r>
    <x v="1199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1199"/>
    <d v="2016-04-27T02:00:00"/>
    <x v="0"/>
    <b v="0"/>
    <n v="194"/>
    <b v="1"/>
    <x v="3"/>
    <x v="5"/>
    <n v="320"/>
    <n v="24.76"/>
  </r>
  <r>
    <x v="120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200"/>
    <d v="2011-02-02T07:59:00"/>
    <x v="0"/>
    <b v="1"/>
    <n v="168"/>
    <b v="1"/>
    <x v="5"/>
    <x v="8"/>
    <n v="107"/>
    <n v="28.58"/>
  </r>
  <r>
    <x v="12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1201"/>
    <d v="2015-03-16T02:34:24"/>
    <x v="0"/>
    <b v="0"/>
    <n v="115"/>
    <b v="1"/>
    <x v="7"/>
    <x v="20"/>
    <n v="120"/>
    <n v="41.7"/>
  </r>
  <r>
    <x v="1202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202"/>
    <d v="2013-05-06T16:51:11"/>
    <x v="0"/>
    <b v="1"/>
    <n v="62"/>
    <b v="1"/>
    <x v="6"/>
    <x v="11"/>
    <n v="114"/>
    <n v="77.34"/>
  </r>
  <r>
    <x v="1203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1203"/>
    <d v="2015-04-23T18:30:00"/>
    <x v="0"/>
    <b v="0"/>
    <n v="30"/>
    <b v="1"/>
    <x v="6"/>
    <x v="11"/>
    <n v="120"/>
    <n v="159.47"/>
  </r>
  <r>
    <x v="1204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204"/>
    <d v="2015-06-20T22:04:21"/>
    <x v="0"/>
    <b v="0"/>
    <n v="131"/>
    <b v="1"/>
    <x v="7"/>
    <x v="13"/>
    <n v="237"/>
    <n v="36.21"/>
  </r>
  <r>
    <x v="120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205"/>
    <d v="2015-08-01T04:59:00"/>
    <x v="0"/>
    <b v="0"/>
    <n v="58"/>
    <b v="0"/>
    <x v="5"/>
    <x v="21"/>
    <n v="3"/>
    <n v="81.239999999999995"/>
  </r>
  <r>
    <x v="1206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1206"/>
    <d v="2015-02-10T16:52:10"/>
    <x v="0"/>
    <b v="0"/>
    <n v="55"/>
    <b v="1"/>
    <x v="6"/>
    <x v="9"/>
    <n v="117"/>
    <n v="85.18"/>
  </r>
  <r>
    <x v="120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1207"/>
    <d v="2013-05-09T16:33:59"/>
    <x v="0"/>
    <b v="0"/>
    <n v="75"/>
    <b v="1"/>
    <x v="7"/>
    <x v="12"/>
    <n v="134"/>
    <n v="62.38"/>
  </r>
  <r>
    <x v="1208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x v="1208"/>
    <d v="2016-12-23T01:47:58"/>
    <x v="0"/>
    <b v="0"/>
    <n v="93"/>
    <b v="1"/>
    <x v="7"/>
    <x v="15"/>
    <n v="212"/>
    <n v="50.25"/>
  </r>
  <r>
    <x v="120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1209"/>
    <d v="2014-11-30T22:59:00"/>
    <x v="0"/>
    <b v="0"/>
    <n v="11"/>
    <b v="0"/>
    <x v="0"/>
    <x v="1"/>
    <n v="2"/>
    <n v="424.45"/>
  </r>
  <r>
    <x v="1210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210"/>
    <d v="2014-11-20T19:48:21"/>
    <x v="0"/>
    <b v="0"/>
    <n v="95"/>
    <b v="0"/>
    <x v="3"/>
    <x v="28"/>
    <n v="72"/>
    <n v="49.12"/>
  </r>
  <r>
    <x v="1211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211"/>
    <d v="2011-06-12T04:00:00"/>
    <x v="0"/>
    <b v="0"/>
    <n v="87"/>
    <b v="1"/>
    <x v="7"/>
    <x v="15"/>
    <n v="104"/>
    <n v="53.56"/>
  </r>
  <r>
    <x v="121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1212"/>
    <d v="2015-06-03T06:59:00"/>
    <x v="0"/>
    <b v="0"/>
    <n v="56"/>
    <b v="1"/>
    <x v="6"/>
    <x v="11"/>
    <n v="155"/>
    <n v="83.14"/>
  </r>
  <r>
    <x v="121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1213"/>
    <d v="2014-03-23T00:00:00"/>
    <x v="0"/>
    <b v="0"/>
    <n v="108"/>
    <b v="1"/>
    <x v="5"/>
    <x v="27"/>
    <n v="103"/>
    <n v="43.04"/>
  </r>
  <r>
    <x v="1214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1214"/>
    <d v="2013-03-03T19:11:18"/>
    <x v="0"/>
    <b v="0"/>
    <n v="48"/>
    <b v="1"/>
    <x v="5"/>
    <x v="27"/>
    <n v="155"/>
    <n v="96.71"/>
  </r>
  <r>
    <x v="1215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1215"/>
    <d v="2017-02-02T16:36:49"/>
    <x v="0"/>
    <b v="0"/>
    <n v="67"/>
    <b v="1"/>
    <x v="4"/>
    <x v="7"/>
    <n v="155"/>
    <n v="69.27"/>
  </r>
  <r>
    <x v="1216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1216"/>
    <d v="2011-12-12T05:06:16"/>
    <x v="0"/>
    <b v="0"/>
    <n v="20"/>
    <b v="0"/>
    <x v="7"/>
    <x v="33"/>
    <n v="31"/>
    <n v="231.75"/>
  </r>
  <r>
    <x v="1217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1217"/>
    <d v="2015-04-17T17:33:02"/>
    <x v="0"/>
    <b v="0"/>
    <n v="37"/>
    <b v="0"/>
    <x v="6"/>
    <x v="9"/>
    <n v="4"/>
    <n v="125.27"/>
  </r>
  <r>
    <x v="1218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1218"/>
    <d v="2016-11-24T18:26:27"/>
    <x v="0"/>
    <b v="0"/>
    <n v="37"/>
    <b v="0"/>
    <x v="0"/>
    <x v="1"/>
    <n v="31"/>
    <n v="124.92"/>
  </r>
  <r>
    <x v="121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219"/>
    <d v="2014-07-01T23:50:31"/>
    <x v="0"/>
    <b v="1"/>
    <n v="46"/>
    <b v="1"/>
    <x v="6"/>
    <x v="11"/>
    <n v="107"/>
    <n v="100.22"/>
  </r>
  <r>
    <x v="1220"/>
    <s v="Beauty and the Beast"/>
    <s v="Saltmine Theatre Company present Beauty and the Beast:"/>
    <n v="4500"/>
    <n v="4592"/>
    <x v="0"/>
    <x v="1"/>
    <s v="GBP"/>
    <n v="1417374262"/>
    <n v="1414778662"/>
    <x v="1220"/>
    <d v="2014-11-30T19:04:22"/>
    <x v="0"/>
    <b v="0"/>
    <n v="63"/>
    <b v="1"/>
    <x v="6"/>
    <x v="11"/>
    <n v="102"/>
    <n v="72.89"/>
  </r>
  <r>
    <x v="1221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1221"/>
    <d v="2015-03-27T00:00:00"/>
    <x v="0"/>
    <b v="0"/>
    <n v="65"/>
    <b v="1"/>
    <x v="6"/>
    <x v="11"/>
    <n v="153"/>
    <n v="70.459999999999994"/>
  </r>
  <r>
    <x v="1222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222"/>
    <d v="2014-08-13T04:59:00"/>
    <x v="0"/>
    <b v="1"/>
    <n v="57"/>
    <b v="1"/>
    <x v="6"/>
    <x v="11"/>
    <n v="102"/>
    <n v="80.16"/>
  </r>
  <r>
    <x v="1223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1223"/>
    <d v="2013-11-27T06:41:54"/>
    <x v="0"/>
    <b v="0"/>
    <n v="89"/>
    <b v="0"/>
    <x v="3"/>
    <x v="18"/>
    <n v="30"/>
    <n v="51.29"/>
  </r>
  <r>
    <x v="122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1224"/>
    <d v="2014-08-30T04:48:13"/>
    <x v="0"/>
    <b v="0"/>
    <n v="40"/>
    <b v="1"/>
    <x v="6"/>
    <x v="11"/>
    <n v="101"/>
    <n v="114.13"/>
  </r>
  <r>
    <x v="1225"/>
    <s v="Forward Arena Theatre Company: Summer Season"/>
    <s v="Groundbreaking queer theatre."/>
    <n v="3500"/>
    <n v="4559.13"/>
    <x v="0"/>
    <x v="1"/>
    <s v="GBP"/>
    <n v="1469962800"/>
    <n v="1468578920"/>
    <x v="1225"/>
    <d v="2016-07-31T11:00:00"/>
    <x v="0"/>
    <b v="0"/>
    <n v="108"/>
    <b v="1"/>
    <x v="6"/>
    <x v="11"/>
    <n v="130"/>
    <n v="42.21"/>
  </r>
  <r>
    <x v="1226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1226"/>
    <d v="2013-02-24T21:04:32"/>
    <x v="0"/>
    <b v="0"/>
    <n v="59"/>
    <b v="1"/>
    <x v="1"/>
    <x v="17"/>
    <n v="103"/>
    <n v="77.27"/>
  </r>
  <r>
    <x v="122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1227"/>
    <d v="2014-06-11T19:33:18"/>
    <x v="0"/>
    <b v="0"/>
    <n v="17"/>
    <b v="1"/>
    <x v="6"/>
    <x v="19"/>
    <n v="101"/>
    <n v="267.64999999999998"/>
  </r>
  <r>
    <x v="1228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1228"/>
    <d v="2016-09-25T23:00:00"/>
    <x v="0"/>
    <b v="0"/>
    <n v="80"/>
    <b v="1"/>
    <x v="6"/>
    <x v="11"/>
    <n v="114"/>
    <n v="56.83"/>
  </r>
  <r>
    <x v="1229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1229"/>
    <d v="2014-11-05T12:52:00"/>
    <x v="0"/>
    <b v="0"/>
    <n v="114"/>
    <b v="1"/>
    <x v="6"/>
    <x v="11"/>
    <n v="114"/>
    <n v="39.869999999999997"/>
  </r>
  <r>
    <x v="1230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230"/>
    <d v="2013-11-24T12:49:53"/>
    <x v="0"/>
    <b v="0"/>
    <n v="70"/>
    <b v="1"/>
    <x v="7"/>
    <x v="22"/>
    <n v="101"/>
    <n v="64.709999999999994"/>
  </r>
  <r>
    <x v="1231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231"/>
    <d v="2016-08-18T16:52:18"/>
    <x v="0"/>
    <b v="1"/>
    <n v="140"/>
    <b v="1"/>
    <x v="2"/>
    <x v="3"/>
    <n v="174"/>
    <n v="32.32"/>
  </r>
  <r>
    <x v="1232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232"/>
    <d v="2010-06-09T19:00:00"/>
    <x v="0"/>
    <b v="0"/>
    <n v="27"/>
    <b v="1"/>
    <x v="5"/>
    <x v="27"/>
    <n v="100"/>
    <n v="167.49"/>
  </r>
  <r>
    <x v="1233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1233"/>
    <d v="2014-12-08T04:59:00"/>
    <x v="0"/>
    <b v="0"/>
    <n v="33"/>
    <b v="1"/>
    <x v="7"/>
    <x v="25"/>
    <n v="113"/>
    <n v="136.91"/>
  </r>
  <r>
    <x v="123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1234"/>
    <d v="2015-08-15T03:59:00"/>
    <x v="0"/>
    <b v="0"/>
    <n v="61"/>
    <b v="1"/>
    <x v="7"/>
    <x v="25"/>
    <n v="100"/>
    <n v="74.069999999999993"/>
  </r>
  <r>
    <x v="1235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1235"/>
    <d v="2012-04-30T15:30:08"/>
    <x v="0"/>
    <b v="0"/>
    <n v="95"/>
    <b v="1"/>
    <x v="7"/>
    <x v="12"/>
    <n v="113"/>
    <n v="47.54"/>
  </r>
  <r>
    <x v="1236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1236"/>
    <d v="2015-08-22T20:18:55"/>
    <x v="0"/>
    <b v="0"/>
    <n v="69"/>
    <b v="1"/>
    <x v="6"/>
    <x v="11"/>
    <n v="100"/>
    <n v="65.38"/>
  </r>
  <r>
    <x v="123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1237"/>
    <d v="2011-08-05T21:05:38"/>
    <x v="0"/>
    <b v="0"/>
    <n v="56"/>
    <b v="1"/>
    <x v="7"/>
    <x v="12"/>
    <n v="113"/>
    <n v="80.55"/>
  </r>
  <r>
    <x v="123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x v="1238"/>
    <d v="2014-12-22T04:59:00"/>
    <x v="0"/>
    <b v="0"/>
    <n v="43"/>
    <b v="1"/>
    <x v="7"/>
    <x v="15"/>
    <n v="100"/>
    <n v="104.65"/>
  </r>
  <r>
    <x v="1239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x v="1239"/>
    <d v="2016-09-03T20:57:09"/>
    <x v="0"/>
    <b v="0"/>
    <n v="31"/>
    <b v="1"/>
    <x v="6"/>
    <x v="11"/>
    <n v="100"/>
    <n v="145.16"/>
  </r>
  <r>
    <x v="1240"/>
    <s v="Three Little Words"/>
    <s v="Don't kill me until I meet my Dad"/>
    <n v="12500"/>
    <n v="4482"/>
    <x v="2"/>
    <x v="1"/>
    <s v="GBP"/>
    <n v="1417033610"/>
    <n v="1414438010"/>
    <x v="1240"/>
    <d v="2014-11-26T20:26:50"/>
    <x v="0"/>
    <b v="0"/>
    <n v="12"/>
    <b v="0"/>
    <x v="5"/>
    <x v="10"/>
    <n v="36"/>
    <n v="373.5"/>
  </r>
  <r>
    <x v="1241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1241"/>
    <d v="2012-04-14T17:36:00"/>
    <x v="0"/>
    <b v="0"/>
    <n v="72"/>
    <b v="1"/>
    <x v="7"/>
    <x v="13"/>
    <n v="111"/>
    <n v="61.9"/>
  </r>
  <r>
    <x v="1242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1242"/>
    <d v="2016-04-19T23:27:30"/>
    <x v="0"/>
    <b v="0"/>
    <n v="61"/>
    <b v="1"/>
    <x v="6"/>
    <x v="11"/>
    <n v="127"/>
    <n v="72.95"/>
  </r>
  <r>
    <x v="1243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1243"/>
    <d v="2014-11-21T17:00:00"/>
    <x v="0"/>
    <b v="0"/>
    <n v="65"/>
    <b v="1"/>
    <x v="6"/>
    <x v="11"/>
    <n v="111"/>
    <n v="68.349999999999994"/>
  </r>
  <r>
    <x v="1244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x v="1244"/>
    <d v="2015-12-03T17:00:00"/>
    <x v="0"/>
    <b v="1"/>
    <n v="63"/>
    <b v="1"/>
    <x v="6"/>
    <x v="11"/>
    <n v="164"/>
    <n v="70.290000000000006"/>
  </r>
  <r>
    <x v="1245"/>
    <s v="Pared Down Productions"/>
    <s v="A production company specializing in small-scale musicals"/>
    <n v="4000"/>
    <n v="4409.7700000000004"/>
    <x v="0"/>
    <x v="0"/>
    <s v="USD"/>
    <n v="1440556553"/>
    <n v="1435372553"/>
    <x v="1245"/>
    <d v="2015-08-26T02:35:53"/>
    <x v="0"/>
    <b v="0"/>
    <n v="88"/>
    <b v="1"/>
    <x v="6"/>
    <x v="19"/>
    <n v="110"/>
    <n v="50.11"/>
  </r>
  <r>
    <x v="124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1246"/>
    <d v="2016-05-04T23:00:00"/>
    <x v="0"/>
    <b v="0"/>
    <n v="89"/>
    <b v="1"/>
    <x v="6"/>
    <x v="11"/>
    <n v="103"/>
    <n v="49.55"/>
  </r>
  <r>
    <x v="1247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1247"/>
    <d v="2016-05-06T07:17:21"/>
    <x v="0"/>
    <b v="0"/>
    <n v="89"/>
    <b v="1"/>
    <x v="6"/>
    <x v="11"/>
    <n v="110"/>
    <n v="49.44"/>
  </r>
  <r>
    <x v="1248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1248"/>
    <d v="2016-08-18T02:38:45"/>
    <x v="0"/>
    <b v="0"/>
    <n v="23"/>
    <b v="1"/>
    <x v="6"/>
    <x v="9"/>
    <n v="147"/>
    <n v="191.13"/>
  </r>
  <r>
    <x v="1249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249"/>
    <d v="2012-05-16T19:00:00"/>
    <x v="0"/>
    <b v="1"/>
    <n v="77"/>
    <b v="1"/>
    <x v="5"/>
    <x v="8"/>
    <n v="126"/>
    <n v="57.08"/>
  </r>
  <r>
    <x v="1250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1250"/>
    <d v="2016-07-29T05:35:00"/>
    <x v="0"/>
    <b v="0"/>
    <n v="47"/>
    <b v="1"/>
    <x v="5"/>
    <x v="16"/>
    <n v="110"/>
    <n v="93.4"/>
  </r>
  <r>
    <x v="1251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251"/>
    <d v="2014-10-20T20:59:11"/>
    <x v="0"/>
    <b v="1"/>
    <n v="159"/>
    <b v="1"/>
    <x v="0"/>
    <x v="4"/>
    <n v="878"/>
    <n v="27.6"/>
  </r>
  <r>
    <x v="1252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1252"/>
    <d v="2014-08-23T18:31:23"/>
    <x v="0"/>
    <b v="0"/>
    <n v="65"/>
    <b v="1"/>
    <x v="0"/>
    <x v="0"/>
    <n v="219"/>
    <n v="67.260000000000005"/>
  </r>
  <r>
    <x v="1253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53"/>
    <d v="2015-04-07T07:00:00"/>
    <x v="0"/>
    <b v="0"/>
    <n v="42"/>
    <b v="1"/>
    <x v="6"/>
    <x v="11"/>
    <n v="146"/>
    <n v="104.07"/>
  </r>
  <r>
    <x v="1254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1254"/>
    <d v="2015-08-15T13:22:00"/>
    <x v="0"/>
    <b v="0"/>
    <n v="39"/>
    <b v="0"/>
    <x v="0"/>
    <x v="26"/>
    <n v="17"/>
    <n v="111.41"/>
  </r>
  <r>
    <x v="1255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255"/>
    <d v="2015-07-05T17:38:42"/>
    <x v="0"/>
    <b v="0"/>
    <n v="63"/>
    <b v="1"/>
    <x v="7"/>
    <x v="15"/>
    <n v="124"/>
    <n v="68.94"/>
  </r>
  <r>
    <x v="1256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256"/>
    <d v="2013-04-10T15:54:31"/>
    <x v="0"/>
    <b v="1"/>
    <n v="150"/>
    <b v="1"/>
    <x v="1"/>
    <x v="2"/>
    <n v="109"/>
    <n v="28.94"/>
  </r>
  <r>
    <x v="1257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57"/>
    <d v="2015-07-14T19:32:39"/>
    <x v="0"/>
    <b v="0"/>
    <n v="32"/>
    <b v="1"/>
    <x v="6"/>
    <x v="11"/>
    <n v="124"/>
    <n v="135.63"/>
  </r>
  <r>
    <x v="125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1258"/>
    <d v="2012-04-23T04:00:00"/>
    <x v="0"/>
    <b v="0"/>
    <n v="43"/>
    <b v="1"/>
    <x v="7"/>
    <x v="15"/>
    <n v="173"/>
    <n v="100.47"/>
  </r>
  <r>
    <x v="1259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1259"/>
    <d v="2012-09-28T16:18:54"/>
    <x v="0"/>
    <b v="0"/>
    <n v="39"/>
    <b v="0"/>
    <x v="5"/>
    <x v="23"/>
    <n v="22"/>
    <n v="110.64"/>
  </r>
  <r>
    <x v="1260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260"/>
    <d v="2014-03-11T06:59:00"/>
    <x v="0"/>
    <b v="0"/>
    <n v="82"/>
    <b v="1"/>
    <x v="7"/>
    <x v="22"/>
    <n v="127"/>
    <n v="52.6"/>
  </r>
  <r>
    <x v="1261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1261"/>
    <d v="2015-05-04T21:29:34"/>
    <x v="0"/>
    <b v="0"/>
    <n v="46"/>
    <b v="1"/>
    <x v="0"/>
    <x v="24"/>
    <n v="123"/>
    <n v="93.7"/>
  </r>
  <r>
    <x v="1262"/>
    <s v="Raspberry Pi Debug Clip"/>
    <s v="Making using the serial terminal on the Raspberry Pi as easy as Pi!"/>
    <n v="2560"/>
    <n v="4308"/>
    <x v="0"/>
    <x v="1"/>
    <s v="GBP"/>
    <n v="1425326400"/>
    <n v="1421916830"/>
    <x v="1262"/>
    <d v="2015-03-02T20:00:00"/>
    <x v="0"/>
    <b v="0"/>
    <n v="410"/>
    <b v="1"/>
    <x v="0"/>
    <x v="0"/>
    <n v="168"/>
    <n v="10.51"/>
  </r>
  <r>
    <x v="1263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1263"/>
    <d v="2014-06-12T17:28:10"/>
    <x v="0"/>
    <b v="0"/>
    <n v="58"/>
    <b v="1"/>
    <x v="6"/>
    <x v="19"/>
    <n v="108"/>
    <n v="74.239999999999995"/>
  </r>
  <r>
    <x v="1264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264"/>
    <d v="2015-10-21T23:00:00"/>
    <x v="0"/>
    <b v="0"/>
    <n v="105"/>
    <b v="0"/>
    <x v="0"/>
    <x v="6"/>
    <n v="43"/>
    <n v="40.98"/>
  </r>
  <r>
    <x v="1265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265"/>
    <d v="2016-09-14T19:00:00"/>
    <x v="0"/>
    <b v="1"/>
    <n v="21"/>
    <b v="1"/>
    <x v="6"/>
    <x v="11"/>
    <n v="107"/>
    <n v="204.57"/>
  </r>
  <r>
    <x v="1266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1266"/>
    <d v="2015-08-20T11:00:00"/>
    <x v="0"/>
    <b v="0"/>
    <n v="81"/>
    <b v="1"/>
    <x v="7"/>
    <x v="25"/>
    <n v="107"/>
    <n v="52.96"/>
  </r>
  <r>
    <x v="1267"/>
    <s v="Some Late Help for The Early Reset"/>
    <s v="Be a part of helping The Early Reset finish their new 7 song EP."/>
    <n v="4000"/>
    <n v="4280"/>
    <x v="0"/>
    <x v="0"/>
    <s v="USD"/>
    <n v="1414879303"/>
    <n v="1412287303"/>
    <x v="1267"/>
    <d v="2014-11-01T22:01:43"/>
    <x v="0"/>
    <b v="0"/>
    <n v="43"/>
    <b v="1"/>
    <x v="7"/>
    <x v="15"/>
    <n v="107"/>
    <n v="99.53"/>
  </r>
  <r>
    <x v="126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1268"/>
    <d v="2016-04-13T21:02:45"/>
    <x v="0"/>
    <b v="0"/>
    <n v="57"/>
    <b v="1"/>
    <x v="6"/>
    <x v="11"/>
    <n v="122"/>
    <n v="75.09"/>
  </r>
  <r>
    <x v="1269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69"/>
    <d v="2013-05-06T07:00:55"/>
    <x v="0"/>
    <b v="1"/>
    <n v="50"/>
    <b v="1"/>
    <x v="7"/>
    <x v="15"/>
    <n v="122"/>
    <n v="85.5"/>
  </r>
  <r>
    <x v="1270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1270"/>
    <d v="2015-07-05T17:00:17"/>
    <x v="0"/>
    <b v="0"/>
    <n v="40"/>
    <b v="1"/>
    <x v="7"/>
    <x v="12"/>
    <n v="107"/>
    <n v="106.53"/>
  </r>
  <r>
    <x v="1271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1271"/>
    <d v="2017-02-25T01:22:14"/>
    <x v="0"/>
    <b v="0"/>
    <n v="23"/>
    <b v="1"/>
    <x v="6"/>
    <x v="11"/>
    <n v="106"/>
    <n v="184.78"/>
  </r>
  <r>
    <x v="1272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1272"/>
    <d v="2015-08-02T16:00:00"/>
    <x v="0"/>
    <b v="0"/>
    <n v="169"/>
    <b v="1"/>
    <x v="6"/>
    <x v="11"/>
    <n v="142"/>
    <n v="25.13"/>
  </r>
  <r>
    <x v="1273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1273"/>
    <d v="2015-06-22T05:00:00"/>
    <x v="0"/>
    <b v="0"/>
    <n v="47"/>
    <b v="1"/>
    <x v="7"/>
    <x v="15"/>
    <n v="106"/>
    <n v="90.28"/>
  </r>
  <r>
    <x v="1274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x v="1274"/>
    <d v="2015-07-20T22:00:00"/>
    <x v="0"/>
    <b v="0"/>
    <n v="41"/>
    <b v="1"/>
    <x v="6"/>
    <x v="9"/>
    <n v="101"/>
    <n v="103.17"/>
  </r>
  <r>
    <x v="1275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1275"/>
    <d v="2014-05-05T21:18:37"/>
    <x v="0"/>
    <b v="0"/>
    <n v="191"/>
    <b v="1"/>
    <x v="0"/>
    <x v="0"/>
    <n v="384"/>
    <n v="22.12"/>
  </r>
  <r>
    <x v="1276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1276"/>
    <d v="2012-03-05T03:00:00"/>
    <x v="0"/>
    <b v="0"/>
    <n v="72"/>
    <b v="1"/>
    <x v="7"/>
    <x v="12"/>
    <n v="121"/>
    <n v="58.6"/>
  </r>
  <r>
    <x v="1277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1277"/>
    <d v="2016-03-16T03:59:00"/>
    <x v="0"/>
    <b v="0"/>
    <n v="31"/>
    <b v="1"/>
    <x v="6"/>
    <x v="11"/>
    <n v="105"/>
    <n v="136"/>
  </r>
  <r>
    <x v="1278"/>
    <s v="Sic Vita - New EP Release - 2017"/>
    <s v="Join the Sic Vita family and lend a hand as we create a new album!"/>
    <n v="4000"/>
    <n v="4205"/>
    <x v="0"/>
    <x v="0"/>
    <s v="USD"/>
    <n v="1488333600"/>
    <n v="1485270311"/>
    <x v="1278"/>
    <d v="2017-03-01T02:00:00"/>
    <x v="0"/>
    <b v="0"/>
    <n v="57"/>
    <b v="1"/>
    <x v="7"/>
    <x v="15"/>
    <n v="105"/>
    <n v="73.77"/>
  </r>
  <r>
    <x v="1279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279"/>
    <d v="2016-07-24T10:32:46"/>
    <x v="0"/>
    <b v="1"/>
    <n v="86"/>
    <b v="0"/>
    <x v="2"/>
    <x v="3"/>
    <n v="22"/>
    <n v="48.72"/>
  </r>
  <r>
    <x v="1280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1280"/>
    <d v="2015-06-04T00:00:00"/>
    <x v="0"/>
    <b v="0"/>
    <n v="98"/>
    <b v="1"/>
    <x v="7"/>
    <x v="20"/>
    <n v="105"/>
    <n v="42.72"/>
  </r>
  <r>
    <x v="1281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281"/>
    <d v="2011-02-22T03:00:00"/>
    <x v="0"/>
    <b v="0"/>
    <n v="93"/>
    <b v="1"/>
    <x v="7"/>
    <x v="22"/>
    <n v="119"/>
    <n v="44.96"/>
  </r>
  <r>
    <x v="1282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1282"/>
    <d v="2011-09-15T22:00:03"/>
    <x v="0"/>
    <b v="0"/>
    <n v="90"/>
    <b v="1"/>
    <x v="7"/>
    <x v="12"/>
    <n v="119"/>
    <n v="46.4"/>
  </r>
  <r>
    <x v="1283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1283"/>
    <d v="2014-06-16T06:59:00"/>
    <x v="0"/>
    <b v="0"/>
    <n v="67"/>
    <b v="1"/>
    <x v="6"/>
    <x v="11"/>
    <n v="139"/>
    <n v="62.33"/>
  </r>
  <r>
    <x v="1284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1284"/>
    <d v="2014-12-16T22:32:09"/>
    <x v="0"/>
    <b v="0"/>
    <n v="24"/>
    <b v="0"/>
    <x v="6"/>
    <x v="19"/>
    <n v="60"/>
    <n v="174"/>
  </r>
  <r>
    <x v="128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85"/>
    <d v="2010-11-30T15:43:35"/>
    <x v="0"/>
    <b v="1"/>
    <n v="66"/>
    <b v="1"/>
    <x v="7"/>
    <x v="15"/>
    <n v="119"/>
    <n v="63.18"/>
  </r>
  <r>
    <x v="1286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286"/>
    <d v="2010-06-01T04:59:00"/>
    <x v="0"/>
    <b v="0"/>
    <n v="89"/>
    <b v="1"/>
    <x v="7"/>
    <x v="12"/>
    <n v="166"/>
    <n v="46.65"/>
  </r>
  <r>
    <x v="1287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1287"/>
    <d v="2014-01-19T20:00:30"/>
    <x v="0"/>
    <b v="0"/>
    <n v="52"/>
    <b v="1"/>
    <x v="7"/>
    <x v="15"/>
    <n v="104"/>
    <n v="79.83"/>
  </r>
  <r>
    <x v="1288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1288"/>
    <d v="2014-07-06T18:31:06"/>
    <x v="0"/>
    <b v="0"/>
    <n v="80"/>
    <b v="1"/>
    <x v="6"/>
    <x v="11"/>
    <n v="138"/>
    <n v="51.88"/>
  </r>
  <r>
    <x v="1289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1289"/>
    <d v="2016-12-06T23:22:34"/>
    <x v="0"/>
    <b v="0"/>
    <n v="38"/>
    <b v="1"/>
    <x v="6"/>
    <x v="11"/>
    <n v="138"/>
    <n v="109.08"/>
  </r>
  <r>
    <x v="1290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x v="1290"/>
    <d v="2014-08-31T17:31:31"/>
    <x v="0"/>
    <b v="1"/>
    <n v="54"/>
    <b v="1"/>
    <x v="7"/>
    <x v="15"/>
    <n v="104"/>
    <n v="76.67"/>
  </r>
  <r>
    <x v="129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291"/>
    <d v="2015-07-05T16:43:23"/>
    <x v="0"/>
    <b v="1"/>
    <n v="113"/>
    <b v="1"/>
    <x v="6"/>
    <x v="11"/>
    <n v="103"/>
    <n v="36.61"/>
  </r>
  <r>
    <x v="129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292"/>
    <d v="2014-12-01T03:00:00"/>
    <x v="0"/>
    <b v="1"/>
    <n v="73"/>
    <b v="1"/>
    <x v="2"/>
    <x v="3"/>
    <n v="176"/>
    <n v="56.64"/>
  </r>
  <r>
    <x v="1293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x v="1293"/>
    <d v="2017-04-04T05:15:01"/>
    <x v="0"/>
    <b v="0"/>
    <n v="64"/>
    <b v="0"/>
    <x v="4"/>
    <x v="7"/>
    <n v="39"/>
    <n v="64.53"/>
  </r>
  <r>
    <x v="1294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294"/>
    <d v="2012-06-02T01:42:26"/>
    <x v="0"/>
    <b v="1"/>
    <n v="82"/>
    <b v="1"/>
    <x v="5"/>
    <x v="8"/>
    <n v="137"/>
    <n v="50.29"/>
  </r>
  <r>
    <x v="1295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1295"/>
    <d v="2016-05-05T13:01:47"/>
    <x v="0"/>
    <b v="0"/>
    <n v="63"/>
    <b v="1"/>
    <x v="7"/>
    <x v="15"/>
    <n v="103"/>
    <n v="65.38"/>
  </r>
  <r>
    <x v="1296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296"/>
    <d v="2013-07-26T01:30:35"/>
    <x v="0"/>
    <b v="0"/>
    <n v="66"/>
    <b v="1"/>
    <x v="7"/>
    <x v="15"/>
    <n v="103"/>
    <n v="62.17"/>
  </r>
  <r>
    <x v="1297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297"/>
    <d v="2016-04-03T16:25:41"/>
    <x v="0"/>
    <b v="0"/>
    <n v="92"/>
    <b v="0"/>
    <x v="2"/>
    <x v="34"/>
    <n v="29"/>
    <n v="44.48"/>
  </r>
  <r>
    <x v="1298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1298"/>
    <d v="2015-03-11T03:26:23"/>
    <x v="0"/>
    <b v="0"/>
    <n v="48"/>
    <b v="1"/>
    <x v="6"/>
    <x v="11"/>
    <n v="102"/>
    <n v="85.21"/>
  </r>
  <r>
    <x v="1299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1299"/>
    <d v="2013-10-18T03:59:00"/>
    <x v="0"/>
    <b v="0"/>
    <n v="71"/>
    <b v="1"/>
    <x v="7"/>
    <x v="25"/>
    <n v="102"/>
    <n v="57.54"/>
  </r>
  <r>
    <x v="1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1300"/>
    <d v="2015-04-29T17:51:02"/>
    <x v="0"/>
    <b v="0"/>
    <n v="88"/>
    <b v="1"/>
    <x v="6"/>
    <x v="11"/>
    <n v="136"/>
    <n v="46.42"/>
  </r>
  <r>
    <x v="13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1301"/>
    <d v="2015-07-31T20:32:28"/>
    <x v="0"/>
    <b v="0"/>
    <n v="20"/>
    <b v="1"/>
    <x v="6"/>
    <x v="11"/>
    <n v="102"/>
    <n v="204.05"/>
  </r>
  <r>
    <x v="1302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302"/>
    <d v="2014-11-05T17:34:00"/>
    <x v="0"/>
    <b v="1"/>
    <n v="67"/>
    <b v="1"/>
    <x v="4"/>
    <x v="7"/>
    <n v="102"/>
    <n v="60.87"/>
  </r>
  <r>
    <x v="1303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1303"/>
    <d v="2014-08-16T16:00:57"/>
    <x v="0"/>
    <b v="0"/>
    <n v="48"/>
    <b v="1"/>
    <x v="6"/>
    <x v="11"/>
    <n v="102"/>
    <n v="84.85"/>
  </r>
  <r>
    <x v="1304"/>
    <s v="SIX BY SEVEN"/>
    <s v="A psychedelic post rock masterpiece!"/>
    <n v="2000"/>
    <n v="4067"/>
    <x v="0"/>
    <x v="1"/>
    <s v="GBP"/>
    <n v="1470075210"/>
    <n v="1468779210"/>
    <x v="1304"/>
    <d v="2016-08-01T18:13:30"/>
    <x v="0"/>
    <b v="0"/>
    <n v="133"/>
    <b v="1"/>
    <x v="7"/>
    <x v="15"/>
    <n v="203"/>
    <n v="30.58"/>
  </r>
  <r>
    <x v="130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305"/>
    <d v="2014-06-03T06:59:00"/>
    <x v="0"/>
    <b v="1"/>
    <n v="50"/>
    <b v="0"/>
    <x v="6"/>
    <x v="11"/>
    <n v="41"/>
    <n v="81.319999999999993"/>
  </r>
  <r>
    <x v="1306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306"/>
    <d v="2011-09-24T08:10:54"/>
    <x v="0"/>
    <b v="0"/>
    <n v="47"/>
    <b v="1"/>
    <x v="7"/>
    <x v="15"/>
    <n v="102"/>
    <n v="86.49"/>
  </r>
  <r>
    <x v="1307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1307"/>
    <d v="2015-01-30T16:53:34"/>
    <x v="0"/>
    <b v="0"/>
    <n v="32"/>
    <b v="1"/>
    <x v="6"/>
    <x v="19"/>
    <n v="101"/>
    <n v="126.72"/>
  </r>
  <r>
    <x v="1308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1308"/>
    <d v="2014-09-21T02:00:00"/>
    <x v="0"/>
    <b v="0"/>
    <n v="87"/>
    <b v="1"/>
    <x v="6"/>
    <x v="11"/>
    <n v="108"/>
    <n v="46.61"/>
  </r>
  <r>
    <x v="1309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1309"/>
    <d v="2014-08-21T07:01:55"/>
    <x v="0"/>
    <b v="0"/>
    <n v="53"/>
    <b v="1"/>
    <x v="5"/>
    <x v="16"/>
    <n v="101"/>
    <n v="76.45"/>
  </r>
  <r>
    <x v="131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10"/>
    <d v="2016-06-01T18:57:00"/>
    <x v="0"/>
    <b v="0"/>
    <n v="24"/>
    <b v="1"/>
    <x v="6"/>
    <x v="11"/>
    <n v="135"/>
    <n v="168.75"/>
  </r>
  <r>
    <x v="1311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1311"/>
    <d v="2014-12-21T17:11:30"/>
    <x v="0"/>
    <b v="0"/>
    <n v="23"/>
    <b v="1"/>
    <x v="6"/>
    <x v="11"/>
    <n v="119"/>
    <n v="176.09"/>
  </r>
  <r>
    <x v="1312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x v="1312"/>
    <d v="2016-10-23T08:20:01"/>
    <x v="0"/>
    <b v="1"/>
    <n v="71"/>
    <b v="1"/>
    <x v="2"/>
    <x v="3"/>
    <n v="108"/>
    <n v="56.98"/>
  </r>
  <r>
    <x v="1313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1313"/>
    <d v="2013-04-23T05:01:12"/>
    <x v="0"/>
    <b v="0"/>
    <n v="47"/>
    <b v="1"/>
    <x v="5"/>
    <x v="27"/>
    <n v="115"/>
    <n v="85.96"/>
  </r>
  <r>
    <x v="1314"/>
    <s v="Summer FourPlay"/>
    <s v="Four Directors.  Four One Acts.  Four Genres.  For You."/>
    <n v="4000"/>
    <n v="4040"/>
    <x v="0"/>
    <x v="0"/>
    <s v="USD"/>
    <n v="1405746000"/>
    <n v="1404932105"/>
    <x v="1314"/>
    <d v="2014-07-19T05:00:00"/>
    <x v="0"/>
    <b v="1"/>
    <n v="41"/>
    <b v="1"/>
    <x v="6"/>
    <x v="11"/>
    <n v="101"/>
    <n v="98.54"/>
  </r>
  <r>
    <x v="131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315"/>
    <d v="2014-06-17T17:41:22"/>
    <x v="0"/>
    <b v="0"/>
    <n v="88"/>
    <b v="1"/>
    <x v="7"/>
    <x v="15"/>
    <n v="101"/>
    <n v="45.88"/>
  </r>
  <r>
    <x v="1316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1316"/>
    <d v="2014-05-23T20:01:47"/>
    <x v="0"/>
    <b v="0"/>
    <n v="56"/>
    <b v="1"/>
    <x v="6"/>
    <x v="11"/>
    <n v="101"/>
    <n v="72.05"/>
  </r>
  <r>
    <x v="13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1317"/>
    <d v="2015-05-09T20:47:29"/>
    <x v="0"/>
    <b v="0"/>
    <n v="13"/>
    <b v="1"/>
    <x v="6"/>
    <x v="11"/>
    <n v="101"/>
    <n v="310"/>
  </r>
  <r>
    <x v="1318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1318"/>
    <d v="2011-12-14T04:59:00"/>
    <x v="0"/>
    <b v="0"/>
    <n v="35"/>
    <b v="1"/>
    <x v="7"/>
    <x v="12"/>
    <n v="101"/>
    <n v="115.09"/>
  </r>
  <r>
    <x v="1319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319"/>
    <d v="2013-03-28T05:04:33"/>
    <x v="0"/>
    <b v="0"/>
    <n v="98"/>
    <b v="1"/>
    <x v="7"/>
    <x v="22"/>
    <n v="161"/>
    <n v="41.04"/>
  </r>
  <r>
    <x v="1320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1320"/>
    <d v="2014-09-30T14:09:47"/>
    <x v="0"/>
    <b v="0"/>
    <n v="87"/>
    <b v="1"/>
    <x v="7"/>
    <x v="15"/>
    <n v="115"/>
    <n v="46.22"/>
  </r>
  <r>
    <x v="1321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321"/>
    <d v="2016-08-10T04:00:00"/>
    <x v="0"/>
    <b v="0"/>
    <n v="61"/>
    <b v="1"/>
    <x v="6"/>
    <x v="11"/>
    <n v="100"/>
    <n v="65.87"/>
  </r>
  <r>
    <x v="1322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1322"/>
    <d v="2017-02-01T23:31:00"/>
    <x v="0"/>
    <b v="0"/>
    <n v="115"/>
    <b v="1"/>
    <x v="6"/>
    <x v="11"/>
    <n v="100"/>
    <n v="34.92"/>
  </r>
  <r>
    <x v="1323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1323"/>
    <d v="2012-05-16T04:59:00"/>
    <x v="0"/>
    <b v="0"/>
    <n v="55"/>
    <b v="1"/>
    <x v="7"/>
    <x v="12"/>
    <n v="115"/>
    <n v="72.91"/>
  </r>
  <r>
    <x v="1324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1324"/>
    <d v="2015-01-11T20:53:30"/>
    <x v="0"/>
    <b v="0"/>
    <n v="33"/>
    <b v="1"/>
    <x v="6"/>
    <x v="11"/>
    <n v="100"/>
    <n v="121.36"/>
  </r>
  <r>
    <x v="1325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1325"/>
    <d v="2016-08-01T06:59:00"/>
    <x v="0"/>
    <b v="0"/>
    <n v="70"/>
    <b v="1"/>
    <x v="6"/>
    <x v="11"/>
    <n v="133"/>
    <n v="57.2"/>
  </r>
  <r>
    <x v="1326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1326"/>
    <d v="2016-05-17T21:27:59"/>
    <x v="0"/>
    <b v="0"/>
    <n v="49"/>
    <b v="1"/>
    <x v="6"/>
    <x v="11"/>
    <n v="100"/>
    <n v="81.67"/>
  </r>
  <r>
    <x v="1327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1327"/>
    <d v="2011-10-09T19:41:01"/>
    <x v="0"/>
    <b v="0"/>
    <n v="100"/>
    <b v="1"/>
    <x v="5"/>
    <x v="27"/>
    <n v="100"/>
    <n v="40.01"/>
  </r>
  <r>
    <x v="1328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1328"/>
    <d v="2015-10-26T00:13:17"/>
    <x v="0"/>
    <b v="0"/>
    <n v="35"/>
    <b v="1"/>
    <x v="6"/>
    <x v="11"/>
    <n v="105"/>
    <n v="114.29"/>
  </r>
  <r>
    <x v="1329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1329"/>
    <d v="2016-12-17T06:59:00"/>
    <x v="0"/>
    <b v="0"/>
    <n v="31"/>
    <b v="1"/>
    <x v="6"/>
    <x v="11"/>
    <n v="100"/>
    <n v="129.03"/>
  </r>
  <r>
    <x v="1330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1330"/>
    <d v="2015-06-14T00:20:55"/>
    <x v="0"/>
    <b v="0"/>
    <n v="54"/>
    <b v="1"/>
    <x v="6"/>
    <x v="9"/>
    <n v="107"/>
    <n v="74.069999999999993"/>
  </r>
  <r>
    <x v="133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1331"/>
    <d v="2014-07-04T11:00:00"/>
    <x v="0"/>
    <b v="0"/>
    <n v="13"/>
    <b v="1"/>
    <x v="6"/>
    <x v="11"/>
    <n v="100"/>
    <n v="307.69"/>
  </r>
  <r>
    <x v="1332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332"/>
    <d v="2016-09-02T16:36:20"/>
    <x v="0"/>
    <b v="1"/>
    <n v="38"/>
    <b v="0"/>
    <x v="2"/>
    <x v="3"/>
    <n v="36"/>
    <n v="104.89"/>
  </r>
  <r>
    <x v="1333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333"/>
    <d v="2010-03-16T07:06:00"/>
    <x v="0"/>
    <b v="1"/>
    <n v="84"/>
    <b v="1"/>
    <x v="5"/>
    <x v="8"/>
    <n v="114"/>
    <n v="47.4"/>
  </r>
  <r>
    <x v="1334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334"/>
    <d v="2011-04-08T10:55:55"/>
    <x v="0"/>
    <b v="0"/>
    <n v="57"/>
    <b v="1"/>
    <x v="5"/>
    <x v="27"/>
    <n v="114"/>
    <n v="69.790000000000006"/>
  </r>
  <r>
    <x v="133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1335"/>
    <d v="2013-05-03T13:44:05"/>
    <x v="0"/>
    <b v="0"/>
    <n v="74"/>
    <b v="1"/>
    <x v="1"/>
    <x v="17"/>
    <n v="179"/>
    <n v="53.73"/>
  </r>
  <r>
    <x v="1336"/>
    <s v="Roosevelt Died."/>
    <s v="Our tour van died, we need help!"/>
    <n v="3000"/>
    <n v="3971"/>
    <x v="0"/>
    <x v="0"/>
    <s v="USD"/>
    <n v="1435808400"/>
    <n v="1434650084"/>
    <x v="1336"/>
    <d v="2015-07-02T03:40:00"/>
    <x v="0"/>
    <b v="0"/>
    <n v="63"/>
    <b v="1"/>
    <x v="7"/>
    <x v="12"/>
    <n v="132"/>
    <n v="63.03"/>
  </r>
  <r>
    <x v="1337"/>
    <s v="Queen Kwong Tour to London and Paris"/>
    <s v="Queen Kwong is going ON TOUR to London and Paris!"/>
    <n v="3000"/>
    <n v="3955"/>
    <x v="0"/>
    <x v="0"/>
    <s v="USD"/>
    <n v="1316716129"/>
    <n v="1314124129"/>
    <x v="1337"/>
    <d v="2011-09-22T18:28:49"/>
    <x v="0"/>
    <b v="0"/>
    <n v="56"/>
    <b v="1"/>
    <x v="7"/>
    <x v="15"/>
    <n v="132"/>
    <n v="70.63"/>
  </r>
  <r>
    <x v="1338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338"/>
    <d v="2014-06-20T22:01:00"/>
    <x v="0"/>
    <b v="1"/>
    <n v="73"/>
    <b v="1"/>
    <x v="6"/>
    <x v="9"/>
    <n v="101"/>
    <n v="53.95"/>
  </r>
  <r>
    <x v="1339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339"/>
    <d v="2013-12-31T07:00:00"/>
    <x v="0"/>
    <b v="1"/>
    <n v="85"/>
    <b v="1"/>
    <x v="7"/>
    <x v="12"/>
    <n v="171"/>
    <n v="46.18"/>
  </r>
  <r>
    <x v="1340"/>
    <s v="Quiet Oaks Full Length Album"/>
    <s v="Help Quiet Oaks record their debut album!!!"/>
    <n v="3500"/>
    <n v="3916"/>
    <x v="0"/>
    <x v="0"/>
    <s v="USD"/>
    <n v="1484430481"/>
    <n v="1481838481"/>
    <x v="1340"/>
    <d v="2017-01-14T21:48:01"/>
    <x v="0"/>
    <b v="0"/>
    <n v="82"/>
    <b v="1"/>
    <x v="7"/>
    <x v="15"/>
    <n v="112"/>
    <n v="47.76"/>
  </r>
  <r>
    <x v="1341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1341"/>
    <d v="2013-10-05T05:00:00"/>
    <x v="0"/>
    <b v="0"/>
    <n v="65"/>
    <b v="1"/>
    <x v="7"/>
    <x v="25"/>
    <n v="112"/>
    <n v="60.15"/>
  </r>
  <r>
    <x v="1342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1342"/>
    <d v="2016-08-14T14:30:57"/>
    <x v="0"/>
    <b v="0"/>
    <n v="64"/>
    <b v="1"/>
    <x v="6"/>
    <x v="11"/>
    <n v="130"/>
    <n v="61.06"/>
  </r>
  <r>
    <x v="1343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1343"/>
    <d v="2015-02-27T00:30:00"/>
    <x v="0"/>
    <b v="0"/>
    <n v="61"/>
    <b v="1"/>
    <x v="7"/>
    <x v="25"/>
    <n v="195"/>
    <n v="64.03"/>
  </r>
  <r>
    <x v="1344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1344"/>
    <d v="2016-05-09T04:00:00"/>
    <x v="0"/>
    <b v="0"/>
    <n v="37"/>
    <b v="0"/>
    <x v="6"/>
    <x v="11"/>
    <n v="78"/>
    <n v="105.54"/>
  </r>
  <r>
    <x v="1345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1345"/>
    <d v="2015-08-03T18:00:00"/>
    <x v="0"/>
    <b v="0"/>
    <n v="39"/>
    <b v="1"/>
    <x v="6"/>
    <x v="11"/>
    <n v="118"/>
    <n v="100.06"/>
  </r>
  <r>
    <x v="1346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1346"/>
    <d v="2014-08-25T04:59:00"/>
    <x v="0"/>
    <b v="0"/>
    <n v="31"/>
    <b v="1"/>
    <x v="6"/>
    <x v="11"/>
    <n v="111"/>
    <n v="125.81"/>
  </r>
  <r>
    <x v="1347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1347"/>
    <d v="2016-10-20T02:48:16"/>
    <x v="0"/>
    <b v="0"/>
    <n v="66"/>
    <b v="1"/>
    <x v="6"/>
    <x v="11"/>
    <n v="111"/>
    <n v="58.79"/>
  </r>
  <r>
    <x v="1348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1348"/>
    <d v="2014-05-20T06:59:00"/>
    <x v="0"/>
    <b v="0"/>
    <n v="46"/>
    <b v="0"/>
    <x v="6"/>
    <x v="11"/>
    <n v="35"/>
    <n v="84.28"/>
  </r>
  <r>
    <x v="1349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349"/>
    <d v="2017-03-14T13:24:46"/>
    <x v="0"/>
    <b v="1"/>
    <n v="70"/>
    <b v="1"/>
    <x v="2"/>
    <x v="3"/>
    <n v="110"/>
    <n v="55.22"/>
  </r>
  <r>
    <x v="1350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350"/>
    <d v="2013-03-01T19:59:48"/>
    <x v="0"/>
    <b v="1"/>
    <n v="120"/>
    <b v="1"/>
    <x v="5"/>
    <x v="8"/>
    <n v="385"/>
    <n v="32.1"/>
  </r>
  <r>
    <x v="1351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351"/>
    <d v="2014-05-23T16:25:55"/>
    <x v="0"/>
    <b v="0"/>
    <n v="81"/>
    <b v="1"/>
    <x v="7"/>
    <x v="22"/>
    <n v="101"/>
    <n v="47.19"/>
  </r>
  <r>
    <x v="1352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1352"/>
    <d v="2016-06-01T17:12:49"/>
    <x v="0"/>
    <b v="0"/>
    <n v="130"/>
    <b v="1"/>
    <x v="6"/>
    <x v="11"/>
    <n v="109"/>
    <n v="29.26"/>
  </r>
  <r>
    <x v="1353"/>
    <s v="I Died... I Came Back, ... Whatever"/>
    <s v="Sometimes your Heart has to STOP for your Life to START."/>
    <n v="3500"/>
    <n v="3800"/>
    <x v="0"/>
    <x v="0"/>
    <s v="USD"/>
    <n v="1429772340"/>
    <n v="1427121931"/>
    <x v="1353"/>
    <d v="2015-04-23T06:59:00"/>
    <x v="0"/>
    <b v="0"/>
    <n v="86"/>
    <b v="1"/>
    <x v="6"/>
    <x v="11"/>
    <n v="109"/>
    <n v="44.19"/>
  </r>
  <r>
    <x v="1354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1354"/>
    <d v="2014-12-01T20:25:15"/>
    <x v="0"/>
    <b v="0"/>
    <n v="50"/>
    <b v="1"/>
    <x v="6"/>
    <x v="19"/>
    <n v="109"/>
    <n v="75.959999999999994"/>
  </r>
  <r>
    <x v="135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355"/>
    <d v="2014-06-13T06:59:00"/>
    <x v="0"/>
    <b v="1"/>
    <n v="59"/>
    <b v="1"/>
    <x v="7"/>
    <x v="15"/>
    <n v="152"/>
    <n v="64.25"/>
  </r>
  <r>
    <x v="1356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356"/>
    <d v="2010-03-15T21:55:00"/>
    <x v="0"/>
    <b v="1"/>
    <n v="79"/>
    <b v="1"/>
    <x v="0"/>
    <x v="0"/>
    <n v="126"/>
    <n v="47.91"/>
  </r>
  <r>
    <x v="1357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1357"/>
    <d v="2015-08-01T17:53:00"/>
    <x v="0"/>
    <b v="0"/>
    <n v="28"/>
    <b v="0"/>
    <x v="0"/>
    <x v="26"/>
    <n v="5"/>
    <n v="135.04"/>
  </r>
  <r>
    <x v="1358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1358"/>
    <d v="2012-03-21T20:48:00"/>
    <x v="0"/>
    <b v="0"/>
    <n v="56"/>
    <b v="1"/>
    <x v="7"/>
    <x v="25"/>
    <n v="103"/>
    <n v="67.42"/>
  </r>
  <r>
    <x v="1359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359"/>
    <d v="2012-06-01T03:59:00"/>
    <x v="0"/>
    <b v="1"/>
    <n v="60"/>
    <b v="1"/>
    <x v="6"/>
    <x v="11"/>
    <n v="126"/>
    <n v="62.88"/>
  </r>
  <r>
    <x v="1360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1360"/>
    <d v="2016-06-06T02:00:00"/>
    <x v="0"/>
    <b v="0"/>
    <n v="60"/>
    <b v="1"/>
    <x v="6"/>
    <x v="11"/>
    <n v="107"/>
    <n v="62.67"/>
  </r>
  <r>
    <x v="1361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361"/>
    <d v="2014-02-26T20:13:40"/>
    <x v="0"/>
    <b v="1"/>
    <n v="74"/>
    <b v="1"/>
    <x v="7"/>
    <x v="15"/>
    <n v="114"/>
    <n v="50.69"/>
  </r>
  <r>
    <x v="1362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1362"/>
    <d v="2015-02-23T18:22:59"/>
    <x v="0"/>
    <b v="0"/>
    <n v="50"/>
    <b v="1"/>
    <x v="6"/>
    <x v="19"/>
    <n v="125"/>
    <n v="75"/>
  </r>
  <r>
    <x v="136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1363"/>
    <d v="2013-09-26T10:46:58"/>
    <x v="0"/>
    <b v="0"/>
    <n v="63"/>
    <b v="1"/>
    <x v="7"/>
    <x v="25"/>
    <n v="107"/>
    <n v="59.46"/>
  </r>
  <r>
    <x v="136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364"/>
    <d v="2012-03-10T04:02:09"/>
    <x v="0"/>
    <b v="1"/>
    <n v="73"/>
    <b v="1"/>
    <x v="7"/>
    <x v="12"/>
    <n v="107"/>
    <n v="51.19"/>
  </r>
  <r>
    <x v="1365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365"/>
    <d v="2014-10-01T03:59:00"/>
    <x v="0"/>
    <b v="1"/>
    <n v="55"/>
    <b v="1"/>
    <x v="5"/>
    <x v="8"/>
    <n v="107"/>
    <n v="67.91"/>
  </r>
  <r>
    <x v="136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1366"/>
    <d v="2016-09-11T20:19:26"/>
    <x v="0"/>
    <b v="0"/>
    <n v="78"/>
    <b v="1"/>
    <x v="6"/>
    <x v="11"/>
    <n v="124"/>
    <n v="47.85"/>
  </r>
  <r>
    <x v="1367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x v="1367"/>
    <d v="2015-10-28T17:33:36"/>
    <x v="0"/>
    <b v="0"/>
    <n v="52"/>
    <b v="1"/>
    <x v="6"/>
    <x v="11"/>
    <n v="107"/>
    <n v="71.73"/>
  </r>
  <r>
    <x v="13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1368"/>
    <d v="2016-08-17T03:59:00"/>
    <x v="0"/>
    <b v="0"/>
    <n v="47"/>
    <b v="1"/>
    <x v="6"/>
    <x v="11"/>
    <n v="106"/>
    <n v="78.94"/>
  </r>
  <r>
    <x v="136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1369"/>
    <d v="2014-07-22T16:09:28"/>
    <x v="0"/>
    <b v="0"/>
    <n v="117"/>
    <b v="1"/>
    <x v="5"/>
    <x v="16"/>
    <n v="123"/>
    <n v="31.62"/>
  </r>
  <r>
    <x v="1370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370"/>
    <d v="2013-05-31T14:42:50"/>
    <x v="0"/>
    <b v="0"/>
    <n v="47"/>
    <b v="1"/>
    <x v="5"/>
    <x v="27"/>
    <n v="247"/>
    <n v="78.72"/>
  </r>
  <r>
    <x v="1371"/>
    <s v="The Lost Boy"/>
    <s v="&quot;Stories are where you go to look for the truth of your own life.&quot; (Frank Delaney)"/>
    <n v="10000"/>
    <n v="3685"/>
    <x v="2"/>
    <x v="0"/>
    <s v="USD"/>
    <n v="1413925887"/>
    <n v="1411333887"/>
    <x v="1371"/>
    <d v="2014-10-21T21:11:27"/>
    <x v="0"/>
    <b v="0"/>
    <n v="25"/>
    <b v="0"/>
    <x v="6"/>
    <x v="11"/>
    <n v="37"/>
    <n v="147.4"/>
  </r>
  <r>
    <x v="1372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1372"/>
    <d v="2015-06-01T03:59:00"/>
    <x v="0"/>
    <b v="0"/>
    <n v="67"/>
    <b v="1"/>
    <x v="7"/>
    <x v="25"/>
    <n v="123"/>
    <n v="54.99"/>
  </r>
  <r>
    <x v="1373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1373"/>
    <d v="2016-10-24T21:00:00"/>
    <x v="0"/>
    <b v="0"/>
    <n v="62"/>
    <b v="1"/>
    <x v="7"/>
    <x v="20"/>
    <n v="105"/>
    <n v="59.26"/>
  </r>
  <r>
    <x v="1374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1374"/>
    <d v="2015-06-24T02:00:00"/>
    <x v="0"/>
    <b v="0"/>
    <n v="29"/>
    <b v="1"/>
    <x v="6"/>
    <x v="11"/>
    <n v="108"/>
    <n v="126.55"/>
  </r>
  <r>
    <x v="1375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1375"/>
    <d v="2015-06-15T16:14:40"/>
    <x v="0"/>
    <b v="0"/>
    <n v="111"/>
    <b v="1"/>
    <x v="6"/>
    <x v="11"/>
    <n v="105"/>
    <n v="32.97"/>
  </r>
  <r>
    <x v="1376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1376"/>
    <d v="2016-01-04T04:20:07"/>
    <x v="0"/>
    <b v="0"/>
    <n v="46"/>
    <b v="1"/>
    <x v="6"/>
    <x v="11"/>
    <n v="105"/>
    <n v="79.540000000000006"/>
  </r>
  <r>
    <x v="1377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x v="1377"/>
    <d v="2015-11-29T23:00:00"/>
    <x v="0"/>
    <b v="0"/>
    <n v="51"/>
    <b v="1"/>
    <x v="6"/>
    <x v="11"/>
    <n v="104"/>
    <n v="71.67"/>
  </r>
  <r>
    <x v="137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1378"/>
    <d v="2012-06-29T04:27:23"/>
    <x v="0"/>
    <b v="0"/>
    <n v="79"/>
    <b v="1"/>
    <x v="7"/>
    <x v="15"/>
    <n v="121"/>
    <n v="46.09"/>
  </r>
  <r>
    <x v="137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379"/>
    <d v="2016-04-08T18:52:01"/>
    <x v="0"/>
    <b v="1"/>
    <n v="29"/>
    <b v="1"/>
    <x v="5"/>
    <x v="8"/>
    <n v="104"/>
    <n v="125.45"/>
  </r>
  <r>
    <x v="1380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1380"/>
    <d v="2015-04-17T16:00:00"/>
    <x v="0"/>
    <b v="0"/>
    <n v="29"/>
    <b v="1"/>
    <x v="6"/>
    <x v="11"/>
    <n v="121"/>
    <n v="125.38"/>
  </r>
  <r>
    <x v="1381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1381"/>
    <d v="2014-06-22T15:48:51"/>
    <x v="0"/>
    <b v="0"/>
    <n v="60"/>
    <b v="1"/>
    <x v="5"/>
    <x v="27"/>
    <n v="103"/>
    <n v="60"/>
  </r>
  <r>
    <x v="138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1382"/>
    <d v="2011-05-17T09:39:24"/>
    <x v="0"/>
    <b v="0"/>
    <n v="46"/>
    <b v="1"/>
    <x v="5"/>
    <x v="27"/>
    <n v="120"/>
    <n v="78.260000000000005"/>
  </r>
  <r>
    <x v="1383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1383"/>
    <d v="2015-10-11T05:00:00"/>
    <x v="0"/>
    <b v="0"/>
    <n v="57"/>
    <b v="0"/>
    <x v="1"/>
    <x v="35"/>
    <n v="51"/>
    <n v="63.12"/>
  </r>
  <r>
    <x v="1384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1384"/>
    <d v="2015-03-31T12:52:00"/>
    <x v="0"/>
    <b v="0"/>
    <n v="27"/>
    <b v="1"/>
    <x v="6"/>
    <x v="11"/>
    <n v="103"/>
    <n v="132.96"/>
  </r>
  <r>
    <x v="1385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1385"/>
    <d v="2012-10-05T22:44:10"/>
    <x v="0"/>
    <b v="0"/>
    <n v="69"/>
    <b v="1"/>
    <x v="7"/>
    <x v="15"/>
    <n v="119"/>
    <n v="51.81"/>
  </r>
  <r>
    <x v="1386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1386"/>
    <d v="2016-12-14T17:49:21"/>
    <x v="0"/>
    <b v="0"/>
    <n v="96"/>
    <b v="1"/>
    <x v="6"/>
    <x v="11"/>
    <n v="128"/>
    <n v="37.21"/>
  </r>
  <r>
    <x v="138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1387"/>
    <d v="2016-04-22T05:06:14"/>
    <x v="0"/>
    <b v="0"/>
    <n v="81"/>
    <b v="0"/>
    <x v="0"/>
    <x v="1"/>
    <n v="18"/>
    <n v="43.98"/>
  </r>
  <r>
    <x v="1388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1388"/>
    <d v="2011-08-04T15:07:55"/>
    <x v="0"/>
    <b v="0"/>
    <n v="62"/>
    <b v="1"/>
    <x v="1"/>
    <x v="17"/>
    <n v="119"/>
    <n v="57.34"/>
  </r>
  <r>
    <x v="1389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1389"/>
    <d v="2017-02-05T18:00:53"/>
    <x v="0"/>
    <b v="0"/>
    <n v="6"/>
    <b v="0"/>
    <x v="0"/>
    <x v="1"/>
    <n v="4"/>
    <n v="591.66999999999996"/>
  </r>
  <r>
    <x v="1390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1390"/>
    <d v="2015-06-21T22:25:00"/>
    <x v="0"/>
    <b v="0"/>
    <n v="62"/>
    <b v="1"/>
    <x v="6"/>
    <x v="11"/>
    <n v="118"/>
    <n v="57.26"/>
  </r>
  <r>
    <x v="1391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1391"/>
    <d v="2013-07-27T01:27:16"/>
    <x v="0"/>
    <b v="0"/>
    <n v="69"/>
    <b v="1"/>
    <x v="7"/>
    <x v="13"/>
    <n v="101"/>
    <n v="51.3"/>
  </r>
  <r>
    <x v="1392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392"/>
    <d v="2011-01-25T04:00:00"/>
    <x v="0"/>
    <b v="1"/>
    <n v="104"/>
    <b v="1"/>
    <x v="6"/>
    <x v="11"/>
    <n v="101"/>
    <n v="33.99"/>
  </r>
  <r>
    <x v="1393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1393"/>
    <d v="2016-08-29T17:00:00"/>
    <x v="0"/>
    <b v="0"/>
    <n v="39"/>
    <b v="1"/>
    <x v="6"/>
    <x v="19"/>
    <n v="101"/>
    <n v="90.54"/>
  </r>
  <r>
    <x v="1394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1394"/>
    <d v="2014-07-21T03:59:00"/>
    <x v="0"/>
    <b v="0"/>
    <n v="40"/>
    <b v="1"/>
    <x v="6"/>
    <x v="11"/>
    <n v="101"/>
    <n v="88.25"/>
  </r>
  <r>
    <x v="1395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1395"/>
    <d v="2015-04-02T01:00:00"/>
    <x v="0"/>
    <b v="0"/>
    <n v="33"/>
    <b v="0"/>
    <x v="6"/>
    <x v="11"/>
    <n v="71"/>
    <n v="106.97"/>
  </r>
  <r>
    <x v="1396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1396"/>
    <d v="2016-08-01T22:59:00"/>
    <x v="0"/>
    <b v="0"/>
    <n v="46"/>
    <b v="1"/>
    <x v="6"/>
    <x v="11"/>
    <n v="101"/>
    <n v="76.650000000000006"/>
  </r>
  <r>
    <x v="1397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397"/>
    <d v="2014-09-10T20:09:34"/>
    <x v="0"/>
    <b v="1"/>
    <n v="34"/>
    <b v="1"/>
    <x v="6"/>
    <x v="11"/>
    <n v="100"/>
    <n v="103.35"/>
  </r>
  <r>
    <x v="1398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398"/>
    <d v="2011-05-25T04:00:00"/>
    <x v="0"/>
    <b v="1"/>
    <n v="61"/>
    <b v="1"/>
    <x v="5"/>
    <x v="8"/>
    <n v="153"/>
    <n v="57.54"/>
  </r>
  <r>
    <x v="139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1399"/>
    <d v="2014-06-11T04:00:00"/>
    <x v="0"/>
    <b v="0"/>
    <n v="40"/>
    <b v="1"/>
    <x v="6"/>
    <x v="9"/>
    <n v="103"/>
    <n v="87.7"/>
  </r>
  <r>
    <x v="1400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1400"/>
    <d v="2014-12-14T18:18:08"/>
    <x v="0"/>
    <b v="0"/>
    <n v="35"/>
    <b v="1"/>
    <x v="6"/>
    <x v="11"/>
    <n v="117"/>
    <n v="100.17"/>
  </r>
  <r>
    <x v="1401"/>
    <s v="Sizzling in the Kitchen Flynn Style"/>
    <s v="Help us raise the funds to film our pilot episode!"/>
    <n v="3500"/>
    <n v="3501.52"/>
    <x v="0"/>
    <x v="0"/>
    <s v="USD"/>
    <n v="1460754000"/>
    <n v="1460155212"/>
    <x v="1401"/>
    <d v="2016-04-15T21:00:00"/>
    <x v="0"/>
    <b v="0"/>
    <n v="12"/>
    <b v="1"/>
    <x v="5"/>
    <x v="16"/>
    <n v="100"/>
    <n v="291.79000000000002"/>
  </r>
  <r>
    <x v="140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402"/>
    <d v="2013-01-24T18:38:30"/>
    <x v="0"/>
    <b v="0"/>
    <n v="35"/>
    <b v="1"/>
    <x v="5"/>
    <x v="27"/>
    <n v="100"/>
    <n v="100"/>
  </r>
  <r>
    <x v="1403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1403"/>
    <d v="2012-04-27T15:31:34"/>
    <x v="0"/>
    <b v="0"/>
    <n v="20"/>
    <b v="1"/>
    <x v="7"/>
    <x v="15"/>
    <n v="233"/>
    <n v="175"/>
  </r>
  <r>
    <x v="140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404"/>
    <d v="2011-07-22T01:39:05"/>
    <x v="0"/>
    <b v="0"/>
    <n v="56"/>
    <b v="1"/>
    <x v="7"/>
    <x v="22"/>
    <n v="175"/>
    <n v="62.5"/>
  </r>
  <r>
    <x v="1405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1405"/>
    <d v="2014-09-16T21:53:33"/>
    <x v="0"/>
    <b v="0"/>
    <n v="82"/>
    <b v="1"/>
    <x v="0"/>
    <x v="1"/>
    <n v="140"/>
    <n v="42.67"/>
  </r>
  <r>
    <x v="1406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1406"/>
    <d v="2015-10-14T22:01:03"/>
    <x v="0"/>
    <b v="0"/>
    <n v="63"/>
    <b v="1"/>
    <x v="6"/>
    <x v="11"/>
    <n v="116"/>
    <n v="55.33"/>
  </r>
  <r>
    <x v="140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407"/>
    <d v="2014-08-02T04:13:01"/>
    <x v="0"/>
    <b v="1"/>
    <n v="55"/>
    <b v="1"/>
    <x v="6"/>
    <x v="11"/>
    <n v="116"/>
    <n v="63.36"/>
  </r>
  <r>
    <x v="1408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x v="1408"/>
    <d v="2015-05-27T02:45:00"/>
    <x v="0"/>
    <b v="0"/>
    <n v="74"/>
    <b v="1"/>
    <x v="6"/>
    <x v="11"/>
    <n v="108"/>
    <n v="46.89"/>
  </r>
  <r>
    <x v="1409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x v="1409"/>
    <d v="2016-04-08T15:00:35"/>
    <x v="0"/>
    <b v="0"/>
    <n v="117"/>
    <b v="1"/>
    <x v="7"/>
    <x v="15"/>
    <n v="139"/>
    <n v="29.62"/>
  </r>
  <r>
    <x v="141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1410"/>
    <d v="2016-03-25T20:36:40"/>
    <x v="0"/>
    <b v="0"/>
    <n v="30"/>
    <b v="0"/>
    <x v="4"/>
    <x v="29"/>
    <n v="7"/>
    <n v="115.53"/>
  </r>
  <r>
    <x v="1411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1411"/>
    <d v="2010-09-11T03:59:00"/>
    <x v="0"/>
    <b v="0"/>
    <n v="75"/>
    <b v="1"/>
    <x v="7"/>
    <x v="12"/>
    <n v="116"/>
    <n v="46.2"/>
  </r>
  <r>
    <x v="1412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1412"/>
    <d v="2015-07-13T07:35:44"/>
    <x v="0"/>
    <b v="0"/>
    <n v="112"/>
    <b v="1"/>
    <x v="6"/>
    <x v="11"/>
    <n v="116"/>
    <n v="30.94"/>
  </r>
  <r>
    <x v="141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413"/>
    <d v="2012-04-21T03:59:00"/>
    <x v="0"/>
    <b v="0"/>
    <n v="42"/>
    <b v="1"/>
    <x v="7"/>
    <x v="22"/>
    <n v="115"/>
    <n v="82.38"/>
  </r>
  <r>
    <x v="1414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414"/>
    <d v="2015-03-10T02:39:49"/>
    <x v="0"/>
    <b v="0"/>
    <n v="70"/>
    <b v="1"/>
    <x v="7"/>
    <x v="12"/>
    <n v="173"/>
    <n v="49.34"/>
  </r>
  <r>
    <x v="1415"/>
    <s v="Lakotas and the American Theatre"/>
    <s v="Breaking the American Indian stereotype in the American Theatre."/>
    <n v="3300"/>
    <n v="3449"/>
    <x v="0"/>
    <x v="0"/>
    <s v="USD"/>
    <n v="1435881006"/>
    <n v="1433980206"/>
    <x v="1415"/>
    <d v="2015-07-02T23:50:06"/>
    <x v="0"/>
    <b v="0"/>
    <n v="40"/>
    <b v="1"/>
    <x v="6"/>
    <x v="11"/>
    <n v="105"/>
    <n v="86.23"/>
  </r>
  <r>
    <x v="1416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416"/>
    <d v="2017-04-05T18:14:37"/>
    <x v="0"/>
    <b v="1"/>
    <n v="26"/>
    <b v="0"/>
    <x v="6"/>
    <x v="9"/>
    <n v="34"/>
    <n v="132.35"/>
  </r>
  <r>
    <x v="141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1417"/>
    <d v="2016-03-20T23:58:45"/>
    <x v="0"/>
    <b v="0"/>
    <n v="31"/>
    <b v="1"/>
    <x v="6"/>
    <x v="11"/>
    <n v="115"/>
    <n v="110.97"/>
  </r>
  <r>
    <x v="1418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418"/>
    <d v="2014-01-15T19:33:00"/>
    <x v="0"/>
    <b v="0"/>
    <n v="33"/>
    <b v="1"/>
    <x v="7"/>
    <x v="12"/>
    <n v="114"/>
    <n v="104"/>
  </r>
  <r>
    <x v="141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419"/>
    <d v="2012-03-17T19:17:15"/>
    <x v="0"/>
    <b v="0"/>
    <n v="70"/>
    <b v="1"/>
    <x v="7"/>
    <x v="15"/>
    <n v="122"/>
    <n v="48.84"/>
  </r>
  <r>
    <x v="1420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420"/>
    <d v="2016-08-17T12:05:54"/>
    <x v="0"/>
    <b v="0"/>
    <n v="34"/>
    <b v="0"/>
    <x v="0"/>
    <x v="1"/>
    <n v="1"/>
    <n v="100.5"/>
  </r>
  <r>
    <x v="1421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1421"/>
    <d v="2014-07-03T00:42:23"/>
    <x v="0"/>
    <b v="0"/>
    <n v="27"/>
    <b v="0"/>
    <x v="0"/>
    <x v="24"/>
    <n v="18"/>
    <n v="126.48"/>
  </r>
  <r>
    <x v="1422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422"/>
    <d v="2014-12-24T01:29:45"/>
    <x v="0"/>
    <b v="0"/>
    <n v="22"/>
    <b v="0"/>
    <x v="1"/>
    <x v="32"/>
    <n v="14"/>
    <n v="155"/>
  </r>
  <r>
    <x v="1423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423"/>
    <d v="2014-01-04T04:09:05"/>
    <x v="0"/>
    <b v="0"/>
    <n v="30"/>
    <b v="0"/>
    <x v="3"/>
    <x v="18"/>
    <n v="6"/>
    <n v="113.57"/>
  </r>
  <r>
    <x v="1424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1424"/>
    <d v="2015-03-23T02:14:00"/>
    <x v="0"/>
    <b v="0"/>
    <n v="30"/>
    <b v="1"/>
    <x v="6"/>
    <x v="11"/>
    <n v="114"/>
    <n v="113.57"/>
  </r>
  <r>
    <x v="1425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1425"/>
    <d v="2014-08-09T05:37:12"/>
    <x v="0"/>
    <b v="0"/>
    <n v="7"/>
    <b v="0"/>
    <x v="6"/>
    <x v="11"/>
    <n v="62"/>
    <n v="486.43"/>
  </r>
  <r>
    <x v="1426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1426"/>
    <d v="2012-12-07T23:30:00"/>
    <x v="0"/>
    <b v="0"/>
    <n v="60"/>
    <b v="1"/>
    <x v="5"/>
    <x v="27"/>
    <n v="106"/>
    <n v="56.67"/>
  </r>
  <r>
    <x v="1427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1427"/>
    <d v="2015-04-08T08:53:21"/>
    <x v="0"/>
    <b v="0"/>
    <n v="51"/>
    <b v="1"/>
    <x v="6"/>
    <x v="11"/>
    <n v="136"/>
    <n v="66.67"/>
  </r>
  <r>
    <x v="142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428"/>
    <d v="2011-08-13T23:00:00"/>
    <x v="0"/>
    <b v="0"/>
    <n v="37"/>
    <b v="1"/>
    <x v="5"/>
    <x v="27"/>
    <n v="105"/>
    <n v="91.84"/>
  </r>
  <r>
    <x v="1429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1429"/>
    <d v="2016-04-30T12:00:00"/>
    <x v="0"/>
    <b v="0"/>
    <n v="72"/>
    <b v="1"/>
    <x v="0"/>
    <x v="4"/>
    <n v="170"/>
    <n v="47.18"/>
  </r>
  <r>
    <x v="143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430"/>
    <d v="2015-08-20T20:02:56"/>
    <x v="0"/>
    <b v="1"/>
    <n v="74"/>
    <b v="1"/>
    <x v="6"/>
    <x v="11"/>
    <n v="110"/>
    <n v="45.88"/>
  </r>
  <r>
    <x v="1431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1431"/>
    <d v="2014-08-05T07:43:21"/>
    <x v="0"/>
    <b v="0"/>
    <n v="68"/>
    <b v="1"/>
    <x v="5"/>
    <x v="16"/>
    <n v="130"/>
    <n v="49.88"/>
  </r>
  <r>
    <x v="143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1432"/>
    <d v="2014-12-25T20:16:00"/>
    <x v="0"/>
    <b v="0"/>
    <n v="38"/>
    <b v="0"/>
    <x v="4"/>
    <x v="29"/>
    <n v="6"/>
    <n v="89.21"/>
  </r>
  <r>
    <x v="1433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1433"/>
    <d v="2011-02-20T01:56:41"/>
    <x v="0"/>
    <b v="0"/>
    <n v="36"/>
    <b v="1"/>
    <x v="7"/>
    <x v="12"/>
    <n v="226"/>
    <n v="94.03"/>
  </r>
  <r>
    <x v="14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1434"/>
    <d v="2016-04-29T06:59:00"/>
    <x v="0"/>
    <b v="0"/>
    <n v="69"/>
    <b v="1"/>
    <x v="6"/>
    <x v="11"/>
    <n v="113"/>
    <n v="49.06"/>
  </r>
  <r>
    <x v="1435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1435"/>
    <d v="2016-10-05T10:53:54"/>
    <x v="0"/>
    <b v="0"/>
    <n v="34"/>
    <b v="1"/>
    <x v="6"/>
    <x v="11"/>
    <n v="113"/>
    <n v="99.5"/>
  </r>
  <r>
    <x v="1436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436"/>
    <d v="2012-07-10T23:48:00"/>
    <x v="0"/>
    <b v="0"/>
    <n v="81"/>
    <b v="1"/>
    <x v="7"/>
    <x v="12"/>
    <n v="101"/>
    <n v="41.73"/>
  </r>
  <r>
    <x v="1437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437"/>
    <d v="2012-03-03T07:39:27"/>
    <x v="0"/>
    <b v="0"/>
    <n v="57"/>
    <b v="1"/>
    <x v="7"/>
    <x v="15"/>
    <n v="135"/>
    <n v="59.16"/>
  </r>
  <r>
    <x v="1438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38"/>
    <d v="2013-09-13T17:28:12"/>
    <x v="0"/>
    <b v="1"/>
    <n v="76"/>
    <b v="1"/>
    <x v="1"/>
    <x v="2"/>
    <n v="112"/>
    <n v="44.32"/>
  </r>
  <r>
    <x v="1439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1439"/>
    <d v="2016-04-28T05:59:00"/>
    <x v="0"/>
    <b v="0"/>
    <n v="34"/>
    <b v="1"/>
    <x v="6"/>
    <x v="11"/>
    <n v="102"/>
    <n v="99"/>
  </r>
  <r>
    <x v="1440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1440"/>
    <d v="2015-08-05T11:00:00"/>
    <x v="0"/>
    <b v="0"/>
    <n v="76"/>
    <b v="1"/>
    <x v="6"/>
    <x v="11"/>
    <n v="112"/>
    <n v="44.25"/>
  </r>
  <r>
    <x v="1441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1441"/>
    <d v="2014-11-03T08:52:50"/>
    <x v="0"/>
    <b v="0"/>
    <n v="55"/>
    <b v="1"/>
    <x v="7"/>
    <x v="12"/>
    <n v="105"/>
    <n v="61.1"/>
  </r>
  <r>
    <x v="1442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x v="1442"/>
    <d v="2016-01-25T23:52:00"/>
    <x v="0"/>
    <b v="0"/>
    <n v="83"/>
    <b v="1"/>
    <x v="5"/>
    <x v="8"/>
    <n v="112"/>
    <n v="40.4"/>
  </r>
  <r>
    <x v="1443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443"/>
    <d v="2011-06-25T13:42:03"/>
    <x v="0"/>
    <b v="0"/>
    <n v="49"/>
    <b v="1"/>
    <x v="1"/>
    <x v="17"/>
    <n v="112"/>
    <n v="68.37"/>
  </r>
  <r>
    <x v="1444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1444"/>
    <d v="2016-06-22T03:55:00"/>
    <x v="0"/>
    <b v="0"/>
    <n v="23"/>
    <b v="1"/>
    <x v="6"/>
    <x v="11"/>
    <n v="102"/>
    <n v="145.65"/>
  </r>
  <r>
    <x v="1445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1445"/>
    <d v="2016-06-12T17:00:00"/>
    <x v="0"/>
    <b v="0"/>
    <n v="28"/>
    <b v="1"/>
    <x v="6"/>
    <x v="11"/>
    <n v="100"/>
    <n v="119.64"/>
  </r>
  <r>
    <x v="1446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x v="1446"/>
    <d v="2015-12-03T21:30:00"/>
    <x v="0"/>
    <b v="0"/>
    <n v="8"/>
    <b v="1"/>
    <x v="7"/>
    <x v="12"/>
    <n v="111"/>
    <n v="416.88"/>
  </r>
  <r>
    <x v="1447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1447"/>
    <d v="2016-04-10T04:00:00"/>
    <x v="0"/>
    <b v="0"/>
    <n v="36"/>
    <b v="1"/>
    <x v="6"/>
    <x v="11"/>
    <n v="111"/>
    <n v="92.5"/>
  </r>
  <r>
    <x v="1448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1448"/>
    <d v="2012-07-19T04:28:16"/>
    <x v="0"/>
    <b v="0"/>
    <n v="115"/>
    <b v="1"/>
    <x v="7"/>
    <x v="12"/>
    <n v="111"/>
    <n v="28.88"/>
  </r>
  <r>
    <x v="1449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1449"/>
    <d v="2015-07-16T19:47:50"/>
    <x v="0"/>
    <b v="0"/>
    <n v="52"/>
    <b v="1"/>
    <x v="6"/>
    <x v="11"/>
    <n v="111"/>
    <n v="63.85"/>
  </r>
  <r>
    <x v="1450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450"/>
    <d v="2015-12-28T06:00:00"/>
    <x v="0"/>
    <b v="1"/>
    <n v="47"/>
    <b v="0"/>
    <x v="0"/>
    <x v="24"/>
    <n v="33"/>
    <n v="70.62"/>
  </r>
  <r>
    <x v="1451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1451"/>
    <d v="2015-01-05T20:26:00"/>
    <x v="0"/>
    <b v="0"/>
    <n v="43"/>
    <b v="1"/>
    <x v="6"/>
    <x v="11"/>
    <n v="111"/>
    <n v="77.19"/>
  </r>
  <r>
    <x v="1452"/>
    <s v="Attention: People With Body Parts"/>
    <s v="This is a book of letters. Letters to our body parts."/>
    <n v="2987"/>
    <n v="3318"/>
    <x v="0"/>
    <x v="0"/>
    <s v="USD"/>
    <n v="1348372740"/>
    <n v="1346806909"/>
    <x v="1452"/>
    <d v="2012-09-23T03:59:00"/>
    <x v="0"/>
    <b v="0"/>
    <n v="97"/>
    <b v="1"/>
    <x v="1"/>
    <x v="17"/>
    <n v="111"/>
    <n v="34.21"/>
  </r>
  <r>
    <x v="1453"/>
    <s v="Linkoo (Canceled)"/>
    <s v="World's Smallest customizable Phone &amp; GPS Watch for kids !"/>
    <n v="50000"/>
    <n v="3317"/>
    <x v="1"/>
    <x v="0"/>
    <s v="USD"/>
    <n v="1418056315"/>
    <n v="1414164715"/>
    <x v="1453"/>
    <d v="2014-12-08T16:31:55"/>
    <x v="0"/>
    <b v="0"/>
    <n v="37"/>
    <b v="0"/>
    <x v="0"/>
    <x v="1"/>
    <n v="7"/>
    <n v="89.65"/>
  </r>
  <r>
    <x v="1454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454"/>
    <d v="2015-07-16T17:24:36"/>
    <x v="0"/>
    <b v="1"/>
    <n v="49"/>
    <b v="1"/>
    <x v="6"/>
    <x v="11"/>
    <n v="100"/>
    <n v="67.650000000000006"/>
  </r>
  <r>
    <x v="1455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1455"/>
    <d v="2014-06-04T04:59:00"/>
    <x v="0"/>
    <b v="0"/>
    <n v="44"/>
    <b v="1"/>
    <x v="6"/>
    <x v="11"/>
    <n v="118"/>
    <n v="75.34"/>
  </r>
  <r>
    <x v="1456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456"/>
    <d v="2012-09-13T03:59:00"/>
    <x v="0"/>
    <b v="1"/>
    <n v="151"/>
    <b v="1"/>
    <x v="0"/>
    <x v="4"/>
    <n v="661"/>
    <n v="21.9"/>
  </r>
  <r>
    <x v="1457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1457"/>
    <d v="2015-06-08T03:50:00"/>
    <x v="0"/>
    <b v="0"/>
    <n v="44"/>
    <b v="1"/>
    <x v="7"/>
    <x v="15"/>
    <n v="132"/>
    <n v="75.11"/>
  </r>
  <r>
    <x v="1458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458"/>
    <d v="2011-10-09T17:07:13"/>
    <x v="0"/>
    <b v="0"/>
    <n v="27"/>
    <b v="0"/>
    <x v="3"/>
    <x v="18"/>
    <n v="18"/>
    <n v="122"/>
  </r>
  <r>
    <x v="1459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1459"/>
    <d v="2016-09-30T21:00:00"/>
    <x v="0"/>
    <b v="0"/>
    <n v="70"/>
    <b v="1"/>
    <x v="6"/>
    <x v="11"/>
    <n v="110"/>
    <n v="47.03"/>
  </r>
  <r>
    <x v="1460"/>
    <s v="Rolling out Vegan Mashup's Season 2"/>
    <s v="Delicious TV's Vegan Mashup launching season two on public television"/>
    <n v="3000"/>
    <n v="3289"/>
    <x v="0"/>
    <x v="0"/>
    <s v="USD"/>
    <n v="1396648800"/>
    <n v="1395407445"/>
    <x v="1460"/>
    <d v="2014-04-04T22:00:00"/>
    <x v="0"/>
    <b v="0"/>
    <n v="117"/>
    <b v="1"/>
    <x v="5"/>
    <x v="16"/>
    <n v="110"/>
    <n v="28.11"/>
  </r>
  <r>
    <x v="1461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1461"/>
    <d v="2015-08-24T02:00:00"/>
    <x v="0"/>
    <b v="0"/>
    <n v="24"/>
    <b v="1"/>
    <x v="6"/>
    <x v="11"/>
    <n v="109"/>
    <n v="136.46"/>
  </r>
  <r>
    <x v="1462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1462"/>
    <d v="2014-08-08T18:53:24"/>
    <x v="0"/>
    <b v="0"/>
    <n v="39"/>
    <b v="1"/>
    <x v="6"/>
    <x v="11"/>
    <n v="109"/>
    <n v="83.97"/>
  </r>
  <r>
    <x v="1463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1463"/>
    <d v="2016-07-10T22:59:00"/>
    <x v="0"/>
    <b v="0"/>
    <n v="21"/>
    <b v="1"/>
    <x v="6"/>
    <x v="11"/>
    <n v="109"/>
    <n v="155.94999999999999"/>
  </r>
  <r>
    <x v="1464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1464"/>
    <d v="2015-12-14T00:00:00"/>
    <x v="0"/>
    <b v="0"/>
    <n v="46"/>
    <b v="1"/>
    <x v="6"/>
    <x v="11"/>
    <n v="109"/>
    <n v="71.150000000000006"/>
  </r>
  <r>
    <x v="1465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1465"/>
    <d v="2015-06-18T10:41:07"/>
    <x v="0"/>
    <b v="0"/>
    <n v="57"/>
    <b v="1"/>
    <x v="6"/>
    <x v="11"/>
    <n v="109"/>
    <n v="57.39"/>
  </r>
  <r>
    <x v="146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466"/>
    <d v="2014-09-16T21:00:00"/>
    <x v="0"/>
    <b v="1"/>
    <n v="70"/>
    <b v="1"/>
    <x v="6"/>
    <x v="11"/>
    <n v="102"/>
    <n v="46.71"/>
  </r>
  <r>
    <x v="1467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1467"/>
    <d v="2016-05-25T18:06:31"/>
    <x v="0"/>
    <b v="0"/>
    <n v="61"/>
    <b v="1"/>
    <x v="4"/>
    <x v="7"/>
    <n v="109"/>
    <n v="53.41"/>
  </r>
  <r>
    <x v="1468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x v="1468"/>
    <d v="2015-02-21T11:00:00"/>
    <x v="0"/>
    <b v="0"/>
    <n v="38"/>
    <b v="1"/>
    <x v="6"/>
    <x v="19"/>
    <n v="105"/>
    <n v="85.74"/>
  </r>
  <r>
    <x v="1469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1469"/>
    <d v="2016-06-06T07:00:00"/>
    <x v="0"/>
    <b v="0"/>
    <n v="40"/>
    <b v="1"/>
    <x v="6"/>
    <x v="11"/>
    <n v="109"/>
    <n v="81.38"/>
  </r>
  <r>
    <x v="147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1470"/>
    <d v="2016-04-18T09:13:25"/>
    <x v="0"/>
    <b v="0"/>
    <n v="24"/>
    <b v="1"/>
    <x v="6"/>
    <x v="11"/>
    <n v="109"/>
    <n v="135.63"/>
  </r>
  <r>
    <x v="1471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1471"/>
    <d v="2014-05-04T06:59:00"/>
    <x v="0"/>
    <b v="0"/>
    <n v="46"/>
    <b v="1"/>
    <x v="7"/>
    <x v="12"/>
    <n v="108"/>
    <n v="70.650000000000006"/>
  </r>
  <r>
    <x v="147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472"/>
    <d v="2014-04-18T23:00:00"/>
    <x v="0"/>
    <b v="1"/>
    <n v="79"/>
    <b v="1"/>
    <x v="7"/>
    <x v="12"/>
    <n v="108"/>
    <n v="40.96"/>
  </r>
  <r>
    <x v="1473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473"/>
    <d v="2013-12-15T01:58:05"/>
    <x v="0"/>
    <b v="1"/>
    <n v="77"/>
    <b v="1"/>
    <x v="7"/>
    <x v="12"/>
    <n v="108"/>
    <n v="41.96"/>
  </r>
  <r>
    <x v="1474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1474"/>
    <d v="2012-04-29T04:00:00"/>
    <x v="0"/>
    <b v="0"/>
    <n v="71"/>
    <b v="1"/>
    <x v="7"/>
    <x v="15"/>
    <n v="108"/>
    <n v="45.44"/>
  </r>
  <r>
    <x v="1475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475"/>
    <d v="2015-11-27T01:00:00"/>
    <x v="0"/>
    <b v="0"/>
    <n v="83"/>
    <b v="1"/>
    <x v="2"/>
    <x v="3"/>
    <n v="129"/>
    <n v="38.869999999999997"/>
  </r>
  <r>
    <x v="1476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1476"/>
    <d v="2015-06-26T23:00:00"/>
    <x v="0"/>
    <b v="0"/>
    <n v="42"/>
    <b v="1"/>
    <x v="6"/>
    <x v="9"/>
    <n v="108"/>
    <n v="76.790000000000006"/>
  </r>
  <r>
    <x v="1477"/>
    <s v="A Sundered World"/>
    <s v="A Dungeon World campaign setting that takes place after the end of the worlds."/>
    <n v="2200"/>
    <n v="3223"/>
    <x v="0"/>
    <x v="0"/>
    <s v="USD"/>
    <n v="1434045687"/>
    <n v="1431453687"/>
    <x v="1477"/>
    <d v="2015-06-11T18:01:27"/>
    <x v="0"/>
    <b v="0"/>
    <n v="205"/>
    <b v="1"/>
    <x v="3"/>
    <x v="5"/>
    <n v="147"/>
    <n v="15.72"/>
  </r>
  <r>
    <x v="1478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1478"/>
    <d v="2015-06-21T03:31:22"/>
    <x v="0"/>
    <b v="0"/>
    <n v="19"/>
    <b v="1"/>
    <x v="1"/>
    <x v="17"/>
    <n v="107"/>
    <n v="169.58"/>
  </r>
  <r>
    <x v="1479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479"/>
    <d v="2011-07-31T06:59:00"/>
    <x v="0"/>
    <b v="0"/>
    <n v="24"/>
    <b v="1"/>
    <x v="7"/>
    <x v="15"/>
    <n v="107"/>
    <n v="134.21"/>
  </r>
  <r>
    <x v="1480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x v="1480"/>
    <d v="2017-03-16T16:01:01"/>
    <x v="0"/>
    <b v="0"/>
    <n v="15"/>
    <b v="0"/>
    <x v="0"/>
    <x v="1"/>
    <n v="16"/>
    <n v="214.07"/>
  </r>
  <r>
    <x v="1481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x v="1481"/>
    <d v="2016-12-28T16:49:00"/>
    <x v="0"/>
    <b v="0"/>
    <n v="85"/>
    <b v="1"/>
    <x v="2"/>
    <x v="3"/>
    <n v="161"/>
    <n v="37.78"/>
  </r>
  <r>
    <x v="1482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482"/>
    <d v="2011-07-05T00:31:06"/>
    <x v="0"/>
    <b v="0"/>
    <n v="75"/>
    <b v="1"/>
    <x v="7"/>
    <x v="12"/>
    <n v="100"/>
    <n v="42.8"/>
  </r>
  <r>
    <x v="1483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1483"/>
    <d v="2014-08-31T15:47:58"/>
    <x v="0"/>
    <b v="0"/>
    <n v="43"/>
    <b v="1"/>
    <x v="6"/>
    <x v="11"/>
    <n v="100"/>
    <n v="74.53"/>
  </r>
  <r>
    <x v="1484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1484"/>
    <d v="2011-11-16T16:11:48"/>
    <x v="0"/>
    <b v="0"/>
    <n v="65"/>
    <b v="1"/>
    <x v="7"/>
    <x v="12"/>
    <n v="107"/>
    <n v="49.25"/>
  </r>
  <r>
    <x v="1485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1485"/>
    <d v="2015-08-28T04:00:00"/>
    <x v="0"/>
    <b v="0"/>
    <n v="72"/>
    <b v="0"/>
    <x v="7"/>
    <x v="12"/>
    <n v="40"/>
    <n v="44.44"/>
  </r>
  <r>
    <x v="1486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x v="1486"/>
    <d v="2015-10-28T17:17:07"/>
    <x v="0"/>
    <b v="0"/>
    <n v="5"/>
    <b v="0"/>
    <x v="4"/>
    <x v="29"/>
    <n v="5"/>
    <n v="640"/>
  </r>
  <r>
    <x v="1487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1487"/>
    <d v="2017-03-05T19:26:21"/>
    <x v="0"/>
    <b v="0"/>
    <n v="18"/>
    <b v="1"/>
    <x v="7"/>
    <x v="25"/>
    <n v="107"/>
    <n v="177.5"/>
  </r>
  <r>
    <x v="1488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1488"/>
    <d v="2014-11-21T04:55:00"/>
    <x v="0"/>
    <b v="0"/>
    <n v="33"/>
    <b v="1"/>
    <x v="6"/>
    <x v="11"/>
    <n v="106"/>
    <n v="96.67"/>
  </r>
  <r>
    <x v="1489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x v="1489"/>
    <d v="2015-06-02T00:47:00"/>
    <x v="0"/>
    <b v="0"/>
    <n v="30"/>
    <b v="1"/>
    <x v="7"/>
    <x v="13"/>
    <n v="206"/>
    <n v="106.2"/>
  </r>
  <r>
    <x v="1490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x v="1490"/>
    <d v="2017-01-14T03:59:00"/>
    <x v="0"/>
    <b v="0"/>
    <n v="18"/>
    <b v="0"/>
    <x v="6"/>
    <x v="19"/>
    <n v="4"/>
    <n v="176.94"/>
  </r>
  <r>
    <x v="1491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1491"/>
    <d v="2016-03-15T21:00:00"/>
    <x v="0"/>
    <b v="0"/>
    <n v="72"/>
    <b v="1"/>
    <x v="6"/>
    <x v="11"/>
    <n v="106"/>
    <n v="44.14"/>
  </r>
  <r>
    <x v="1492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1492"/>
    <d v="2016-04-28T15:24:05"/>
    <x v="0"/>
    <b v="0"/>
    <n v="63"/>
    <b v="1"/>
    <x v="6"/>
    <x v="11"/>
    <n v="113"/>
    <n v="50.4"/>
  </r>
  <r>
    <x v="1493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493"/>
    <d v="2014-11-30T19:58:01"/>
    <x v="0"/>
    <b v="0"/>
    <n v="7"/>
    <b v="0"/>
    <x v="2"/>
    <x v="36"/>
    <n v="21"/>
    <n v="453.14"/>
  </r>
  <r>
    <x v="149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1494"/>
    <d v="2012-07-25T17:49:38"/>
    <x v="0"/>
    <b v="0"/>
    <n v="55"/>
    <b v="1"/>
    <x v="5"/>
    <x v="8"/>
    <n v="127"/>
    <n v="57.65"/>
  </r>
  <r>
    <x v="1495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1495"/>
    <d v="2015-06-08T03:51:14"/>
    <x v="0"/>
    <b v="0"/>
    <n v="69"/>
    <b v="1"/>
    <x v="0"/>
    <x v="4"/>
    <n v="106"/>
    <n v="45.94"/>
  </r>
  <r>
    <x v="1496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1496"/>
    <d v="2015-02-11T22:31:43"/>
    <x v="0"/>
    <b v="0"/>
    <n v="66"/>
    <b v="1"/>
    <x v="6"/>
    <x v="11"/>
    <n v="105"/>
    <n v="47.88"/>
  </r>
  <r>
    <x v="1497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x v="1497"/>
    <d v="2016-06-30T10:00:00"/>
    <x v="0"/>
    <b v="0"/>
    <n v="81"/>
    <b v="1"/>
    <x v="0"/>
    <x v="4"/>
    <n v="158"/>
    <n v="38.99"/>
  </r>
  <r>
    <x v="1498"/>
    <s v="Balloons (Canceled)"/>
    <s v="Thank you for your support!"/>
    <n v="15000"/>
    <n v="3155"/>
    <x v="1"/>
    <x v="0"/>
    <s v="USD"/>
    <n v="1455048000"/>
    <n v="1452631647"/>
    <x v="1498"/>
    <d v="2016-02-09T20:00:00"/>
    <x v="0"/>
    <b v="0"/>
    <n v="43"/>
    <b v="0"/>
    <x v="0"/>
    <x v="4"/>
    <n v="21"/>
    <n v="73.37"/>
  </r>
  <r>
    <x v="1499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1499"/>
    <d v="2011-07-16T23:00:00"/>
    <x v="0"/>
    <b v="0"/>
    <n v="54"/>
    <b v="1"/>
    <x v="7"/>
    <x v="15"/>
    <n v="105"/>
    <n v="58.33"/>
  </r>
  <r>
    <x v="1500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1500"/>
    <d v="2016-08-23T18:34:50"/>
    <x v="0"/>
    <b v="0"/>
    <n v="39"/>
    <b v="1"/>
    <x v="6"/>
    <x v="11"/>
    <n v="105"/>
    <n v="80.72"/>
  </r>
  <r>
    <x v="1501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501"/>
    <d v="2015-07-01T12:14:58"/>
    <x v="0"/>
    <b v="1"/>
    <n v="79"/>
    <b v="1"/>
    <x v="6"/>
    <x v="11"/>
    <n v="112"/>
    <n v="39.81"/>
  </r>
  <r>
    <x v="150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1502"/>
    <d v="2016-10-09T18:25:10"/>
    <x v="0"/>
    <b v="0"/>
    <n v="64"/>
    <b v="1"/>
    <x v="6"/>
    <x v="9"/>
    <n v="105"/>
    <n v="48.98"/>
  </r>
  <r>
    <x v="150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1503"/>
    <d v="2014-11-29T23:52:58"/>
    <x v="0"/>
    <b v="0"/>
    <n v="28"/>
    <b v="1"/>
    <x v="6"/>
    <x v="11"/>
    <n v="104"/>
    <n v="111.89"/>
  </r>
  <r>
    <x v="1504"/>
    <s v="MR. DREAM GOES TO JAIL"/>
    <s v="Sponsor this Brooklyn punk band's debut seven-inch, MR. DREAM GOES TO JAIL."/>
    <n v="3000"/>
    <n v="3132.63"/>
    <x v="0"/>
    <x v="0"/>
    <s v="USD"/>
    <n v="1251777600"/>
    <n v="1247504047"/>
    <x v="1504"/>
    <d v="2009-09-01T04:00:00"/>
    <x v="0"/>
    <b v="1"/>
    <n v="68"/>
    <b v="1"/>
    <x v="7"/>
    <x v="15"/>
    <n v="104"/>
    <n v="46.07"/>
  </r>
  <r>
    <x v="150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505"/>
    <d v="2017-04-10T20:15:00"/>
    <x v="0"/>
    <b v="0"/>
    <n v="39"/>
    <b v="0"/>
    <x v="7"/>
    <x v="14"/>
    <n v="31"/>
    <n v="80.13"/>
  </r>
  <r>
    <x v="1506"/>
    <s v="Adfectus Book"/>
    <s v="A little book of calm, in picture form, that will soothe the soul and un-furrow the brow."/>
    <n v="1200"/>
    <n v="3122"/>
    <x v="0"/>
    <x v="1"/>
    <s v="GBP"/>
    <n v="1476425082"/>
    <n v="1473833082"/>
    <x v="1506"/>
    <d v="2016-10-14T06:04:42"/>
    <x v="0"/>
    <b v="0"/>
    <n v="90"/>
    <b v="1"/>
    <x v="2"/>
    <x v="3"/>
    <n v="260"/>
    <n v="34.69"/>
  </r>
  <r>
    <x v="1507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507"/>
    <d v="2015-10-24T21:29:00"/>
    <x v="0"/>
    <b v="1"/>
    <n v="84"/>
    <b v="1"/>
    <x v="6"/>
    <x v="11"/>
    <n v="125"/>
    <n v="37.14"/>
  </r>
  <r>
    <x v="150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1508"/>
    <d v="2015-03-19T21:47:44"/>
    <x v="0"/>
    <b v="0"/>
    <n v="45"/>
    <b v="1"/>
    <x v="6"/>
    <x v="11"/>
    <n v="125"/>
    <n v="69.33"/>
  </r>
  <r>
    <x v="1509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509"/>
    <d v="2014-06-13T22:00:00"/>
    <x v="0"/>
    <b v="1"/>
    <n v="61"/>
    <b v="1"/>
    <x v="6"/>
    <x v="11"/>
    <n v="124"/>
    <n v="50.9"/>
  </r>
  <r>
    <x v="1510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1510"/>
    <d v="2016-12-01T07:59:00"/>
    <x v="0"/>
    <b v="0"/>
    <n v="44"/>
    <b v="1"/>
    <x v="6"/>
    <x v="11"/>
    <n v="104"/>
    <n v="70.569999999999993"/>
  </r>
  <r>
    <x v="1511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511"/>
    <d v="2012-01-13T06:34:48"/>
    <x v="0"/>
    <b v="0"/>
    <n v="35"/>
    <b v="1"/>
    <x v="5"/>
    <x v="27"/>
    <n v="103"/>
    <n v="88.57"/>
  </r>
  <r>
    <x v="1512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512"/>
    <d v="2016-08-19T16:00:50"/>
    <x v="0"/>
    <b v="0"/>
    <n v="24"/>
    <b v="0"/>
    <x v="0"/>
    <x v="1"/>
    <n v="16"/>
    <n v="129.16999999999999"/>
  </r>
  <r>
    <x v="1513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1513"/>
    <d v="2015-12-04T19:01:26"/>
    <x v="0"/>
    <b v="0"/>
    <n v="51"/>
    <b v="1"/>
    <x v="6"/>
    <x v="11"/>
    <n v="103"/>
    <n v="60.78"/>
  </r>
  <r>
    <x v="1514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1514"/>
    <d v="2015-02-13T14:48:36"/>
    <x v="0"/>
    <b v="0"/>
    <n v="78"/>
    <b v="1"/>
    <x v="6"/>
    <x v="11"/>
    <n v="155"/>
    <n v="39.74"/>
  </r>
  <r>
    <x v="1515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1515"/>
    <d v="2015-07-18T23:16:59"/>
    <x v="0"/>
    <b v="0"/>
    <n v="58"/>
    <b v="1"/>
    <x v="6"/>
    <x v="11"/>
    <n v="103"/>
    <n v="53.36"/>
  </r>
  <r>
    <x v="1516"/>
    <s v="Licensed To Ill"/>
    <s v="London based theatre makers collaborating to create a new show about the history of HipHop."/>
    <n v="3000"/>
    <n v="3084"/>
    <x v="0"/>
    <x v="1"/>
    <s v="GBP"/>
    <n v="1415440846"/>
    <n v="1412845246"/>
    <x v="1516"/>
    <d v="2014-11-08T10:00:46"/>
    <x v="0"/>
    <b v="0"/>
    <n v="78"/>
    <b v="1"/>
    <x v="6"/>
    <x v="11"/>
    <n v="103"/>
    <n v="39.54"/>
  </r>
  <r>
    <x v="1517"/>
    <s v="The Flu Season"/>
    <s v="A new theatre company staging Will Eno's The Flu Season in Seattle"/>
    <n v="2600"/>
    <n v="3081"/>
    <x v="0"/>
    <x v="0"/>
    <s v="USD"/>
    <n v="1426229940"/>
    <n v="1423959123"/>
    <x v="1517"/>
    <d v="2015-03-13T06:59:00"/>
    <x v="0"/>
    <b v="0"/>
    <n v="62"/>
    <b v="1"/>
    <x v="6"/>
    <x v="11"/>
    <n v="119"/>
    <n v="49.69"/>
  </r>
  <r>
    <x v="151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1518"/>
    <d v="2015-05-31T18:32:51"/>
    <x v="0"/>
    <b v="0"/>
    <n v="46"/>
    <b v="1"/>
    <x v="6"/>
    <x v="11"/>
    <n v="103"/>
    <n v="66.959999999999994"/>
  </r>
  <r>
    <x v="1519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1519"/>
    <d v="2015-07-02T15:39:37"/>
    <x v="0"/>
    <b v="0"/>
    <n v="78"/>
    <b v="1"/>
    <x v="6"/>
    <x v="11"/>
    <n v="103"/>
    <n v="39.49"/>
  </r>
  <r>
    <x v="1520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520"/>
    <d v="2012-11-30T10:00:00"/>
    <x v="0"/>
    <b v="0"/>
    <n v="121"/>
    <b v="1"/>
    <x v="1"/>
    <x v="17"/>
    <n v="123"/>
    <n v="25.35"/>
  </r>
  <r>
    <x v="152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1521"/>
    <d v="2017-02-21T00:07:33"/>
    <x v="0"/>
    <b v="0"/>
    <n v="53"/>
    <b v="1"/>
    <x v="3"/>
    <x v="5"/>
    <n v="153"/>
    <n v="57.77"/>
  </r>
  <r>
    <x v="1522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1522"/>
    <d v="2015-03-19T14:39:00"/>
    <x v="0"/>
    <b v="0"/>
    <n v="13"/>
    <b v="1"/>
    <x v="6"/>
    <x v="11"/>
    <n v="102"/>
    <n v="235.46"/>
  </r>
  <r>
    <x v="1523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523"/>
    <d v="2012-03-16T03:59:00"/>
    <x v="0"/>
    <b v="0"/>
    <n v="89"/>
    <b v="1"/>
    <x v="7"/>
    <x v="22"/>
    <n v="122"/>
    <n v="34.380000000000003"/>
  </r>
  <r>
    <x v="152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524"/>
    <d v="2015-01-01T00:03:35"/>
    <x v="0"/>
    <b v="0"/>
    <n v="16"/>
    <b v="0"/>
    <x v="0"/>
    <x v="1"/>
    <n v="31"/>
    <n v="191.25"/>
  </r>
  <r>
    <x v="1525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1525"/>
    <d v="2015-10-29T04:01:00"/>
    <x v="0"/>
    <b v="0"/>
    <n v="55"/>
    <b v="1"/>
    <x v="6"/>
    <x v="11"/>
    <n v="102"/>
    <n v="55.6"/>
  </r>
  <r>
    <x v="1526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526"/>
    <d v="2015-04-27T17:12:00"/>
    <x v="0"/>
    <b v="0"/>
    <n v="19"/>
    <b v="1"/>
    <x v="7"/>
    <x v="15"/>
    <n v="109"/>
    <n v="160.79"/>
  </r>
  <r>
    <x v="1527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1527"/>
    <d v="2015-08-06T15:31:47"/>
    <x v="0"/>
    <b v="0"/>
    <n v="90"/>
    <b v="1"/>
    <x v="6"/>
    <x v="11"/>
    <n v="102"/>
    <n v="33.94"/>
  </r>
  <r>
    <x v="1528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1528"/>
    <d v="2016-01-29T05:59:00"/>
    <x v="0"/>
    <b v="0"/>
    <n v="15"/>
    <b v="1"/>
    <x v="6"/>
    <x v="11"/>
    <n v="102"/>
    <n v="203.2"/>
  </r>
  <r>
    <x v="1529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1529"/>
    <d v="2014-09-26T22:43:04"/>
    <x v="0"/>
    <b v="0"/>
    <n v="57"/>
    <b v="1"/>
    <x v="6"/>
    <x v="11"/>
    <n v="102"/>
    <n v="53.44"/>
  </r>
  <r>
    <x v="1530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1530"/>
    <d v="2014-05-01T23:57:42"/>
    <x v="0"/>
    <b v="0"/>
    <n v="62"/>
    <b v="1"/>
    <x v="7"/>
    <x v="15"/>
    <n v="122"/>
    <n v="49.11"/>
  </r>
  <r>
    <x v="1531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1531"/>
    <d v="2014-08-23T17:37:20"/>
    <x v="0"/>
    <b v="0"/>
    <n v="29"/>
    <b v="1"/>
    <x v="6"/>
    <x v="11"/>
    <n v="102"/>
    <n v="105"/>
  </r>
  <r>
    <x v="1532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1532"/>
    <d v="2015-09-28T02:49:10"/>
    <x v="0"/>
    <b v="0"/>
    <n v="17"/>
    <b v="0"/>
    <x v="6"/>
    <x v="11"/>
    <n v="61"/>
    <n v="179.12"/>
  </r>
  <r>
    <x v="1533"/>
    <s v="The Healing Effect Movie"/>
    <s v="Come, join our movie movement.  A new documentary about the healing power of food."/>
    <n v="2820"/>
    <n v="3036"/>
    <x v="0"/>
    <x v="0"/>
    <s v="USD"/>
    <n v="1394071339"/>
    <n v="1391479339"/>
    <x v="1533"/>
    <d v="2014-03-06T02:02:19"/>
    <x v="0"/>
    <b v="0"/>
    <n v="55"/>
    <b v="1"/>
    <x v="5"/>
    <x v="8"/>
    <n v="108"/>
    <n v="55.2"/>
  </r>
  <r>
    <x v="1534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534"/>
    <d v="2015-03-14T02:05:08"/>
    <x v="0"/>
    <b v="1"/>
    <n v="31"/>
    <b v="1"/>
    <x v="5"/>
    <x v="8"/>
    <n v="101"/>
    <n v="97.9"/>
  </r>
  <r>
    <x v="1535"/>
    <s v="The Adventurers Club"/>
    <s v="BNT's Biggest Adventure So Far: Our 2015 full length production!"/>
    <n v="3000"/>
    <n v="3035"/>
    <x v="0"/>
    <x v="0"/>
    <s v="USD"/>
    <n v="1426132800"/>
    <n v="1424477934"/>
    <x v="1535"/>
    <d v="2015-03-12T04:00:00"/>
    <x v="0"/>
    <b v="0"/>
    <n v="24"/>
    <b v="1"/>
    <x v="6"/>
    <x v="11"/>
    <n v="101"/>
    <n v="126.46"/>
  </r>
  <r>
    <x v="1536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1536"/>
    <d v="2016-03-01T05:59:00"/>
    <x v="0"/>
    <b v="0"/>
    <n v="17"/>
    <b v="1"/>
    <x v="6"/>
    <x v="9"/>
    <n v="101"/>
    <n v="178.53"/>
  </r>
  <r>
    <x v="153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1537"/>
    <d v="2016-01-21T05:05:19"/>
    <x v="0"/>
    <b v="0"/>
    <n v="26"/>
    <b v="1"/>
    <x v="6"/>
    <x v="9"/>
    <n v="101"/>
    <n v="116.73"/>
  </r>
  <r>
    <x v="1538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538"/>
    <d v="2014-08-25T20:45:08"/>
    <x v="0"/>
    <b v="1"/>
    <n v="23"/>
    <b v="1"/>
    <x v="6"/>
    <x v="11"/>
    <n v="101"/>
    <n v="131.91"/>
  </r>
  <r>
    <x v="1539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1539"/>
    <d v="2015-10-01T05:00:00"/>
    <x v="0"/>
    <b v="0"/>
    <n v="33"/>
    <b v="0"/>
    <x v="5"/>
    <x v="10"/>
    <n v="25"/>
    <n v="91.82"/>
  </r>
  <r>
    <x v="1540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1540"/>
    <d v="2015-08-19T17:03:40"/>
    <x v="0"/>
    <b v="0"/>
    <n v="36"/>
    <b v="1"/>
    <x v="6"/>
    <x v="11"/>
    <n v="101"/>
    <n v="84.17"/>
  </r>
  <r>
    <x v="1541"/>
    <s v="Venus in Fur, Los Angeles."/>
    <s v="Venus in Fur, By David Ives."/>
    <n v="3000"/>
    <n v="3030"/>
    <x v="0"/>
    <x v="0"/>
    <s v="USD"/>
    <n v="1426864032"/>
    <n v="1424275632"/>
    <x v="1541"/>
    <d v="2015-03-20T15:07:12"/>
    <x v="0"/>
    <b v="0"/>
    <n v="47"/>
    <b v="1"/>
    <x v="6"/>
    <x v="11"/>
    <n v="101"/>
    <n v="64.47"/>
  </r>
  <r>
    <x v="154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1542"/>
    <d v="2012-05-09T02:00:04"/>
    <x v="0"/>
    <b v="0"/>
    <n v="48"/>
    <b v="1"/>
    <x v="7"/>
    <x v="15"/>
    <n v="101"/>
    <n v="63.03"/>
  </r>
  <r>
    <x v="1543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543"/>
    <d v="2015-04-21T05:40:32"/>
    <x v="0"/>
    <b v="0"/>
    <n v="38"/>
    <b v="1"/>
    <x v="7"/>
    <x v="15"/>
    <n v="121"/>
    <n v="79.53"/>
  </r>
  <r>
    <x v="1544"/>
    <s v="Lulu Watch Designs - Apple Watch"/>
    <s v="Sync up your lifestyle"/>
    <n v="3000"/>
    <n v="3017"/>
    <x v="0"/>
    <x v="0"/>
    <s v="USD"/>
    <n v="1440339295"/>
    <n v="1437747295"/>
    <x v="1544"/>
    <d v="2015-08-23T14:14:55"/>
    <x v="0"/>
    <b v="0"/>
    <n v="21"/>
    <b v="1"/>
    <x v="0"/>
    <x v="1"/>
    <n v="101"/>
    <n v="143.66999999999999"/>
  </r>
  <r>
    <x v="1545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1545"/>
    <d v="2017-02-16T23:00:00"/>
    <x v="0"/>
    <b v="0"/>
    <n v="34"/>
    <b v="1"/>
    <x v="6"/>
    <x v="11"/>
    <n v="101"/>
    <n v="88.74"/>
  </r>
  <r>
    <x v="154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1546"/>
    <d v="2011-05-09T05:59:00"/>
    <x v="0"/>
    <b v="0"/>
    <n v="35"/>
    <b v="1"/>
    <x v="5"/>
    <x v="8"/>
    <n v="108"/>
    <n v="86.16"/>
  </r>
  <r>
    <x v="1547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547"/>
    <d v="2014-06-25T01:37:59"/>
    <x v="0"/>
    <b v="0"/>
    <n v="19"/>
    <b v="1"/>
    <x v="5"/>
    <x v="16"/>
    <n v="101"/>
    <n v="158.68"/>
  </r>
  <r>
    <x v="154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1548"/>
    <d v="2016-08-02T10:03:00"/>
    <x v="2"/>
    <b v="0"/>
    <n v="30"/>
    <b v="1"/>
    <x v="6"/>
    <x v="19"/>
    <n v="151"/>
    <n v="100.5"/>
  </r>
  <r>
    <x v="1549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1549"/>
    <d v="2016-12-01T17:34:10"/>
    <x v="0"/>
    <b v="0"/>
    <n v="28"/>
    <b v="1"/>
    <x v="0"/>
    <x v="1"/>
    <n v="100"/>
    <n v="107.64"/>
  </r>
  <r>
    <x v="155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1550"/>
    <d v="2013-12-20T10:04:52"/>
    <x v="0"/>
    <b v="0"/>
    <n v="169"/>
    <b v="1"/>
    <x v="1"/>
    <x v="17"/>
    <n v="120"/>
    <n v="17.82"/>
  </r>
  <r>
    <x v="1551"/>
    <s v="Little Moses EP"/>
    <s v="Little Moses is trying to record their first EP, and we can't do it without your help!"/>
    <n v="2500"/>
    <n v="3010.01"/>
    <x v="0"/>
    <x v="0"/>
    <s v="USD"/>
    <n v="1375408194"/>
    <n v="1372384194"/>
    <x v="1551"/>
    <d v="2013-08-02T01:49:54"/>
    <x v="0"/>
    <b v="0"/>
    <n v="62"/>
    <b v="1"/>
    <x v="7"/>
    <x v="12"/>
    <n v="120"/>
    <n v="48.55"/>
  </r>
  <r>
    <x v="1552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1552"/>
    <d v="2016-03-30T22:48:05"/>
    <x v="0"/>
    <b v="0"/>
    <n v="21"/>
    <b v="1"/>
    <x v="6"/>
    <x v="11"/>
    <n v="153"/>
    <n v="143.1"/>
  </r>
  <r>
    <x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1553"/>
    <d v="2015-03-06T22:49:34"/>
    <x v="0"/>
    <b v="0"/>
    <n v="21"/>
    <b v="1"/>
    <x v="7"/>
    <x v="25"/>
    <n v="100"/>
    <n v="143"/>
  </r>
  <r>
    <x v="1554"/>
    <s v="Tin Man's Broken Wisdom Fund"/>
    <s v="cd fund raiser"/>
    <n v="3000"/>
    <n v="3002"/>
    <x v="0"/>
    <x v="0"/>
    <s v="USD"/>
    <n v="1389146880"/>
    <n v="1387403967"/>
    <x v="1554"/>
    <d v="2014-01-08T02:08:00"/>
    <x v="0"/>
    <b v="0"/>
    <n v="40"/>
    <b v="1"/>
    <x v="7"/>
    <x v="15"/>
    <n v="100"/>
    <n v="75.05"/>
  </r>
  <r>
    <x v="155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1555"/>
    <d v="2016-04-11T11:13:07"/>
    <x v="0"/>
    <b v="0"/>
    <n v="91"/>
    <b v="0"/>
    <x v="6"/>
    <x v="11"/>
    <n v="18"/>
    <n v="32.979999999999997"/>
  </r>
  <r>
    <x v="155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556"/>
    <d v="2017-01-16T01:49:22"/>
    <x v="0"/>
    <b v="0"/>
    <n v="1"/>
    <b v="0"/>
    <x v="5"/>
    <x v="10"/>
    <n v="60"/>
    <n v="3000"/>
  </r>
  <r>
    <x v="15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557"/>
    <d v="2014-09-12T18:26:53"/>
    <x v="0"/>
    <b v="0"/>
    <n v="22"/>
    <b v="1"/>
    <x v="7"/>
    <x v="15"/>
    <n v="100"/>
    <n v="136.36000000000001"/>
  </r>
  <r>
    <x v="1558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1558"/>
    <d v="2011-12-01T15:02:15"/>
    <x v="0"/>
    <b v="0"/>
    <n v="38"/>
    <b v="1"/>
    <x v="7"/>
    <x v="12"/>
    <n v="100"/>
    <n v="78.95"/>
  </r>
  <r>
    <x v="1559"/>
    <s v="Nakhtik and Avalon"/>
    <s v="Avalon is a new South African Township play and Nakhtik is a  danced political lecture."/>
    <n v="3000"/>
    <n v="3000"/>
    <x v="0"/>
    <x v="0"/>
    <s v="USD"/>
    <n v="1399867140"/>
    <n v="1398802148"/>
    <x v="1559"/>
    <d v="2014-05-12T03:59:00"/>
    <x v="0"/>
    <b v="0"/>
    <n v="11"/>
    <b v="1"/>
    <x v="6"/>
    <x v="11"/>
    <n v="100"/>
    <n v="272.73"/>
  </r>
  <r>
    <x v="1560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1560"/>
    <d v="2014-05-18T14:39:33"/>
    <x v="0"/>
    <b v="0"/>
    <n v="17"/>
    <b v="1"/>
    <x v="6"/>
    <x v="11"/>
    <n v="100"/>
    <n v="176.47"/>
  </r>
  <r>
    <x v="156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1561"/>
    <d v="2014-09-27T23:01:02"/>
    <x v="0"/>
    <b v="0"/>
    <n v="26"/>
    <b v="1"/>
    <x v="6"/>
    <x v="11"/>
    <n v="100"/>
    <n v="115.38"/>
  </r>
  <r>
    <x v="1562"/>
    <s v="Since I've Been Here"/>
    <s v="An original play exploring the complications of romantic relationships in all forms."/>
    <n v="2500"/>
    <n v="3000"/>
    <x v="0"/>
    <x v="0"/>
    <s v="USD"/>
    <n v="1406358000"/>
    <n v="1404841270"/>
    <x v="1562"/>
    <d v="2014-07-26T07:00:00"/>
    <x v="0"/>
    <b v="0"/>
    <n v="34"/>
    <b v="1"/>
    <x v="6"/>
    <x v="11"/>
    <n v="120"/>
    <n v="88.24"/>
  </r>
  <r>
    <x v="1563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1563"/>
    <d v="2014-07-26T04:59:00"/>
    <x v="0"/>
    <b v="0"/>
    <n v="27"/>
    <b v="1"/>
    <x v="6"/>
    <x v="19"/>
    <n v="120"/>
    <n v="111.11"/>
  </r>
  <r>
    <x v="1564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1564"/>
    <d v="2015-07-13T20:06:00"/>
    <x v="0"/>
    <b v="0"/>
    <n v="30"/>
    <b v="1"/>
    <x v="6"/>
    <x v="19"/>
    <n v="120"/>
    <n v="100"/>
  </r>
  <r>
    <x v="156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1565"/>
    <d v="2011-12-23T18:17:29"/>
    <x v="0"/>
    <b v="0"/>
    <n v="22"/>
    <b v="0"/>
    <x v="5"/>
    <x v="23"/>
    <n v="5"/>
    <n v="136.09"/>
  </r>
  <r>
    <x v="1566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1566"/>
    <d v="2014-11-26T20:29:37"/>
    <x v="0"/>
    <b v="0"/>
    <n v="36"/>
    <b v="0"/>
    <x v="6"/>
    <x v="11"/>
    <n v="37"/>
    <n v="83.14"/>
  </r>
  <r>
    <x v="1567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1567"/>
    <d v="2014-02-23T12:00:57"/>
    <x v="0"/>
    <b v="0"/>
    <n v="99"/>
    <b v="1"/>
    <x v="3"/>
    <x v="5"/>
    <n v="120"/>
    <n v="30.2"/>
  </r>
  <r>
    <x v="1568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568"/>
    <d v="2014-06-11T09:50:21"/>
    <x v="0"/>
    <b v="0"/>
    <n v="37"/>
    <b v="0"/>
    <x v="3"/>
    <x v="18"/>
    <n v="5"/>
    <n v="80.3"/>
  </r>
  <r>
    <x v="1569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569"/>
    <d v="2015-06-04T05:26:00"/>
    <x v="0"/>
    <b v="0"/>
    <n v="42"/>
    <b v="0"/>
    <x v="0"/>
    <x v="6"/>
    <n v="59"/>
    <n v="70.599999999999994"/>
  </r>
  <r>
    <x v="1570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570"/>
    <d v="2015-12-17T05:59:00"/>
    <x v="0"/>
    <b v="0"/>
    <n v="22"/>
    <b v="0"/>
    <x v="0"/>
    <x v="1"/>
    <n v="30"/>
    <n v="134.55000000000001"/>
  </r>
  <r>
    <x v="157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1571"/>
    <d v="2015-08-07T17:22:26"/>
    <x v="0"/>
    <b v="0"/>
    <n v="66"/>
    <b v="1"/>
    <x v="6"/>
    <x v="11"/>
    <n v="102"/>
    <n v="44.76"/>
  </r>
  <r>
    <x v="1572"/>
    <s v="Fierce"/>
    <s v="A heart-melting farce about sex, art and the lovelorn lay-abouts of London-town."/>
    <n v="2500"/>
    <n v="2946"/>
    <x v="0"/>
    <x v="1"/>
    <s v="GBP"/>
    <n v="1404913180"/>
    <n v="1403703580"/>
    <x v="1572"/>
    <d v="2014-07-09T13:39:40"/>
    <x v="0"/>
    <b v="0"/>
    <n v="74"/>
    <b v="1"/>
    <x v="6"/>
    <x v="11"/>
    <n v="118"/>
    <n v="39.81"/>
  </r>
  <r>
    <x v="1573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573"/>
    <d v="2016-03-20T13:29:20"/>
    <x v="0"/>
    <b v="0"/>
    <n v="33"/>
    <b v="1"/>
    <x v="2"/>
    <x v="3"/>
    <n v="109"/>
    <n v="89.24"/>
  </r>
  <r>
    <x v="1574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574"/>
    <d v="2014-06-21T16:00:09"/>
    <x v="0"/>
    <b v="1"/>
    <n v="51"/>
    <b v="1"/>
    <x v="6"/>
    <x v="11"/>
    <n v="117"/>
    <n v="57.55"/>
  </r>
  <r>
    <x v="1575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1575"/>
    <d v="2014-12-05T21:06:58"/>
    <x v="0"/>
    <b v="0"/>
    <n v="32"/>
    <b v="1"/>
    <x v="7"/>
    <x v="15"/>
    <n v="147"/>
    <n v="91.63"/>
  </r>
  <r>
    <x v="157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576"/>
    <d v="2010-11-02T00:26:00"/>
    <x v="0"/>
    <b v="0"/>
    <n v="107"/>
    <b v="1"/>
    <x v="7"/>
    <x v="12"/>
    <n v="195"/>
    <n v="27.39"/>
  </r>
  <r>
    <x v="1577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x v="1577"/>
    <d v="2016-04-06T21:30:00"/>
    <x v="0"/>
    <b v="0"/>
    <n v="46"/>
    <b v="1"/>
    <x v="6"/>
    <x v="11"/>
    <n v="107"/>
    <n v="63.7"/>
  </r>
  <r>
    <x v="157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578"/>
    <d v="2013-03-20T19:05:33"/>
    <x v="0"/>
    <b v="1"/>
    <n v="80"/>
    <b v="1"/>
    <x v="5"/>
    <x v="8"/>
    <n v="293"/>
    <n v="36.61"/>
  </r>
  <r>
    <x v="1579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1579"/>
    <d v="2014-06-23T18:00:00"/>
    <x v="0"/>
    <b v="0"/>
    <n v="35"/>
    <b v="1"/>
    <x v="6"/>
    <x v="11"/>
    <n v="103"/>
    <n v="83.57"/>
  </r>
  <r>
    <x v="1580"/>
    <s v="Star Man Rocket Man"/>
    <s v="A new play about exploring outer space"/>
    <n v="2700"/>
    <n v="2923"/>
    <x v="0"/>
    <x v="0"/>
    <s v="USD"/>
    <n v="1444528800"/>
    <n v="1442804633"/>
    <x v="1580"/>
    <d v="2015-10-11T02:00:00"/>
    <x v="0"/>
    <b v="0"/>
    <n v="35"/>
    <b v="1"/>
    <x v="6"/>
    <x v="11"/>
    <n v="108"/>
    <n v="83.51"/>
  </r>
  <r>
    <x v="1581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1581"/>
    <d v="2012-01-17T21:33:05"/>
    <x v="0"/>
    <b v="0"/>
    <n v="61"/>
    <b v="1"/>
    <x v="7"/>
    <x v="15"/>
    <n v="145"/>
    <n v="47.67"/>
  </r>
  <r>
    <x v="1582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x v="1582"/>
    <d v="2015-08-14T01:24:57"/>
    <x v="0"/>
    <b v="0"/>
    <n v="18"/>
    <b v="0"/>
    <x v="0"/>
    <x v="1"/>
    <n v="2"/>
    <n v="160.5"/>
  </r>
  <r>
    <x v="158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583"/>
    <d v="2014-05-14T23:04:00"/>
    <x v="0"/>
    <b v="1"/>
    <n v="122"/>
    <b v="1"/>
    <x v="0"/>
    <x v="0"/>
    <n v="192"/>
    <n v="23.65"/>
  </r>
  <r>
    <x v="1584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584"/>
    <d v="2011-03-20T15:54:42"/>
    <x v="0"/>
    <b v="0"/>
    <n v="90"/>
    <b v="1"/>
    <x v="7"/>
    <x v="22"/>
    <n v="125"/>
    <n v="32.01"/>
  </r>
  <r>
    <x v="1585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1585"/>
    <d v="2016-04-29T21:00:00"/>
    <x v="0"/>
    <b v="0"/>
    <n v="46"/>
    <b v="1"/>
    <x v="6"/>
    <x v="11"/>
    <n v="339"/>
    <n v="62.59"/>
  </r>
  <r>
    <x v="1586"/>
    <s v="Modern Love"/>
    <s v="How do we navigate the boundaries between friendship, sexual intimacy and obsessive desire?"/>
    <n v="2250"/>
    <n v="2876"/>
    <x v="0"/>
    <x v="1"/>
    <s v="GBP"/>
    <n v="1473247240"/>
    <n v="1470655240"/>
    <x v="1586"/>
    <d v="2016-09-07T11:20:40"/>
    <x v="0"/>
    <b v="1"/>
    <n v="50"/>
    <b v="1"/>
    <x v="6"/>
    <x v="11"/>
    <n v="128"/>
    <n v="57.52"/>
  </r>
  <r>
    <x v="158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587"/>
    <d v="2015-06-26T04:00:00"/>
    <x v="0"/>
    <b v="0"/>
    <n v="8"/>
    <b v="0"/>
    <x v="4"/>
    <x v="29"/>
    <n v="19"/>
    <n v="358.88"/>
  </r>
  <r>
    <x v="1588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1588"/>
    <d v="2016-04-05T02:18:02"/>
    <x v="0"/>
    <b v="0"/>
    <n v="49"/>
    <b v="1"/>
    <x v="6"/>
    <x v="11"/>
    <n v="287"/>
    <n v="58.57"/>
  </r>
  <r>
    <x v="158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1589"/>
    <d v="2014-11-23T22:00:00"/>
    <x v="0"/>
    <b v="0"/>
    <n v="95"/>
    <b v="1"/>
    <x v="6"/>
    <x v="11"/>
    <n v="115"/>
    <n v="30.19"/>
  </r>
  <r>
    <x v="1590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1590"/>
    <d v="2014-09-27T04:00:00"/>
    <x v="0"/>
    <b v="0"/>
    <n v="59"/>
    <b v="1"/>
    <x v="6"/>
    <x v="19"/>
    <n v="143"/>
    <n v="48.54"/>
  </r>
  <r>
    <x v="1591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591"/>
    <d v="2014-10-01T03:59:00"/>
    <x v="0"/>
    <b v="1"/>
    <n v="37"/>
    <b v="1"/>
    <x v="6"/>
    <x v="11"/>
    <n v="110"/>
    <n v="77.22"/>
  </r>
  <r>
    <x v="1592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1592"/>
    <d v="2016-06-15T18:14:59"/>
    <x v="0"/>
    <b v="0"/>
    <n v="44"/>
    <b v="1"/>
    <x v="6"/>
    <x v="11"/>
    <n v="114"/>
    <n v="64.91"/>
  </r>
  <r>
    <x v="1593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593"/>
    <d v="2016-04-07T01:34:16"/>
    <x v="0"/>
    <b v="0"/>
    <n v="38"/>
    <b v="0"/>
    <x v="0"/>
    <x v="1"/>
    <n v="3"/>
    <n v="74.790000000000006"/>
  </r>
  <r>
    <x v="159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594"/>
    <d v="2016-03-25T02:53:08"/>
    <x v="0"/>
    <b v="0"/>
    <n v="66"/>
    <b v="1"/>
    <x v="7"/>
    <x v="15"/>
    <n v="189"/>
    <n v="43.06"/>
  </r>
  <r>
    <x v="1595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595"/>
    <d v="2016-03-03T03:43:06"/>
    <x v="0"/>
    <b v="0"/>
    <n v="104"/>
    <b v="1"/>
    <x v="7"/>
    <x v="15"/>
    <n v="114"/>
    <n v="27.32"/>
  </r>
  <r>
    <x v="1596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596"/>
    <d v="2014-12-19T19:38:00"/>
    <x v="0"/>
    <b v="1"/>
    <n v="84"/>
    <b v="0"/>
    <x v="0"/>
    <x v="24"/>
    <n v="11"/>
    <n v="33.76"/>
  </r>
  <r>
    <x v="1597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1597"/>
    <d v="2011-05-29T01:00:00"/>
    <x v="0"/>
    <b v="0"/>
    <n v="38"/>
    <b v="1"/>
    <x v="7"/>
    <x v="15"/>
    <n v="123"/>
    <n v="74.61"/>
  </r>
  <r>
    <x v="1598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1598"/>
    <d v="2015-11-05T13:56:57"/>
    <x v="0"/>
    <b v="0"/>
    <n v="43"/>
    <b v="1"/>
    <x v="5"/>
    <x v="8"/>
    <n v="142"/>
    <n v="65.88"/>
  </r>
  <r>
    <x v="1599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599"/>
    <d v="2013-10-09T10:27:17"/>
    <x v="0"/>
    <b v="0"/>
    <n v="32"/>
    <b v="1"/>
    <x v="7"/>
    <x v="22"/>
    <n v="142"/>
    <n v="88.47"/>
  </r>
  <r>
    <x v="160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1600"/>
    <d v="2013-07-03T04:59:00"/>
    <x v="0"/>
    <b v="0"/>
    <n v="32"/>
    <b v="1"/>
    <x v="7"/>
    <x v="15"/>
    <n v="103"/>
    <n v="88.33"/>
  </r>
  <r>
    <x v="1601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1601"/>
    <d v="2014-07-01T22:30:00"/>
    <x v="0"/>
    <b v="0"/>
    <n v="17"/>
    <b v="0"/>
    <x v="6"/>
    <x v="11"/>
    <n v="47"/>
    <n v="166.06"/>
  </r>
  <r>
    <x v="1602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602"/>
    <d v="2015-10-30T21:00:00"/>
    <x v="0"/>
    <b v="1"/>
    <n v="68"/>
    <b v="1"/>
    <x v="6"/>
    <x v="11"/>
    <n v="112"/>
    <n v="41.24"/>
  </r>
  <r>
    <x v="1603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1603"/>
    <d v="2015-02-12T05:59:00"/>
    <x v="0"/>
    <b v="0"/>
    <n v="55"/>
    <b v="1"/>
    <x v="6"/>
    <x v="11"/>
    <n v="140"/>
    <n v="50.98"/>
  </r>
  <r>
    <x v="1604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1604"/>
    <d v="2015-06-03T15:04:29"/>
    <x v="0"/>
    <b v="0"/>
    <n v="50"/>
    <b v="1"/>
    <x v="0"/>
    <x v="4"/>
    <n v="112"/>
    <n v="56"/>
  </r>
  <r>
    <x v="1605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1605"/>
    <d v="2015-08-20T17:05:00"/>
    <x v="0"/>
    <b v="0"/>
    <n v="29"/>
    <b v="0"/>
    <x v="6"/>
    <x v="11"/>
    <n v="23"/>
    <n v="96.55"/>
  </r>
  <r>
    <x v="1606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06"/>
    <d v="2016-05-31T21:14:36"/>
    <x v="0"/>
    <b v="0"/>
    <n v="52"/>
    <b v="1"/>
    <x v="7"/>
    <x v="22"/>
    <n v="140"/>
    <n v="53.75"/>
  </r>
  <r>
    <x v="1607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607"/>
    <d v="2014-05-04T17:11:40"/>
    <x v="0"/>
    <b v="0"/>
    <n v="48"/>
    <b v="0"/>
    <x v="3"/>
    <x v="28"/>
    <n v="43"/>
    <n v="58.08"/>
  </r>
  <r>
    <x v="1608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1608"/>
    <d v="2014-10-10T21:00:00"/>
    <x v="0"/>
    <b v="0"/>
    <n v="34"/>
    <b v="1"/>
    <x v="6"/>
    <x v="11"/>
    <n v="110"/>
    <n v="81.03"/>
  </r>
  <r>
    <x v="1609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1609"/>
    <d v="2013-05-11T01:22:24"/>
    <x v="0"/>
    <b v="0"/>
    <n v="66"/>
    <b v="1"/>
    <x v="5"/>
    <x v="16"/>
    <n v="110"/>
    <n v="41.68"/>
  </r>
  <r>
    <x v="161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1610"/>
    <d v="2016-04-10T20:00:00"/>
    <x v="0"/>
    <b v="0"/>
    <n v="22"/>
    <b v="1"/>
    <x v="6"/>
    <x v="11"/>
    <n v="100"/>
    <n v="125"/>
  </r>
  <r>
    <x v="1611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1611"/>
    <d v="2012-12-05T09:23:41"/>
    <x v="0"/>
    <b v="0"/>
    <n v="70"/>
    <b v="0"/>
    <x v="5"/>
    <x v="23"/>
    <n v="23"/>
    <n v="39.229999999999997"/>
  </r>
  <r>
    <x v="161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1612"/>
    <d v="2015-10-17T07:00:10"/>
    <x v="0"/>
    <b v="0"/>
    <n v="45"/>
    <b v="1"/>
    <x v="6"/>
    <x v="11"/>
    <n v="110"/>
    <n v="61.02"/>
  </r>
  <r>
    <x v="161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1613"/>
    <d v="2012-01-29T15:34:51"/>
    <x v="0"/>
    <b v="0"/>
    <n v="41"/>
    <b v="1"/>
    <x v="1"/>
    <x v="17"/>
    <n v="144"/>
    <n v="66.709999999999994"/>
  </r>
  <r>
    <x v="1614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614"/>
    <d v="2012-10-06T09:59:00"/>
    <x v="0"/>
    <b v="0"/>
    <n v="54"/>
    <b v="1"/>
    <x v="7"/>
    <x v="12"/>
    <n v="109"/>
    <n v="50.63"/>
  </r>
  <r>
    <x v="1615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615"/>
    <d v="2015-05-01T00:16:51"/>
    <x v="0"/>
    <b v="0"/>
    <n v="113"/>
    <b v="1"/>
    <x v="7"/>
    <x v="15"/>
    <n v="109"/>
    <n v="24.15"/>
  </r>
  <r>
    <x v="1616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1616"/>
    <d v="2015-12-14T05:59:00"/>
    <x v="0"/>
    <b v="0"/>
    <n v="25"/>
    <b v="0"/>
    <x v="6"/>
    <x v="19"/>
    <n v="55"/>
    <n v="109.04"/>
  </r>
  <r>
    <x v="161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x v="1617"/>
    <d v="2015-04-16T18:10:33"/>
    <x v="0"/>
    <b v="0"/>
    <n v="7"/>
    <b v="0"/>
    <x v="0"/>
    <x v="26"/>
    <n v="9"/>
    <n v="389.29"/>
  </r>
  <r>
    <x v="1618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618"/>
    <d v="2013-08-23T19:04:29"/>
    <x v="0"/>
    <b v="1"/>
    <n v="68"/>
    <b v="1"/>
    <x v="6"/>
    <x v="11"/>
    <n v="109"/>
    <n v="40.07"/>
  </r>
  <r>
    <x v="1619"/>
    <s v="Johnny Rocketfingers 3"/>
    <s v="A Point and Click Adventure on Steroids."/>
    <n v="390000"/>
    <n v="2716"/>
    <x v="2"/>
    <x v="0"/>
    <s v="USD"/>
    <n v="1416125148"/>
    <n v="1413356748"/>
    <x v="1619"/>
    <d v="2014-11-16T08:05:48"/>
    <x v="0"/>
    <b v="0"/>
    <n v="55"/>
    <b v="0"/>
    <x v="3"/>
    <x v="18"/>
    <n v="1"/>
    <n v="49.38"/>
  </r>
  <r>
    <x v="1620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1620"/>
    <d v="2017-02-25T23:03:59"/>
    <x v="0"/>
    <b v="0"/>
    <n v="67"/>
    <b v="1"/>
    <x v="4"/>
    <x v="7"/>
    <n v="181"/>
    <n v="40.49"/>
  </r>
  <r>
    <x v="162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621"/>
    <d v="2014-06-21T04:59:00"/>
    <x v="0"/>
    <b v="0"/>
    <n v="50"/>
    <b v="1"/>
    <x v="7"/>
    <x v="12"/>
    <n v="108"/>
    <n v="54.2"/>
  </r>
  <r>
    <x v="162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22"/>
    <d v="2011-05-05T02:13:53"/>
    <x v="0"/>
    <b v="0"/>
    <n v="56"/>
    <b v="1"/>
    <x v="7"/>
    <x v="15"/>
    <n v="108"/>
    <n v="48.33"/>
  </r>
  <r>
    <x v="162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1623"/>
    <d v="2014-06-01T03:59:00"/>
    <x v="0"/>
    <b v="0"/>
    <n v="57"/>
    <b v="1"/>
    <x v="6"/>
    <x v="11"/>
    <n v="108"/>
    <n v="47.46"/>
  </r>
  <r>
    <x v="162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1624"/>
    <d v="2013-10-16T09:59:00"/>
    <x v="0"/>
    <b v="0"/>
    <n v="79"/>
    <b v="0"/>
    <x v="7"/>
    <x v="33"/>
    <n v="42"/>
    <n v="34.18"/>
  </r>
  <r>
    <x v="1625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x v="1625"/>
    <d v="2014-06-15T15:16:04"/>
    <x v="0"/>
    <b v="0"/>
    <n v="37"/>
    <b v="1"/>
    <x v="6"/>
    <x v="19"/>
    <n v="108"/>
    <n v="72.97"/>
  </r>
  <r>
    <x v="1626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1626"/>
    <d v="2017-03-25T04:33:00"/>
    <x v="0"/>
    <b v="0"/>
    <n v="6"/>
    <b v="0"/>
    <x v="6"/>
    <x v="11"/>
    <n v="5"/>
    <n v="450"/>
  </r>
  <r>
    <x v="1627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627"/>
    <d v="2015-07-08T18:30:00"/>
    <x v="0"/>
    <b v="0"/>
    <n v="9"/>
    <b v="1"/>
    <x v="2"/>
    <x v="3"/>
    <n v="101"/>
    <n v="299.22000000000003"/>
  </r>
  <r>
    <x v="162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28"/>
    <d v="2015-03-06T21:04:52"/>
    <x v="0"/>
    <b v="0"/>
    <n v="59"/>
    <b v="1"/>
    <x v="7"/>
    <x v="22"/>
    <n v="128"/>
    <n v="45.59"/>
  </r>
  <r>
    <x v="162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1629"/>
    <d v="2016-07-24T11:28:48"/>
    <x v="0"/>
    <b v="0"/>
    <n v="38"/>
    <b v="1"/>
    <x v="6"/>
    <x v="11"/>
    <n v="108"/>
    <n v="70.760000000000005"/>
  </r>
  <r>
    <x v="163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1630"/>
    <d v="2014-06-09T05:00:00"/>
    <x v="0"/>
    <b v="0"/>
    <n v="38"/>
    <b v="1"/>
    <x v="7"/>
    <x v="15"/>
    <n v="134"/>
    <n v="70.55"/>
  </r>
  <r>
    <x v="1631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1631"/>
    <d v="2015-01-18T18:33:38"/>
    <x v="0"/>
    <b v="0"/>
    <n v="33"/>
    <b v="1"/>
    <x v="6"/>
    <x v="19"/>
    <n v="107"/>
    <n v="81.239999999999995"/>
  </r>
  <r>
    <x v="163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632"/>
    <d v="2015-05-22T13:00:00"/>
    <x v="0"/>
    <b v="0"/>
    <n v="25"/>
    <b v="0"/>
    <x v="0"/>
    <x v="6"/>
    <n v="3"/>
    <n v="106.8"/>
  </r>
  <r>
    <x v="1633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1633"/>
    <d v="2015-12-10T14:14:56"/>
    <x v="0"/>
    <b v="0"/>
    <n v="72"/>
    <b v="1"/>
    <x v="6"/>
    <x v="11"/>
    <n v="107"/>
    <n v="37.08"/>
  </r>
  <r>
    <x v="163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634"/>
    <d v="2014-06-09T19:20:15"/>
    <x v="0"/>
    <b v="1"/>
    <n v="71"/>
    <b v="1"/>
    <x v="6"/>
    <x v="11"/>
    <n v="107"/>
    <n v="37.590000000000003"/>
  </r>
  <r>
    <x v="1635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1635"/>
    <d v="2016-06-02T10:25:18"/>
    <x v="0"/>
    <b v="0"/>
    <n v="76"/>
    <b v="1"/>
    <x v="6"/>
    <x v="11"/>
    <n v="107"/>
    <n v="35.04"/>
  </r>
  <r>
    <x v="1636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1636"/>
    <d v="2014-12-22T14:47:59"/>
    <x v="0"/>
    <b v="0"/>
    <n v="79"/>
    <b v="1"/>
    <x v="3"/>
    <x v="5"/>
    <n v="408"/>
    <n v="33.549999999999997"/>
  </r>
  <r>
    <x v="1637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1637"/>
    <d v="2015-07-20T03:59:00"/>
    <x v="0"/>
    <b v="0"/>
    <n v="41"/>
    <b v="1"/>
    <x v="6"/>
    <x v="11"/>
    <n v="106"/>
    <n v="64.63"/>
  </r>
  <r>
    <x v="1638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638"/>
    <d v="2015-07-12T10:25:12"/>
    <x v="0"/>
    <b v="1"/>
    <n v="57"/>
    <b v="1"/>
    <x v="6"/>
    <x v="11"/>
    <n v="106"/>
    <n v="46.43"/>
  </r>
  <r>
    <x v="163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639"/>
    <d v="2015-06-09T20:10:05"/>
    <x v="0"/>
    <b v="0"/>
    <n v="25"/>
    <b v="1"/>
    <x v="2"/>
    <x v="3"/>
    <n v="132"/>
    <n v="105.44"/>
  </r>
  <r>
    <x v="1640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1640"/>
    <d v="2014-07-05T01:00:00"/>
    <x v="0"/>
    <b v="0"/>
    <n v="9"/>
    <b v="1"/>
    <x v="6"/>
    <x v="11"/>
    <n v="146"/>
    <n v="292.77999999999997"/>
  </r>
  <r>
    <x v="1641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641"/>
    <d v="2013-05-07T15:33:14"/>
    <x v="0"/>
    <b v="0"/>
    <n v="34"/>
    <b v="1"/>
    <x v="7"/>
    <x v="12"/>
    <n v="103"/>
    <n v="77.349999999999994"/>
  </r>
  <r>
    <x v="164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1642"/>
    <d v="2015-10-21T12:45:33"/>
    <x v="0"/>
    <b v="0"/>
    <n v="27"/>
    <b v="0"/>
    <x v="0"/>
    <x v="26"/>
    <n v="11"/>
    <n v="97.41"/>
  </r>
  <r>
    <x v="1643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1643"/>
    <d v="2016-06-10T03:00:00"/>
    <x v="0"/>
    <b v="0"/>
    <n v="54"/>
    <b v="1"/>
    <x v="6"/>
    <x v="11"/>
    <n v="175"/>
    <n v="48.7"/>
  </r>
  <r>
    <x v="1644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1644"/>
    <d v="2016-05-02T21:26:38"/>
    <x v="0"/>
    <b v="0"/>
    <n v="64"/>
    <b v="1"/>
    <x v="6"/>
    <x v="11"/>
    <n v="105"/>
    <n v="40.94"/>
  </r>
  <r>
    <x v="164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1645"/>
    <d v="2010-07-10T22:00:00"/>
    <x v="0"/>
    <b v="0"/>
    <n v="81"/>
    <b v="1"/>
    <x v="7"/>
    <x v="12"/>
    <n v="105"/>
    <n v="32.32"/>
  </r>
  <r>
    <x v="1646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1646"/>
    <d v="2016-04-03T17:00:00"/>
    <x v="0"/>
    <b v="0"/>
    <n v="38"/>
    <b v="1"/>
    <x v="6"/>
    <x v="11"/>
    <n v="174"/>
    <n v="68.84"/>
  </r>
  <r>
    <x v="164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1647"/>
    <d v="2010-06-03T01:41:00"/>
    <x v="0"/>
    <b v="0"/>
    <n v="25"/>
    <b v="1"/>
    <x v="5"/>
    <x v="27"/>
    <n v="105"/>
    <n v="104.6"/>
  </r>
  <r>
    <x v="1648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x v="1648"/>
    <d v="2016-07-31T19:45:00"/>
    <x v="0"/>
    <b v="0"/>
    <n v="70"/>
    <b v="1"/>
    <x v="7"/>
    <x v="20"/>
    <n v="130"/>
    <n v="37.270000000000003"/>
  </r>
  <r>
    <x v="164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x v="1649"/>
    <d v="2013-10-14T03:59:00"/>
    <x v="0"/>
    <b v="1"/>
    <n v="39"/>
    <b v="1"/>
    <x v="7"/>
    <x v="20"/>
    <n v="104"/>
    <n v="66.87"/>
  </r>
  <r>
    <x v="1650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1650"/>
    <d v="2014-09-06T21:00:00"/>
    <x v="0"/>
    <b v="0"/>
    <n v="53"/>
    <b v="0"/>
    <x v="6"/>
    <x v="19"/>
    <n v="52"/>
    <n v="49.21"/>
  </r>
  <r>
    <x v="1651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1651"/>
    <d v="2016-06-28T16:43:05"/>
    <x v="0"/>
    <b v="0"/>
    <n v="24"/>
    <b v="0"/>
    <x v="0"/>
    <x v="1"/>
    <n v="3"/>
    <n v="108.63"/>
  </r>
  <r>
    <x v="1652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652"/>
    <d v="2014-06-09T03:59:00"/>
    <x v="0"/>
    <b v="1"/>
    <n v="96"/>
    <b v="1"/>
    <x v="7"/>
    <x v="15"/>
    <n v="104"/>
    <n v="27.15"/>
  </r>
  <r>
    <x v="1653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1653"/>
    <d v="2015-05-02T21:00:00"/>
    <x v="0"/>
    <b v="0"/>
    <n v="14"/>
    <b v="1"/>
    <x v="6"/>
    <x v="11"/>
    <n v="104"/>
    <n v="186.07"/>
  </r>
  <r>
    <x v="165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654"/>
    <d v="2011-04-16T03:59:00"/>
    <x v="0"/>
    <b v="0"/>
    <n v="45"/>
    <b v="1"/>
    <x v="7"/>
    <x v="12"/>
    <n v="104"/>
    <n v="57.78"/>
  </r>
  <r>
    <x v="1655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1655"/>
    <d v="2015-03-18T17:00:00"/>
    <x v="0"/>
    <b v="0"/>
    <n v="132"/>
    <b v="1"/>
    <x v="6"/>
    <x v="11"/>
    <n v="104"/>
    <n v="19.7"/>
  </r>
  <r>
    <x v="1656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1656"/>
    <d v="2015-12-13T02:26:32"/>
    <x v="0"/>
    <b v="0"/>
    <n v="3"/>
    <b v="1"/>
    <x v="6"/>
    <x v="11"/>
    <n v="104"/>
    <n v="866.67"/>
  </r>
  <r>
    <x v="1657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657"/>
    <d v="2012-08-02T21:37:00"/>
    <x v="0"/>
    <b v="0"/>
    <n v="81"/>
    <b v="1"/>
    <x v="1"/>
    <x v="17"/>
    <n v="173"/>
    <n v="32.07"/>
  </r>
  <r>
    <x v="1658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1658"/>
    <d v="2016-08-25T10:51:56"/>
    <x v="0"/>
    <b v="0"/>
    <n v="48"/>
    <b v="1"/>
    <x v="5"/>
    <x v="8"/>
    <n v="106"/>
    <n v="54.08"/>
  </r>
  <r>
    <x v="1659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1659"/>
    <d v="2014-05-13T04:00:00"/>
    <x v="0"/>
    <b v="0"/>
    <n v="39"/>
    <b v="1"/>
    <x v="6"/>
    <x v="11"/>
    <n v="104"/>
    <n v="66.510000000000005"/>
  </r>
  <r>
    <x v="166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1660"/>
    <d v="2011-10-29T16:12:01"/>
    <x v="0"/>
    <b v="0"/>
    <n v="27"/>
    <b v="1"/>
    <x v="7"/>
    <x v="25"/>
    <n v="103"/>
    <n v="95.74"/>
  </r>
  <r>
    <x v="1661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661"/>
    <d v="2015-05-30T20:21:43"/>
    <x v="0"/>
    <b v="1"/>
    <n v="34"/>
    <b v="1"/>
    <x v="6"/>
    <x v="11"/>
    <n v="103"/>
    <n v="76.03"/>
  </r>
  <r>
    <x v="1662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662"/>
    <d v="2010-05-15T08:10:00"/>
    <x v="0"/>
    <b v="1"/>
    <n v="33"/>
    <b v="1"/>
    <x v="2"/>
    <x v="3"/>
    <n v="215"/>
    <n v="78.180000000000007"/>
  </r>
  <r>
    <x v="1663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663"/>
    <d v="2014-07-16T14:31:15"/>
    <x v="0"/>
    <b v="1"/>
    <n v="78"/>
    <b v="1"/>
    <x v="6"/>
    <x v="11"/>
    <n v="172"/>
    <n v="33.03"/>
  </r>
  <r>
    <x v="16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664"/>
    <d v="2015-01-28T22:00:00"/>
    <x v="0"/>
    <b v="1"/>
    <n v="49"/>
    <b v="1"/>
    <x v="6"/>
    <x v="11"/>
    <n v="103"/>
    <n v="52.55"/>
  </r>
  <r>
    <x v="1665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1665"/>
    <d v="2016-06-04T22:57:33"/>
    <x v="0"/>
    <b v="0"/>
    <n v="54"/>
    <b v="1"/>
    <x v="6"/>
    <x v="19"/>
    <n v="103"/>
    <n v="47.57"/>
  </r>
  <r>
    <x v="1666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1666"/>
    <d v="2016-08-17T10:05:40"/>
    <x v="0"/>
    <b v="0"/>
    <n v="83"/>
    <b v="1"/>
    <x v="6"/>
    <x v="11"/>
    <n v="128"/>
    <n v="30.95"/>
  </r>
  <r>
    <x v="1667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667"/>
    <d v="2012-05-05T17:25:43"/>
    <x v="0"/>
    <b v="1"/>
    <n v="64"/>
    <b v="1"/>
    <x v="7"/>
    <x v="12"/>
    <n v="103"/>
    <n v="40.08"/>
  </r>
  <r>
    <x v="1668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1668"/>
    <d v="2015-11-13T20:17:00"/>
    <x v="0"/>
    <b v="0"/>
    <n v="43"/>
    <b v="1"/>
    <x v="6"/>
    <x v="11"/>
    <n v="103"/>
    <n v="59.65"/>
  </r>
  <r>
    <x v="1669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1669"/>
    <d v="2016-03-03T05:59:00"/>
    <x v="0"/>
    <b v="0"/>
    <n v="33"/>
    <b v="1"/>
    <x v="6"/>
    <x v="11"/>
    <n v="103"/>
    <n v="77.73"/>
  </r>
  <r>
    <x v="1670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1670"/>
    <d v="2016-03-30T14:39:00"/>
    <x v="0"/>
    <b v="0"/>
    <n v="21"/>
    <b v="1"/>
    <x v="6"/>
    <x v="11"/>
    <n v="102"/>
    <n v="121.9"/>
  </r>
  <r>
    <x v="1671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671"/>
    <d v="2016-08-24T21:42:08"/>
    <x v="0"/>
    <b v="1"/>
    <n v="42"/>
    <b v="1"/>
    <x v="6"/>
    <x v="11"/>
    <n v="128"/>
    <n v="60.95"/>
  </r>
  <r>
    <x v="167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1672"/>
    <d v="2015-08-05T18:36:00"/>
    <x v="0"/>
    <b v="0"/>
    <n v="54"/>
    <b v="1"/>
    <x v="6"/>
    <x v="11"/>
    <n v="102"/>
    <n v="47.41"/>
  </r>
  <r>
    <x v="167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1673"/>
    <d v="2015-11-05T21:44:40"/>
    <x v="0"/>
    <b v="0"/>
    <n v="57"/>
    <b v="1"/>
    <x v="6"/>
    <x v="11"/>
    <n v="171"/>
    <n v="44.91"/>
  </r>
  <r>
    <x v="1674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674"/>
    <d v="2015-03-07T15:18:45"/>
    <x v="0"/>
    <b v="0"/>
    <n v="31"/>
    <b v="1"/>
    <x v="1"/>
    <x v="17"/>
    <n v="102"/>
    <n v="82.42"/>
  </r>
  <r>
    <x v="1675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1675"/>
    <d v="2015-06-24T22:34:12"/>
    <x v="0"/>
    <b v="0"/>
    <n v="66"/>
    <b v="1"/>
    <x v="6"/>
    <x v="11"/>
    <n v="128"/>
    <n v="38.71"/>
  </r>
  <r>
    <x v="1676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1676"/>
    <d v="2010-10-08T20:04:28"/>
    <x v="0"/>
    <b v="0"/>
    <n v="19"/>
    <b v="1"/>
    <x v="1"/>
    <x v="17"/>
    <n v="102"/>
    <n v="134.21"/>
  </r>
  <r>
    <x v="167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1677"/>
    <d v="2016-01-10T00:00:00"/>
    <x v="0"/>
    <b v="0"/>
    <n v="23"/>
    <b v="0"/>
    <x v="0"/>
    <x v="1"/>
    <n v="13"/>
    <n v="110.87"/>
  </r>
  <r>
    <x v="1678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1678"/>
    <d v="2015-04-23T05:40:07"/>
    <x v="0"/>
    <b v="0"/>
    <n v="36"/>
    <b v="0"/>
    <x v="6"/>
    <x v="19"/>
    <n v="46"/>
    <n v="70.83"/>
  </r>
  <r>
    <x v="1679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679"/>
    <d v="2015-07-29T17:00:00"/>
    <x v="0"/>
    <b v="0"/>
    <n v="64"/>
    <b v="1"/>
    <x v="6"/>
    <x v="11"/>
    <n v="102"/>
    <n v="39.83"/>
  </r>
  <r>
    <x v="1680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1680"/>
    <d v="2013-05-20T00:41:00"/>
    <x v="0"/>
    <b v="0"/>
    <n v="68"/>
    <b v="1"/>
    <x v="1"/>
    <x v="17"/>
    <n v="102"/>
    <n v="37.47"/>
  </r>
  <r>
    <x v="168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1681"/>
    <d v="2015-02-11T04:59:00"/>
    <x v="0"/>
    <b v="0"/>
    <n v="35"/>
    <b v="1"/>
    <x v="6"/>
    <x v="11"/>
    <n v="127"/>
    <n v="72.709999999999994"/>
  </r>
  <r>
    <x v="1682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1682"/>
    <d v="2013-11-22T12:35:13"/>
    <x v="0"/>
    <b v="0"/>
    <n v="48"/>
    <b v="0"/>
    <x v="7"/>
    <x v="33"/>
    <n v="18"/>
    <n v="52.92"/>
  </r>
  <r>
    <x v="1683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683"/>
    <d v="2014-11-03T05:59:00"/>
    <x v="0"/>
    <b v="0"/>
    <n v="34"/>
    <b v="0"/>
    <x v="7"/>
    <x v="37"/>
    <n v="51"/>
    <n v="74.62"/>
  </r>
  <r>
    <x v="168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1684"/>
    <d v="2013-04-12T01:01:27"/>
    <x v="0"/>
    <b v="0"/>
    <n v="35"/>
    <b v="1"/>
    <x v="1"/>
    <x v="17"/>
    <n v="101"/>
    <n v="72.430000000000007"/>
  </r>
  <r>
    <x v="1685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85"/>
    <d v="2014-12-19T14:19:04"/>
    <x v="0"/>
    <b v="0"/>
    <n v="26"/>
    <b v="1"/>
    <x v="7"/>
    <x v="22"/>
    <n v="101"/>
    <n v="97.5"/>
  </r>
  <r>
    <x v="16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1686"/>
    <d v="2016-05-01T11:00:06"/>
    <x v="0"/>
    <b v="0"/>
    <n v="56"/>
    <b v="1"/>
    <x v="6"/>
    <x v="9"/>
    <n v="106"/>
    <n v="45.21"/>
  </r>
  <r>
    <x v="168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87"/>
    <d v="2017-04-09T23:47:28"/>
    <x v="0"/>
    <b v="0"/>
    <n v="22"/>
    <b v="0"/>
    <x v="7"/>
    <x v="14"/>
    <n v="20"/>
    <n v="114.82"/>
  </r>
  <r>
    <x v="1688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1688"/>
    <d v="2016-06-22T01:05:57"/>
    <x v="0"/>
    <b v="0"/>
    <n v="38"/>
    <b v="1"/>
    <x v="6"/>
    <x v="11"/>
    <n v="101"/>
    <n v="66.45"/>
  </r>
  <r>
    <x v="1689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1689"/>
    <d v="2015-08-15T18:12:24"/>
    <x v="0"/>
    <b v="0"/>
    <n v="8"/>
    <b v="0"/>
    <x v="6"/>
    <x v="11"/>
    <n v="17"/>
    <n v="315.5"/>
  </r>
  <r>
    <x v="1690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1690"/>
    <d v="2014-10-19T13:01:24"/>
    <x v="0"/>
    <b v="0"/>
    <n v="44"/>
    <b v="0"/>
    <x v="1"/>
    <x v="35"/>
    <n v="36"/>
    <n v="57.3"/>
  </r>
  <r>
    <x v="1691"/>
    <s v="Give a Puppet a Hand"/>
    <s v="Sponsor an AVENUE Q puppet for The Barn Players April 2015 production."/>
    <n v="2400"/>
    <n v="2521"/>
    <x v="0"/>
    <x v="0"/>
    <s v="USD"/>
    <n v="1423942780"/>
    <n v="1418758780"/>
    <x v="1691"/>
    <d v="2015-02-14T19:39:40"/>
    <x v="0"/>
    <b v="0"/>
    <n v="36"/>
    <b v="1"/>
    <x v="6"/>
    <x v="19"/>
    <n v="105"/>
    <n v="70.03"/>
  </r>
  <r>
    <x v="1692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1692"/>
    <d v="2015-06-19T01:00:16"/>
    <x v="0"/>
    <b v="0"/>
    <n v="71"/>
    <b v="1"/>
    <x v="6"/>
    <x v="11"/>
    <n v="101"/>
    <n v="35.49"/>
  </r>
  <r>
    <x v="1693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1693"/>
    <d v="2014-10-15T14:26:56"/>
    <x v="0"/>
    <b v="0"/>
    <n v="40"/>
    <b v="1"/>
    <x v="6"/>
    <x v="11"/>
    <n v="101"/>
    <n v="63"/>
  </r>
  <r>
    <x v="1694"/>
    <s v="ROOMIES - Atlantic Canada Tour 2016-17"/>
    <s v="Help us strengthen and inspire disability arts in Atlantic Canada"/>
    <n v="2000"/>
    <n v="2512"/>
    <x v="0"/>
    <x v="11"/>
    <s v="CAD"/>
    <n v="1460341800"/>
    <n v="1456902893"/>
    <x v="1694"/>
    <d v="2016-04-11T02:30:00"/>
    <x v="0"/>
    <b v="0"/>
    <n v="32"/>
    <b v="1"/>
    <x v="6"/>
    <x v="11"/>
    <n v="126"/>
    <n v="78.5"/>
  </r>
  <r>
    <x v="1695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1695"/>
    <d v="2013-11-07T21:58:03"/>
    <x v="0"/>
    <b v="0"/>
    <n v="60"/>
    <b v="1"/>
    <x v="7"/>
    <x v="15"/>
    <n v="100"/>
    <n v="41.85"/>
  </r>
  <r>
    <x v="169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696"/>
    <d v="2013-03-01T05:59:00"/>
    <x v="0"/>
    <b v="0"/>
    <n v="65"/>
    <b v="1"/>
    <x v="1"/>
    <x v="17"/>
    <n v="125"/>
    <n v="38.549999999999997"/>
  </r>
  <r>
    <x v="1697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97"/>
    <d v="2016-07-11T20:51:01"/>
    <x v="0"/>
    <b v="0"/>
    <n v="37"/>
    <b v="1"/>
    <x v="7"/>
    <x v="15"/>
    <n v="125"/>
    <n v="67.73"/>
  </r>
  <r>
    <x v="1698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698"/>
    <d v="2015-03-02T05:59:00"/>
    <x v="0"/>
    <b v="0"/>
    <n v="21"/>
    <b v="1"/>
    <x v="7"/>
    <x v="15"/>
    <n v="125"/>
    <n v="119.29"/>
  </r>
  <r>
    <x v="1699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1699"/>
    <d v="2016-06-06T06:01:07"/>
    <x v="0"/>
    <b v="0"/>
    <n v="38"/>
    <b v="1"/>
    <x v="7"/>
    <x v="15"/>
    <n v="100"/>
    <n v="65.87"/>
  </r>
  <r>
    <x v="1700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1700"/>
    <d v="2015-09-04T19:00:10"/>
    <x v="0"/>
    <b v="0"/>
    <n v="57"/>
    <b v="1"/>
    <x v="3"/>
    <x v="5"/>
    <n v="100"/>
    <n v="43.91"/>
  </r>
  <r>
    <x v="1701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1701"/>
    <d v="2014-11-10T01:41:35"/>
    <x v="0"/>
    <b v="0"/>
    <n v="36"/>
    <b v="0"/>
    <x v="4"/>
    <x v="29"/>
    <n v="15"/>
    <n v="69.47"/>
  </r>
  <r>
    <x v="170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1702"/>
    <d v="2016-11-11T22:00:00"/>
    <x v="0"/>
    <b v="0"/>
    <n v="41"/>
    <b v="1"/>
    <x v="6"/>
    <x v="11"/>
    <n v="100"/>
    <n v="61"/>
  </r>
  <r>
    <x v="1703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703"/>
    <d v="2011-01-21T22:00:00"/>
    <x v="0"/>
    <b v="0"/>
    <n v="33"/>
    <b v="1"/>
    <x v="7"/>
    <x v="15"/>
    <n v="167"/>
    <n v="75.77"/>
  </r>
  <r>
    <x v="1704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704"/>
    <d v="2016-12-01T02:23:31"/>
    <x v="0"/>
    <b v="0"/>
    <n v="50"/>
    <b v="1"/>
    <x v="6"/>
    <x v="11"/>
    <n v="100"/>
    <n v="50"/>
  </r>
  <r>
    <x v="170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1705"/>
    <d v="2011-10-02T17:36:13"/>
    <x v="0"/>
    <b v="0"/>
    <n v="22"/>
    <b v="1"/>
    <x v="7"/>
    <x v="12"/>
    <n v="100"/>
    <n v="113.64"/>
  </r>
  <r>
    <x v="170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1706"/>
    <d v="2013-05-09T02:27:33"/>
    <x v="0"/>
    <b v="0"/>
    <n v="52"/>
    <b v="1"/>
    <x v="7"/>
    <x v="12"/>
    <n v="100"/>
    <n v="48.08"/>
  </r>
  <r>
    <x v="170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x v="1707"/>
    <d v="2015-11-28T18:00:28"/>
    <x v="0"/>
    <b v="0"/>
    <n v="34"/>
    <b v="1"/>
    <x v="6"/>
    <x v="11"/>
    <n v="100"/>
    <n v="73.53"/>
  </r>
  <r>
    <x v="1708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1708"/>
    <d v="2014-09-08T03:00:00"/>
    <x v="0"/>
    <b v="0"/>
    <n v="11"/>
    <b v="1"/>
    <x v="6"/>
    <x v="11"/>
    <n v="100"/>
    <n v="227.27"/>
  </r>
  <r>
    <x v="170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1709"/>
    <d v="2015-03-07T19:57:37"/>
    <x v="0"/>
    <b v="0"/>
    <n v="24"/>
    <b v="1"/>
    <x v="6"/>
    <x v="11"/>
    <n v="100"/>
    <n v="104.17"/>
  </r>
  <r>
    <x v="1710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x v="1710"/>
    <d v="2015-04-09T19:00:55"/>
    <x v="0"/>
    <b v="0"/>
    <n v="25"/>
    <b v="1"/>
    <x v="6"/>
    <x v="19"/>
    <n v="100"/>
    <n v="100"/>
  </r>
  <r>
    <x v="1711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1711"/>
    <d v="2015-07-18T03:00:00"/>
    <x v="0"/>
    <b v="0"/>
    <n v="2"/>
    <b v="0"/>
    <x v="6"/>
    <x v="11"/>
    <n v="31"/>
    <n v="1250"/>
  </r>
  <r>
    <x v="1712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x v="1712"/>
    <d v="2014-07-29T00:29:40"/>
    <x v="0"/>
    <b v="1"/>
    <n v="60"/>
    <b v="0"/>
    <x v="0"/>
    <x v="24"/>
    <n v="6"/>
    <n v="41.58"/>
  </r>
  <r>
    <x v="171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1713"/>
    <d v="2016-07-11T15:09:20"/>
    <x v="0"/>
    <b v="0"/>
    <n v="10"/>
    <b v="0"/>
    <x v="6"/>
    <x v="11"/>
    <n v="86"/>
    <n v="248.5"/>
  </r>
  <r>
    <x v="1714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x v="1714"/>
    <d v="2017-02-18T23:59:00"/>
    <x v="0"/>
    <b v="0"/>
    <n v="16"/>
    <b v="0"/>
    <x v="0"/>
    <x v="1"/>
    <n v="2"/>
    <n v="155.25"/>
  </r>
  <r>
    <x v="1715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715"/>
    <d v="2016-04-08T18:31:22"/>
    <x v="0"/>
    <b v="0"/>
    <n v="52"/>
    <b v="0"/>
    <x v="1"/>
    <x v="32"/>
    <n v="41"/>
    <n v="47.77"/>
  </r>
  <r>
    <x v="171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1716"/>
    <d v="2014-10-19T05:00:00"/>
    <x v="0"/>
    <b v="0"/>
    <n v="31"/>
    <b v="0"/>
    <x v="6"/>
    <x v="9"/>
    <n v="42"/>
    <n v="79.87"/>
  </r>
  <r>
    <x v="1717"/>
    <s v="BLOXSHIELD"/>
    <s v="A radiation shield for your fitness tracker, smartwatch or other wearable smart device"/>
    <n v="20000"/>
    <n v="2468"/>
    <x v="2"/>
    <x v="0"/>
    <s v="USD"/>
    <n v="1473400800"/>
    <n v="1469718841"/>
    <x v="1717"/>
    <d v="2016-09-09T06:00:00"/>
    <x v="0"/>
    <b v="0"/>
    <n v="34"/>
    <b v="0"/>
    <x v="0"/>
    <x v="1"/>
    <n v="12"/>
    <n v="72.59"/>
  </r>
  <r>
    <x v="17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1718"/>
    <d v="2012-08-29T00:00:00"/>
    <x v="0"/>
    <b v="0"/>
    <n v="76"/>
    <b v="1"/>
    <x v="7"/>
    <x v="13"/>
    <n v="123"/>
    <n v="32.32"/>
  </r>
  <r>
    <x v="1719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719"/>
    <d v="2016-12-04T00:00:00"/>
    <x v="0"/>
    <b v="0"/>
    <n v="103"/>
    <b v="1"/>
    <x v="2"/>
    <x v="3"/>
    <n v="111"/>
    <n v="23.8"/>
  </r>
  <r>
    <x v="1720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1720"/>
    <d v="2010-08-01T04:00:00"/>
    <x v="0"/>
    <b v="0"/>
    <n v="17"/>
    <b v="0"/>
    <x v="7"/>
    <x v="12"/>
    <n v="41"/>
    <n v="143.82"/>
  </r>
  <r>
    <x v="1721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1721"/>
    <d v="2017-03-11T12:21:31"/>
    <x v="0"/>
    <b v="0"/>
    <n v="72"/>
    <b v="1"/>
    <x v="6"/>
    <x v="11"/>
    <n v="121"/>
    <n v="33.67"/>
  </r>
  <r>
    <x v="172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722"/>
    <d v="2012-05-22T03:30:00"/>
    <x v="0"/>
    <b v="0"/>
    <n v="50"/>
    <b v="1"/>
    <x v="7"/>
    <x v="12"/>
    <n v="121"/>
    <n v="48.24"/>
  </r>
  <r>
    <x v="1723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1723"/>
    <d v="2015-11-04T19:26:31"/>
    <x v="0"/>
    <b v="0"/>
    <n v="59"/>
    <b v="1"/>
    <x v="6"/>
    <x v="11"/>
    <n v="121"/>
    <n v="40.85"/>
  </r>
  <r>
    <x v="1724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724"/>
    <d v="2014-06-14T14:23:54"/>
    <x v="0"/>
    <b v="1"/>
    <n v="17"/>
    <b v="1"/>
    <x v="7"/>
    <x v="15"/>
    <n v="120"/>
    <n v="141.47"/>
  </r>
  <r>
    <x v="1725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1725"/>
    <d v="2016-06-03T16:30:00"/>
    <x v="0"/>
    <b v="0"/>
    <n v="23"/>
    <b v="1"/>
    <x v="6"/>
    <x v="11"/>
    <n v="120"/>
    <n v="104.57"/>
  </r>
  <r>
    <x v="1726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1726"/>
    <d v="2014-08-13T22:00:00"/>
    <x v="0"/>
    <b v="0"/>
    <n v="54"/>
    <b v="1"/>
    <x v="6"/>
    <x v="11"/>
    <n v="120"/>
    <n v="44.54"/>
  </r>
  <r>
    <x v="1727"/>
    <s v="Fly Away"/>
    <s v="Praising the Living God in the second half of life."/>
    <n v="2400"/>
    <n v="2400"/>
    <x v="3"/>
    <x v="0"/>
    <s v="USD"/>
    <n v="1489700230"/>
    <n v="1487111830"/>
    <x v="1727"/>
    <d v="2017-03-16T21:37:10"/>
    <x v="0"/>
    <b v="0"/>
    <n v="14"/>
    <b v="0"/>
    <x v="7"/>
    <x v="14"/>
    <n v="100"/>
    <n v="171.43"/>
  </r>
  <r>
    <x v="1728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x v="1728"/>
    <d v="2016-11-17T11:36:34"/>
    <x v="0"/>
    <b v="0"/>
    <n v="14"/>
    <b v="1"/>
    <x v="6"/>
    <x v="11"/>
    <n v="100"/>
    <n v="171.43"/>
  </r>
  <r>
    <x v="1729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1729"/>
    <d v="2012-07-20T23:02:45"/>
    <x v="0"/>
    <b v="0"/>
    <n v="96"/>
    <b v="1"/>
    <x v="7"/>
    <x v="15"/>
    <n v="160"/>
    <n v="25"/>
  </r>
  <r>
    <x v="1730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730"/>
    <d v="2017-03-26T23:59:00"/>
    <x v="0"/>
    <b v="0"/>
    <n v="15"/>
    <b v="0"/>
    <x v="7"/>
    <x v="14"/>
    <n v="48"/>
    <n v="159.33000000000001"/>
  </r>
  <r>
    <x v="1731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1731"/>
    <d v="2016-05-08T21:00:00"/>
    <x v="0"/>
    <b v="0"/>
    <n v="22"/>
    <b v="1"/>
    <x v="6"/>
    <x v="11"/>
    <n v="119"/>
    <n v="108.59"/>
  </r>
  <r>
    <x v="173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1732"/>
    <d v="2012-11-15T00:00:00"/>
    <x v="0"/>
    <b v="0"/>
    <n v="41"/>
    <b v="1"/>
    <x v="5"/>
    <x v="27"/>
    <n v="108"/>
    <n v="58.17"/>
  </r>
  <r>
    <x v="1733"/>
    <s v="A Stagnant Fever: Short Film"/>
    <s v="A dark comedy set in the '60s about clinical depression and one night stands."/>
    <n v="2000"/>
    <n v="2372"/>
    <x v="0"/>
    <x v="0"/>
    <s v="USD"/>
    <n v="1468873420"/>
    <n v="1466281420"/>
    <x v="1733"/>
    <d v="2016-07-18T20:23:40"/>
    <x v="0"/>
    <b v="0"/>
    <n v="26"/>
    <b v="1"/>
    <x v="5"/>
    <x v="27"/>
    <n v="119"/>
    <n v="91.23"/>
  </r>
  <r>
    <x v="1734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1734"/>
    <d v="2015-04-30T15:20:00"/>
    <x v="0"/>
    <b v="0"/>
    <n v="23"/>
    <b v="1"/>
    <x v="5"/>
    <x v="16"/>
    <n v="119"/>
    <n v="103.04"/>
  </r>
  <r>
    <x v="1735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1735"/>
    <d v="2015-02-21T19:58:39"/>
    <x v="0"/>
    <b v="0"/>
    <n v="15"/>
    <b v="1"/>
    <x v="6"/>
    <x v="9"/>
    <n v="158"/>
    <n v="158"/>
  </r>
  <r>
    <x v="1736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1736"/>
    <d v="2015-06-08T00:23:53"/>
    <x v="0"/>
    <b v="0"/>
    <n v="39"/>
    <b v="0"/>
    <x v="6"/>
    <x v="11"/>
    <n v="32"/>
    <n v="60.67"/>
  </r>
  <r>
    <x v="1737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737"/>
    <d v="2016-05-14T00:00:00"/>
    <x v="0"/>
    <b v="0"/>
    <n v="60"/>
    <b v="1"/>
    <x v="5"/>
    <x v="27"/>
    <n v="107"/>
    <n v="39.380000000000003"/>
  </r>
  <r>
    <x v="173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738"/>
    <d v="2014-10-01T04:00:00"/>
    <x v="0"/>
    <b v="1"/>
    <n v="57"/>
    <b v="1"/>
    <x v="6"/>
    <x v="11"/>
    <n v="131"/>
    <n v="41.42"/>
  </r>
  <r>
    <x v="173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1739"/>
    <d v="2014-10-05T18:49:03"/>
    <x v="0"/>
    <b v="0"/>
    <n v="32"/>
    <b v="0"/>
    <x v="7"/>
    <x v="12"/>
    <n v="9"/>
    <n v="73.760000000000005"/>
  </r>
  <r>
    <x v="1740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1740"/>
    <d v="2016-03-04T23:19:28"/>
    <x v="0"/>
    <b v="0"/>
    <n v="40"/>
    <b v="0"/>
    <x v="6"/>
    <x v="19"/>
    <n v="20"/>
    <n v="58.95"/>
  </r>
  <r>
    <x v="174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741"/>
    <d v="2015-12-15T12:10:00"/>
    <x v="0"/>
    <b v="1"/>
    <n v="37"/>
    <b v="0"/>
    <x v="2"/>
    <x v="3"/>
    <n v="14"/>
    <n v="63.65"/>
  </r>
  <r>
    <x v="1742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1742"/>
    <d v="2013-01-26T05:09:34"/>
    <x v="0"/>
    <b v="0"/>
    <n v="44"/>
    <b v="1"/>
    <x v="7"/>
    <x v="12"/>
    <n v="107"/>
    <n v="53.52"/>
  </r>
  <r>
    <x v="174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1743"/>
    <d v="2014-07-15T05:00:00"/>
    <x v="0"/>
    <b v="0"/>
    <n v="21"/>
    <b v="1"/>
    <x v="6"/>
    <x v="19"/>
    <n v="131"/>
    <n v="112.14"/>
  </r>
  <r>
    <x v="1744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1744"/>
    <d v="2012-05-19T03:00:00"/>
    <x v="0"/>
    <b v="0"/>
    <n v="40"/>
    <b v="1"/>
    <x v="7"/>
    <x v="15"/>
    <n v="117"/>
    <n v="58.63"/>
  </r>
  <r>
    <x v="1745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745"/>
    <d v="2011-12-06T02:02:29"/>
    <x v="0"/>
    <b v="1"/>
    <n v="31"/>
    <b v="1"/>
    <x v="7"/>
    <x v="15"/>
    <n v="117"/>
    <n v="75.48"/>
  </r>
  <r>
    <x v="174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746"/>
    <d v="2012-11-26T04:59:00"/>
    <x v="0"/>
    <b v="0"/>
    <n v="38"/>
    <b v="1"/>
    <x v="7"/>
    <x v="15"/>
    <n v="117"/>
    <n v="61.58"/>
  </r>
  <r>
    <x v="1747"/>
    <s v="Ethiopia: Beheld"/>
    <s v="A collection of images that depicts the beauty and diversity within Ethiopia"/>
    <n v="5500"/>
    <n v="2336"/>
    <x v="2"/>
    <x v="1"/>
    <s v="GBP"/>
    <n v="1425223276"/>
    <n v="1422631276"/>
    <x v="1747"/>
    <d v="2015-03-01T15:21:16"/>
    <x v="0"/>
    <b v="0"/>
    <n v="28"/>
    <b v="0"/>
    <x v="2"/>
    <x v="36"/>
    <n v="42"/>
    <n v="83.43"/>
  </r>
  <r>
    <x v="1748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1748"/>
    <d v="2015-03-01T04:59:00"/>
    <x v="0"/>
    <b v="0"/>
    <n v="56"/>
    <b v="1"/>
    <x v="6"/>
    <x v="19"/>
    <n v="117"/>
    <n v="41.7"/>
  </r>
  <r>
    <x v="1749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1749"/>
    <d v="2012-09-21T04:46:47"/>
    <x v="0"/>
    <b v="0"/>
    <n v="60"/>
    <b v="1"/>
    <x v="7"/>
    <x v="25"/>
    <n v="156"/>
    <n v="38.880000000000003"/>
  </r>
  <r>
    <x v="1750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750"/>
    <d v="2013-11-02T20:49:27"/>
    <x v="0"/>
    <b v="1"/>
    <n v="67"/>
    <b v="1"/>
    <x v="6"/>
    <x v="11"/>
    <n v="106"/>
    <n v="34.79"/>
  </r>
  <r>
    <x v="175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1751"/>
    <d v="2012-07-15T14:00:04"/>
    <x v="0"/>
    <b v="0"/>
    <n v="20"/>
    <b v="1"/>
    <x v="5"/>
    <x v="27"/>
    <n v="116"/>
    <n v="116.25"/>
  </r>
  <r>
    <x v="1752"/>
    <s v="Emma Ate the Lion &quot;Songs Two Count Too&quot;"/>
    <s v="Emma Ate The Lion's debut full length album"/>
    <n v="2000"/>
    <n v="2325"/>
    <x v="0"/>
    <x v="0"/>
    <s v="USD"/>
    <n v="1366138800"/>
    <n v="1362710425"/>
    <x v="1752"/>
    <d v="2013-04-16T19:00:00"/>
    <x v="0"/>
    <b v="0"/>
    <n v="75"/>
    <b v="1"/>
    <x v="7"/>
    <x v="12"/>
    <n v="116"/>
    <n v="31"/>
  </r>
  <r>
    <x v="175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1753"/>
    <d v="2016-01-27T01:00:00"/>
    <x v="0"/>
    <b v="0"/>
    <n v="29"/>
    <b v="1"/>
    <x v="6"/>
    <x v="11"/>
    <n v="116"/>
    <n v="80.03"/>
  </r>
  <r>
    <x v="1754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x v="1754"/>
    <d v="2016-02-03T12:33:09"/>
    <x v="0"/>
    <b v="0"/>
    <n v="114"/>
    <b v="0"/>
    <x v="0"/>
    <x v="1"/>
    <n v="46"/>
    <n v="20.34"/>
  </r>
  <r>
    <x v="17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755"/>
    <d v="2013-12-12T06:08:27"/>
    <x v="0"/>
    <b v="0"/>
    <n v="64"/>
    <b v="1"/>
    <x v="7"/>
    <x v="12"/>
    <n v="116"/>
    <n v="36.11"/>
  </r>
  <r>
    <x v="1756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1756"/>
    <d v="2014-12-17T02:51:29"/>
    <x v="0"/>
    <b v="0"/>
    <n v="45"/>
    <b v="1"/>
    <x v="6"/>
    <x v="11"/>
    <n v="110"/>
    <n v="51.22"/>
  </r>
  <r>
    <x v="1757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757"/>
    <d v="2012-02-14T17:31:08"/>
    <x v="0"/>
    <b v="1"/>
    <n v="29"/>
    <b v="1"/>
    <x v="6"/>
    <x v="11"/>
    <n v="115"/>
    <n v="79.31"/>
  </r>
  <r>
    <x v="175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1758"/>
    <d v="2016-12-26T00:15:09"/>
    <x v="0"/>
    <b v="0"/>
    <n v="6"/>
    <b v="0"/>
    <x v="6"/>
    <x v="11"/>
    <n v="7"/>
    <n v="383.33"/>
  </r>
  <r>
    <x v="17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1759"/>
    <d v="2017-01-24T15:32:48"/>
    <x v="0"/>
    <b v="0"/>
    <n v="197"/>
    <b v="1"/>
    <x v="3"/>
    <x v="5"/>
    <n v="460"/>
    <n v="11.67"/>
  </r>
  <r>
    <x v="1760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760"/>
    <d v="2015-05-17T15:31:17"/>
    <x v="0"/>
    <b v="1"/>
    <n v="74"/>
    <b v="1"/>
    <x v="7"/>
    <x v="13"/>
    <n v="115"/>
    <n v="31.05"/>
  </r>
  <r>
    <x v="1761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x v="1761"/>
    <d v="2017-01-23T04:59:00"/>
    <x v="0"/>
    <b v="0"/>
    <n v="14"/>
    <b v="0"/>
    <x v="0"/>
    <x v="1"/>
    <n v="46"/>
    <n v="164"/>
  </r>
  <r>
    <x v="1762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762"/>
    <d v="2014-07-09T12:34:56"/>
    <x v="0"/>
    <b v="0"/>
    <n v="35"/>
    <b v="0"/>
    <x v="1"/>
    <x v="32"/>
    <n v="23"/>
    <n v="65.459999999999994"/>
  </r>
  <r>
    <x v="1763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1763"/>
    <d v="2014-06-26T23:02:02"/>
    <x v="0"/>
    <b v="0"/>
    <n v="40"/>
    <b v="0"/>
    <x v="6"/>
    <x v="11"/>
    <n v="15"/>
    <n v="57.25"/>
  </r>
  <r>
    <x v="1764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1764"/>
    <d v="2014-12-31T07:00:00"/>
    <x v="0"/>
    <b v="0"/>
    <n v="26"/>
    <b v="1"/>
    <x v="6"/>
    <x v="11"/>
    <n v="114"/>
    <n v="87.96"/>
  </r>
  <r>
    <x v="1765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5"/>
    <d v="2014-08-03T15:48:04"/>
    <x v="0"/>
    <b v="1"/>
    <n v="39"/>
    <b v="0"/>
    <x v="2"/>
    <x v="3"/>
    <n v="46"/>
    <n v="58.62"/>
  </r>
  <r>
    <x v="1766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1766"/>
    <d v="2014-09-11T10:24:14"/>
    <x v="0"/>
    <b v="0"/>
    <n v="56"/>
    <b v="1"/>
    <x v="7"/>
    <x v="15"/>
    <n v="152"/>
    <n v="40.75"/>
  </r>
  <r>
    <x v="1767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1767"/>
    <d v="2016-12-02T06:09:26"/>
    <x v="0"/>
    <b v="0"/>
    <n v="62"/>
    <b v="1"/>
    <x v="0"/>
    <x v="4"/>
    <n v="114"/>
    <n v="36.770000000000003"/>
  </r>
  <r>
    <x v="1768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1768"/>
    <d v="2013-12-28T04:59:00"/>
    <x v="0"/>
    <b v="0"/>
    <n v="64"/>
    <b v="1"/>
    <x v="5"/>
    <x v="27"/>
    <n v="114"/>
    <n v="35.47"/>
  </r>
  <r>
    <x v="1769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1769"/>
    <d v="2012-02-13T03:35:14"/>
    <x v="0"/>
    <b v="0"/>
    <n v="44"/>
    <b v="1"/>
    <x v="7"/>
    <x v="12"/>
    <n v="113"/>
    <n v="51.48"/>
  </r>
  <r>
    <x v="1770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1770"/>
    <d v="2015-03-16T21:00:00"/>
    <x v="0"/>
    <b v="0"/>
    <n v="57"/>
    <b v="1"/>
    <x v="6"/>
    <x v="11"/>
    <n v="113"/>
    <n v="39.6"/>
  </r>
  <r>
    <x v="1771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1771"/>
    <d v="2017-02-28T18:54:42"/>
    <x v="0"/>
    <b v="0"/>
    <n v="28"/>
    <b v="0"/>
    <x v="0"/>
    <x v="1"/>
    <n v="15"/>
    <n v="80.319999999999993"/>
  </r>
  <r>
    <x v="1772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772"/>
    <d v="2014-07-02T04:00:00"/>
    <x v="0"/>
    <b v="1"/>
    <n v="71"/>
    <b v="1"/>
    <x v="6"/>
    <x v="11"/>
    <n v="112"/>
    <n v="31.62"/>
  </r>
  <r>
    <x v="177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1773"/>
    <d v="2012-05-28T06:30:57"/>
    <x v="0"/>
    <b v="0"/>
    <n v="32"/>
    <b v="1"/>
    <x v="5"/>
    <x v="27"/>
    <n v="124"/>
    <n v="69.72"/>
  </r>
  <r>
    <x v="1774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1774"/>
    <d v="2011-07-01T19:05:20"/>
    <x v="0"/>
    <b v="0"/>
    <n v="51"/>
    <b v="1"/>
    <x v="7"/>
    <x v="15"/>
    <n v="112"/>
    <n v="43.73"/>
  </r>
  <r>
    <x v="1775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1775"/>
    <d v="2015-09-19T03:50:17"/>
    <x v="0"/>
    <b v="0"/>
    <n v="12"/>
    <b v="0"/>
    <x v="5"/>
    <x v="10"/>
    <n v="45"/>
    <n v="185.83"/>
  </r>
  <r>
    <x v="1776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1776"/>
    <d v="2012-04-27T22:00:00"/>
    <x v="0"/>
    <b v="0"/>
    <n v="35"/>
    <b v="1"/>
    <x v="7"/>
    <x v="15"/>
    <n v="148"/>
    <n v="63.49"/>
  </r>
  <r>
    <x v="1777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x v="1777"/>
    <d v="2015-09-30T19:29:00"/>
    <x v="0"/>
    <b v="0"/>
    <n v="43"/>
    <b v="1"/>
    <x v="7"/>
    <x v="12"/>
    <n v="111"/>
    <n v="51.67"/>
  </r>
  <r>
    <x v="1778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x v="1778"/>
    <d v="2016-06-01T21:42:00"/>
    <x v="0"/>
    <b v="0"/>
    <n v="20"/>
    <b v="1"/>
    <x v="6"/>
    <x v="11"/>
    <n v="111"/>
    <n v="110.75"/>
  </r>
  <r>
    <x v="177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1779"/>
    <d v="2016-05-10T11:17:00"/>
    <x v="0"/>
    <b v="0"/>
    <n v="15"/>
    <b v="1"/>
    <x v="6"/>
    <x v="11"/>
    <n v="126"/>
    <n v="147.33000000000001"/>
  </r>
  <r>
    <x v="1780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1780"/>
    <d v="2014-08-17T15:35:24"/>
    <x v="0"/>
    <b v="0"/>
    <n v="20"/>
    <b v="1"/>
    <x v="6"/>
    <x v="11"/>
    <n v="100"/>
    <n v="110.5"/>
  </r>
  <r>
    <x v="178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781"/>
    <d v="2014-08-14T18:11:00"/>
    <x v="0"/>
    <b v="0"/>
    <n v="83"/>
    <b v="1"/>
    <x v="7"/>
    <x v="22"/>
    <n v="110"/>
    <n v="26.55"/>
  </r>
  <r>
    <x v="1782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1782"/>
    <d v="2014-07-01T04:59:00"/>
    <x v="0"/>
    <b v="0"/>
    <n v="30"/>
    <b v="1"/>
    <x v="6"/>
    <x v="11"/>
    <n v="110"/>
    <n v="73.400000000000006"/>
  </r>
  <r>
    <x v="1783"/>
    <s v="BLANK Short Movie"/>
    <s v="Love has no boundaries!"/>
    <n v="40000"/>
    <n v="2200"/>
    <x v="2"/>
    <x v="2"/>
    <s v="NOK"/>
    <n v="1471557139"/>
    <n v="1468965139"/>
    <x v="1783"/>
    <d v="2016-08-18T21:52:19"/>
    <x v="0"/>
    <b v="0"/>
    <n v="10"/>
    <b v="0"/>
    <x v="5"/>
    <x v="10"/>
    <n v="6"/>
    <n v="220"/>
  </r>
  <r>
    <x v="178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784"/>
    <d v="2014-05-10T03:59:00"/>
    <x v="0"/>
    <b v="1"/>
    <n v="71"/>
    <b v="1"/>
    <x v="1"/>
    <x v="2"/>
    <n v="137"/>
    <n v="30.96"/>
  </r>
  <r>
    <x v="17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85"/>
    <d v="2014-06-27T22:04:24"/>
    <x v="0"/>
    <b v="0"/>
    <n v="16"/>
    <b v="0"/>
    <x v="7"/>
    <x v="14"/>
    <n v="34"/>
    <n v="137.25"/>
  </r>
  <r>
    <x v="1786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786"/>
    <d v="2011-02-26T00:37:10"/>
    <x v="0"/>
    <b v="0"/>
    <n v="47"/>
    <b v="1"/>
    <x v="5"/>
    <x v="27"/>
    <n v="220"/>
    <n v="46.7"/>
  </r>
  <r>
    <x v="1787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1787"/>
    <d v="2016-02-05T22:00:00"/>
    <x v="0"/>
    <b v="0"/>
    <n v="42"/>
    <b v="1"/>
    <x v="6"/>
    <x v="11"/>
    <n v="110"/>
    <n v="52.21"/>
  </r>
  <r>
    <x v="1788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x v="1788"/>
    <d v="2015-09-24T20:38:02"/>
    <x v="0"/>
    <b v="0"/>
    <n v="50"/>
    <b v="1"/>
    <x v="7"/>
    <x v="13"/>
    <n v="110"/>
    <n v="43.82"/>
  </r>
  <r>
    <x v="1789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x v="1789"/>
    <d v="2015-06-01T03:59:00"/>
    <x v="0"/>
    <b v="0"/>
    <n v="11"/>
    <b v="1"/>
    <x v="6"/>
    <x v="11"/>
    <n v="110"/>
    <n v="199.18"/>
  </r>
  <r>
    <x v="1790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0"/>
    <d v="2016-02-04T07:50:33"/>
    <x v="0"/>
    <b v="1"/>
    <n v="37"/>
    <b v="0"/>
    <x v="2"/>
    <x v="3"/>
    <n v="14"/>
    <n v="58.97"/>
  </r>
  <r>
    <x v="1791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791"/>
    <d v="2013-08-18T15:00:00"/>
    <x v="0"/>
    <b v="1"/>
    <n v="55"/>
    <b v="1"/>
    <x v="6"/>
    <x v="11"/>
    <n v="115"/>
    <n v="39.67"/>
  </r>
  <r>
    <x v="1792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792"/>
    <d v="2016-03-19T04:33:43"/>
    <x v="0"/>
    <b v="0"/>
    <n v="61"/>
    <b v="1"/>
    <x v="7"/>
    <x v="13"/>
    <n v="145"/>
    <n v="35.74"/>
  </r>
  <r>
    <x v="1793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93"/>
    <d v="2017-01-07T21:00:00"/>
    <x v="0"/>
    <b v="0"/>
    <n v="34"/>
    <b v="1"/>
    <x v="2"/>
    <x v="3"/>
    <n v="109"/>
    <n v="63.97"/>
  </r>
  <r>
    <x v="1794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1794"/>
    <d v="2014-07-30T22:41:41"/>
    <x v="0"/>
    <b v="0"/>
    <n v="72"/>
    <b v="1"/>
    <x v="6"/>
    <x v="11"/>
    <n v="109"/>
    <n v="30.15"/>
  </r>
  <r>
    <x v="1795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1795"/>
    <d v="2015-11-22T22:00:00"/>
    <x v="0"/>
    <b v="0"/>
    <n v="47"/>
    <b v="1"/>
    <x v="6"/>
    <x v="11"/>
    <n v="144"/>
    <n v="45.98"/>
  </r>
  <r>
    <x v="179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1796"/>
    <d v="2016-05-10T11:10:48"/>
    <x v="0"/>
    <b v="0"/>
    <n v="30"/>
    <b v="1"/>
    <x v="6"/>
    <x v="11"/>
    <n v="108"/>
    <n v="72"/>
  </r>
  <r>
    <x v="1797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1797"/>
    <d v="2015-03-01T12:00:00"/>
    <x v="0"/>
    <b v="0"/>
    <n v="38"/>
    <b v="1"/>
    <x v="5"/>
    <x v="16"/>
    <n v="108"/>
    <n v="56.82"/>
  </r>
  <r>
    <x v="1798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98"/>
    <d v="2014-08-03T11:39:39"/>
    <x v="0"/>
    <b v="1"/>
    <n v="39"/>
    <b v="0"/>
    <x v="2"/>
    <x v="3"/>
    <n v="20"/>
    <n v="55.28"/>
  </r>
  <r>
    <x v="17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1799"/>
    <d v="2015-07-10T07:00:00"/>
    <x v="0"/>
    <b v="0"/>
    <n v="19"/>
    <b v="1"/>
    <x v="6"/>
    <x v="11"/>
    <n v="108"/>
    <n v="113.42"/>
  </r>
  <r>
    <x v="1800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1800"/>
    <d v="2014-11-12T18:03:13"/>
    <x v="0"/>
    <b v="0"/>
    <n v="58"/>
    <b v="1"/>
    <x v="7"/>
    <x v="12"/>
    <n v="108"/>
    <n v="37.15"/>
  </r>
  <r>
    <x v="1801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801"/>
    <d v="2014-10-04T03:30:00"/>
    <x v="0"/>
    <b v="0"/>
    <n v="29"/>
    <b v="0"/>
    <x v="3"/>
    <x v="18"/>
    <n v="18"/>
    <n v="74.209999999999994"/>
  </r>
  <r>
    <x v="180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1802"/>
    <d v="2015-08-12T05:32:39"/>
    <x v="0"/>
    <b v="0"/>
    <n v="24"/>
    <b v="1"/>
    <x v="6"/>
    <x v="11"/>
    <n v="108"/>
    <n v="89.67"/>
  </r>
  <r>
    <x v="1803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1803"/>
    <d v="2010-04-18T06:59:00"/>
    <x v="0"/>
    <b v="0"/>
    <n v="54"/>
    <b v="1"/>
    <x v="7"/>
    <x v="15"/>
    <n v="134"/>
    <n v="39.82"/>
  </r>
  <r>
    <x v="1804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1804"/>
    <d v="2012-05-28T15:43:13"/>
    <x v="0"/>
    <b v="0"/>
    <n v="35"/>
    <b v="1"/>
    <x v="7"/>
    <x v="25"/>
    <n v="107"/>
    <n v="61.34"/>
  </r>
  <r>
    <x v="18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1805"/>
    <d v="2012-04-18T16:44:36"/>
    <x v="0"/>
    <b v="0"/>
    <n v="46"/>
    <b v="1"/>
    <x v="7"/>
    <x v="15"/>
    <n v="107"/>
    <n v="46.63"/>
  </r>
  <r>
    <x v="180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1806"/>
    <d v="2015-10-24T03:59:00"/>
    <x v="0"/>
    <b v="0"/>
    <n v="20"/>
    <b v="1"/>
    <x v="6"/>
    <x v="11"/>
    <n v="107"/>
    <n v="107.25"/>
  </r>
  <r>
    <x v="1807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1807"/>
    <d v="2012-10-28T05:00:00"/>
    <x v="0"/>
    <b v="0"/>
    <n v="58"/>
    <b v="1"/>
    <x v="7"/>
    <x v="12"/>
    <n v="107"/>
    <n v="36.97"/>
  </r>
  <r>
    <x v="1808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808"/>
    <d v="2012-04-05T18:00:20"/>
    <x v="0"/>
    <b v="0"/>
    <n v="48"/>
    <b v="1"/>
    <x v="7"/>
    <x v="22"/>
    <n v="143"/>
    <n v="44.65"/>
  </r>
  <r>
    <x v="1809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1809"/>
    <d v="2014-07-06T10:08:09"/>
    <x v="0"/>
    <b v="0"/>
    <n v="67"/>
    <b v="1"/>
    <x v="6"/>
    <x v="11"/>
    <n v="107"/>
    <n v="31.97"/>
  </r>
  <r>
    <x v="1810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x v="1810"/>
    <d v="2016-03-17T17:25:49"/>
    <x v="0"/>
    <b v="0"/>
    <n v="17"/>
    <b v="1"/>
    <x v="0"/>
    <x v="1"/>
    <n v="107"/>
    <n v="125.94"/>
  </r>
  <r>
    <x v="1811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1811"/>
    <d v="2015-07-10T21:00:00"/>
    <x v="0"/>
    <b v="0"/>
    <n v="13"/>
    <b v="1"/>
    <x v="6"/>
    <x v="11"/>
    <n v="143"/>
    <n v="164.62"/>
  </r>
  <r>
    <x v="1812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1812"/>
    <d v="2016-03-05T01:00:00"/>
    <x v="0"/>
    <b v="0"/>
    <n v="13"/>
    <b v="1"/>
    <x v="6"/>
    <x v="11"/>
    <n v="102"/>
    <n v="164.62"/>
  </r>
  <r>
    <x v="1813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x v="1813"/>
    <d v="2015-09-27T20:14:00"/>
    <x v="0"/>
    <b v="0"/>
    <n v="98"/>
    <b v="1"/>
    <x v="5"/>
    <x v="16"/>
    <n v="107"/>
    <n v="21.76"/>
  </r>
  <r>
    <x v="181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14"/>
    <d v="2013-03-11T18:02:26"/>
    <x v="0"/>
    <b v="0"/>
    <n v="44"/>
    <b v="1"/>
    <x v="7"/>
    <x v="12"/>
    <n v="107"/>
    <n v="48.45"/>
  </r>
  <r>
    <x v="1815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x v="1815"/>
    <d v="2015-01-04T04:43:58"/>
    <x v="0"/>
    <b v="0"/>
    <n v="13"/>
    <b v="0"/>
    <x v="5"/>
    <x v="10"/>
    <n v="15"/>
    <n v="163.85"/>
  </r>
  <r>
    <x v="1816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1816"/>
    <d v="2011-08-15T01:00:00"/>
    <x v="0"/>
    <b v="0"/>
    <n v="39"/>
    <b v="1"/>
    <x v="7"/>
    <x v="12"/>
    <n v="107"/>
    <n v="54.62"/>
  </r>
  <r>
    <x v="1817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817"/>
    <d v="2015-10-18T19:36:29"/>
    <x v="0"/>
    <b v="1"/>
    <n v="43"/>
    <b v="0"/>
    <x v="6"/>
    <x v="11"/>
    <n v="16"/>
    <n v="49.51"/>
  </r>
  <r>
    <x v="1818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1818"/>
    <d v="2017-02-22T13:25:52"/>
    <x v="0"/>
    <b v="0"/>
    <n v="41"/>
    <b v="1"/>
    <x v="6"/>
    <x v="11"/>
    <n v="106"/>
    <n v="51.85"/>
  </r>
  <r>
    <x v="1819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1819"/>
    <d v="2016-06-14T21:43:00"/>
    <x v="0"/>
    <b v="0"/>
    <n v="27"/>
    <b v="1"/>
    <x v="6"/>
    <x v="11"/>
    <n v="101"/>
    <n v="78.52"/>
  </r>
  <r>
    <x v="1820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820"/>
    <d v="2014-10-01T03:59:00"/>
    <x v="0"/>
    <b v="0"/>
    <n v="16"/>
    <b v="0"/>
    <x v="2"/>
    <x v="38"/>
    <n v="49"/>
    <n v="132.19"/>
  </r>
  <r>
    <x v="1821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x v="1821"/>
    <d v="2015-06-11T18:24:44"/>
    <x v="0"/>
    <b v="1"/>
    <n v="28"/>
    <b v="0"/>
    <x v="6"/>
    <x v="11"/>
    <n v="7"/>
    <n v="75.459999999999994"/>
  </r>
  <r>
    <x v="182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1822"/>
    <d v="2014-02-03T11:41:32"/>
    <x v="0"/>
    <b v="0"/>
    <n v="99"/>
    <b v="0"/>
    <x v="3"/>
    <x v="18"/>
    <n v="2"/>
    <n v="21.34"/>
  </r>
  <r>
    <x v="182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823"/>
    <d v="2013-03-11T04:00:00"/>
    <x v="0"/>
    <b v="1"/>
    <n v="22"/>
    <b v="1"/>
    <x v="7"/>
    <x v="15"/>
    <n v="211"/>
    <n v="95.93"/>
  </r>
  <r>
    <x v="182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1824"/>
    <d v="2015-07-01T06:59:00"/>
    <x v="0"/>
    <b v="0"/>
    <n v="35"/>
    <b v="1"/>
    <x v="6"/>
    <x v="11"/>
    <n v="106"/>
    <n v="60.29"/>
  </r>
  <r>
    <x v="1825"/>
    <s v="A Bad Plan"/>
    <s v="A group of artists. A mythical art piece. A harrowing quest. And some margaritas."/>
    <n v="2000"/>
    <n v="2107"/>
    <x v="0"/>
    <x v="0"/>
    <s v="USD"/>
    <n v="1480899600"/>
    <n v="1479609520"/>
    <x v="1825"/>
    <d v="2016-12-05T01:00:00"/>
    <x v="0"/>
    <b v="0"/>
    <n v="17"/>
    <b v="1"/>
    <x v="6"/>
    <x v="11"/>
    <n v="105"/>
    <n v="123.94"/>
  </r>
  <r>
    <x v="1826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1826"/>
    <d v="2015-09-20T04:21:31"/>
    <x v="0"/>
    <b v="0"/>
    <n v="5"/>
    <b v="0"/>
    <x v="6"/>
    <x v="9"/>
    <n v="0"/>
    <n v="420.6"/>
  </r>
  <r>
    <x v="1827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827"/>
    <d v="2014-10-15T12:52:02"/>
    <x v="0"/>
    <b v="1"/>
    <n v="74"/>
    <b v="1"/>
    <x v="6"/>
    <x v="11"/>
    <n v="105"/>
    <n v="28.41"/>
  </r>
  <r>
    <x v="1828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1828"/>
    <d v="2015-04-01T03:59:00"/>
    <x v="0"/>
    <b v="0"/>
    <n v="34"/>
    <b v="1"/>
    <x v="6"/>
    <x v="11"/>
    <n v="140"/>
    <n v="61.82"/>
  </r>
  <r>
    <x v="1829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9"/>
    <d v="2013-07-11T20:01:43"/>
    <x v="0"/>
    <b v="0"/>
    <n v="50"/>
    <b v="1"/>
    <x v="7"/>
    <x v="15"/>
    <n v="105"/>
    <n v="42.02"/>
  </r>
  <r>
    <x v="1830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1830"/>
    <d v="2010-01-01T06:00:00"/>
    <x v="0"/>
    <b v="0"/>
    <n v="14"/>
    <b v="1"/>
    <x v="7"/>
    <x v="25"/>
    <n v="105"/>
    <n v="150"/>
  </r>
  <r>
    <x v="1831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x v="1831"/>
    <d v="2014-11-08T21:13:23"/>
    <x v="0"/>
    <b v="1"/>
    <n v="23"/>
    <b v="0"/>
    <x v="0"/>
    <x v="4"/>
    <n v="11"/>
    <n v="91.3"/>
  </r>
  <r>
    <x v="1832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1832"/>
    <d v="2014-12-03T15:28:26"/>
    <x v="0"/>
    <b v="0"/>
    <n v="41"/>
    <b v="1"/>
    <x v="6"/>
    <x v="11"/>
    <n v="105"/>
    <n v="51.22"/>
  </r>
  <r>
    <x v="183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1833"/>
    <d v="2014-07-04T03:24:46"/>
    <x v="0"/>
    <b v="0"/>
    <n v="39"/>
    <b v="1"/>
    <x v="6"/>
    <x v="11"/>
    <n v="300"/>
    <n v="53.85"/>
  </r>
  <r>
    <x v="183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834"/>
    <d v="2012-05-05T19:15:28"/>
    <x v="0"/>
    <b v="1"/>
    <n v="75"/>
    <b v="1"/>
    <x v="7"/>
    <x v="12"/>
    <n v="107"/>
    <n v="27.94"/>
  </r>
  <r>
    <x v="1835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1835"/>
    <d v="2015-01-23T12:11:23"/>
    <x v="0"/>
    <b v="0"/>
    <n v="38"/>
    <b v="1"/>
    <x v="6"/>
    <x v="11"/>
    <n v="105"/>
    <n v="55.13"/>
  </r>
  <r>
    <x v="1836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836"/>
    <d v="2016-04-28T16:20:32"/>
    <x v="0"/>
    <b v="0"/>
    <n v="33"/>
    <b v="1"/>
    <x v="6"/>
    <x v="11"/>
    <n v="105"/>
    <n v="63.42"/>
  </r>
  <r>
    <x v="1837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1837"/>
    <d v="2015-01-16T23:58:02"/>
    <x v="0"/>
    <b v="0"/>
    <n v="53"/>
    <b v="1"/>
    <x v="6"/>
    <x v="11"/>
    <n v="104"/>
    <n v="39.380000000000003"/>
  </r>
  <r>
    <x v="1838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1838"/>
    <d v="2015-03-28T14:38:04"/>
    <x v="0"/>
    <b v="0"/>
    <n v="35"/>
    <b v="1"/>
    <x v="6"/>
    <x v="11"/>
    <n v="116"/>
    <n v="59.6"/>
  </r>
  <r>
    <x v="1839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1839"/>
    <d v="2014-03-18T15:55:30"/>
    <x v="0"/>
    <b v="0"/>
    <n v="33"/>
    <b v="0"/>
    <x v="1"/>
    <x v="39"/>
    <n v="10"/>
    <n v="63.1"/>
  </r>
  <r>
    <x v="1840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1840"/>
    <d v="2013-07-08T00:26:21"/>
    <x v="0"/>
    <b v="0"/>
    <n v="24"/>
    <b v="1"/>
    <x v="5"/>
    <x v="27"/>
    <n v="173"/>
    <n v="86.67"/>
  </r>
  <r>
    <x v="1841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841"/>
    <d v="2013-04-22T21:00:00"/>
    <x v="0"/>
    <b v="1"/>
    <n v="45"/>
    <b v="1"/>
    <x v="7"/>
    <x v="15"/>
    <n v="104"/>
    <n v="46.13"/>
  </r>
  <r>
    <x v="1842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1842"/>
    <d v="2015-05-17T03:00:00"/>
    <x v="0"/>
    <b v="0"/>
    <n v="39"/>
    <b v="1"/>
    <x v="6"/>
    <x v="11"/>
    <n v="115"/>
    <n v="53.23"/>
  </r>
  <r>
    <x v="1843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1843"/>
    <d v="2013-01-05T17:58:41"/>
    <x v="0"/>
    <b v="0"/>
    <n v="49"/>
    <b v="1"/>
    <x v="1"/>
    <x v="17"/>
    <n v="104"/>
    <n v="42.35"/>
  </r>
  <r>
    <x v="184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1844"/>
    <d v="2015-08-26T23:00:00"/>
    <x v="0"/>
    <b v="0"/>
    <n v="38"/>
    <b v="1"/>
    <x v="6"/>
    <x v="11"/>
    <n v="104"/>
    <n v="54.55"/>
  </r>
  <r>
    <x v="184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845"/>
    <d v="2014-07-06T05:08:50"/>
    <x v="0"/>
    <b v="0"/>
    <n v="25"/>
    <b v="0"/>
    <x v="4"/>
    <x v="29"/>
    <n v="21"/>
    <n v="82.82"/>
  </r>
  <r>
    <x v="1846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x v="1846"/>
    <d v="2015-04-13T17:17:52"/>
    <x v="0"/>
    <b v="0"/>
    <n v="37"/>
    <b v="0"/>
    <x v="5"/>
    <x v="21"/>
    <n v="28"/>
    <n v="55.95"/>
  </r>
  <r>
    <x v="1847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1847"/>
    <d v="2015-02-12T14:15:42"/>
    <x v="0"/>
    <b v="0"/>
    <n v="39"/>
    <b v="0"/>
    <x v="6"/>
    <x v="19"/>
    <n v="59"/>
    <n v="53.08"/>
  </r>
  <r>
    <x v="1848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1848"/>
    <d v="2014-05-19T02:49:19"/>
    <x v="0"/>
    <b v="0"/>
    <n v="48"/>
    <b v="1"/>
    <x v="5"/>
    <x v="8"/>
    <n v="207"/>
    <n v="43.02"/>
  </r>
  <r>
    <x v="1849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1849"/>
    <d v="2011-10-12T23:57:59"/>
    <x v="0"/>
    <b v="0"/>
    <n v="41"/>
    <b v="1"/>
    <x v="7"/>
    <x v="12"/>
    <n v="103"/>
    <n v="50.37"/>
  </r>
  <r>
    <x v="1850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1850"/>
    <d v="2015-10-02T18:00:00"/>
    <x v="0"/>
    <b v="0"/>
    <n v="46"/>
    <b v="1"/>
    <x v="6"/>
    <x v="11"/>
    <n v="103"/>
    <n v="44.85"/>
  </r>
  <r>
    <x v="1851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1851"/>
    <d v="2015-06-01T05:00:00"/>
    <x v="0"/>
    <b v="0"/>
    <n v="30"/>
    <b v="1"/>
    <x v="6"/>
    <x v="11"/>
    <n v="103"/>
    <n v="68.67"/>
  </r>
  <r>
    <x v="1852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1852"/>
    <d v="2015-08-09T16:00:00"/>
    <x v="0"/>
    <b v="0"/>
    <n v="36"/>
    <b v="1"/>
    <x v="6"/>
    <x v="11"/>
    <n v="103"/>
    <n v="57.22"/>
  </r>
  <r>
    <x v="1853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1853"/>
    <d v="2016-02-02T14:58:48"/>
    <x v="2"/>
    <b v="0"/>
    <n v="46"/>
    <b v="0"/>
    <x v="6"/>
    <x v="19"/>
    <n v="53"/>
    <n v="44.76"/>
  </r>
  <r>
    <x v="1854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1854"/>
    <d v="2012-03-11T04:59:00"/>
    <x v="0"/>
    <b v="0"/>
    <n v="23"/>
    <b v="1"/>
    <x v="7"/>
    <x v="15"/>
    <n v="137"/>
    <n v="89.42"/>
  </r>
  <r>
    <x v="1855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855"/>
    <d v="2015-07-21T03:00:00"/>
    <x v="0"/>
    <b v="0"/>
    <n v="29"/>
    <b v="1"/>
    <x v="6"/>
    <x v="11"/>
    <n v="103"/>
    <n v="70.86"/>
  </r>
  <r>
    <x v="1856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1856"/>
    <d v="2015-02-28T17:00:00"/>
    <x v="0"/>
    <b v="0"/>
    <n v="51"/>
    <b v="1"/>
    <x v="6"/>
    <x v="11"/>
    <n v="103"/>
    <n v="40.29"/>
  </r>
  <r>
    <x v="1857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57"/>
    <d v="2016-10-01T17:19:42"/>
    <x v="0"/>
    <b v="0"/>
    <n v="45"/>
    <b v="1"/>
    <x v="7"/>
    <x v="15"/>
    <n v="205"/>
    <n v="45.62"/>
  </r>
  <r>
    <x v="1858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858"/>
    <d v="2017-03-10T19:00:35"/>
    <x v="0"/>
    <b v="1"/>
    <n v="52"/>
    <b v="0"/>
    <x v="0"/>
    <x v="4"/>
    <n v="2"/>
    <n v="39.479999999999997"/>
  </r>
  <r>
    <x v="1859"/>
    <s v="The Fine Spirits are making an album!"/>
    <s v="The Fine Spirits are making an album, but we need your help!"/>
    <n v="1500"/>
    <n v="2052"/>
    <x v="0"/>
    <x v="0"/>
    <s v="USD"/>
    <n v="1342243143"/>
    <n v="1339651143"/>
    <x v="1859"/>
    <d v="2012-07-14T05:19:03"/>
    <x v="0"/>
    <b v="0"/>
    <n v="38"/>
    <b v="1"/>
    <x v="7"/>
    <x v="12"/>
    <n v="137"/>
    <n v="54"/>
  </r>
  <r>
    <x v="1860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1860"/>
    <d v="2017-01-06T13:05:05"/>
    <x v="0"/>
    <b v="0"/>
    <n v="59"/>
    <b v="1"/>
    <x v="6"/>
    <x v="11"/>
    <n v="103"/>
    <n v="34.75"/>
  </r>
  <r>
    <x v="1861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1861"/>
    <d v="2016-07-29T16:50:43"/>
    <x v="0"/>
    <b v="0"/>
    <n v="20"/>
    <b v="1"/>
    <x v="6"/>
    <x v="11"/>
    <n v="103"/>
    <n v="102.5"/>
  </r>
  <r>
    <x v="186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1862"/>
    <d v="2016-09-09T04:00:00"/>
    <x v="0"/>
    <b v="0"/>
    <n v="28"/>
    <b v="1"/>
    <x v="6"/>
    <x v="11"/>
    <n v="103"/>
    <n v="73.209999999999994"/>
  </r>
  <r>
    <x v="1863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1863"/>
    <d v="2015-05-31T12:44:58"/>
    <x v="0"/>
    <b v="0"/>
    <n v="31"/>
    <b v="1"/>
    <x v="6"/>
    <x v="11"/>
    <n v="103"/>
    <n v="66.13"/>
  </r>
  <r>
    <x v="1864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864"/>
    <d v="2016-06-03T21:00:00"/>
    <x v="0"/>
    <b v="1"/>
    <n v="39"/>
    <b v="1"/>
    <x v="6"/>
    <x v="11"/>
    <n v="102"/>
    <n v="52.49"/>
  </r>
  <r>
    <x v="1865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1865"/>
    <d v="2015-07-03T18:22:38"/>
    <x v="0"/>
    <b v="0"/>
    <n v="17"/>
    <b v="1"/>
    <x v="6"/>
    <x v="11"/>
    <n v="102"/>
    <n v="120.12"/>
  </r>
  <r>
    <x v="1866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1866"/>
    <d v="2014-11-06T05:59:00"/>
    <x v="0"/>
    <b v="0"/>
    <n v="23"/>
    <b v="1"/>
    <x v="6"/>
    <x v="11"/>
    <n v="102"/>
    <n v="88.74"/>
  </r>
  <r>
    <x v="1867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1867"/>
    <d v="2012-07-07T03:59:00"/>
    <x v="0"/>
    <b v="0"/>
    <n v="34"/>
    <b v="1"/>
    <x v="7"/>
    <x v="15"/>
    <n v="204"/>
    <n v="59.85"/>
  </r>
  <r>
    <x v="1868"/>
    <s v="Hydra Effect Debut EP"/>
    <s v="Hard Rock with a Positive Message. Help us fund, release and promote our debut EP!"/>
    <n v="2000"/>
    <n v="2035"/>
    <x v="0"/>
    <x v="0"/>
    <s v="USD"/>
    <n v="1400561940"/>
    <n v="1397679445"/>
    <x v="1868"/>
    <d v="2014-05-20T04:59:00"/>
    <x v="0"/>
    <b v="0"/>
    <n v="40"/>
    <b v="1"/>
    <x v="7"/>
    <x v="15"/>
    <n v="102"/>
    <n v="50.88"/>
  </r>
  <r>
    <x v="1869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1869"/>
    <d v="2016-07-24T23:00:00"/>
    <x v="2"/>
    <b v="0"/>
    <n v="27"/>
    <b v="1"/>
    <x v="6"/>
    <x v="19"/>
    <n v="102"/>
    <n v="75.37"/>
  </r>
  <r>
    <x v="1870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870"/>
    <d v="2015-06-20T13:59:35"/>
    <x v="0"/>
    <b v="0"/>
    <n v="63"/>
    <b v="1"/>
    <x v="6"/>
    <x v="11"/>
    <n v="102"/>
    <n v="32.270000000000003"/>
  </r>
  <r>
    <x v="187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1871"/>
    <d v="2011-11-19T21:54:10"/>
    <x v="0"/>
    <b v="0"/>
    <n v="22"/>
    <b v="1"/>
    <x v="5"/>
    <x v="8"/>
    <n v="102"/>
    <n v="92.32"/>
  </r>
  <r>
    <x v="187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1872"/>
    <d v="2016-01-15T03:09:34"/>
    <x v="0"/>
    <b v="0"/>
    <n v="26"/>
    <b v="0"/>
    <x v="6"/>
    <x v="11"/>
    <n v="14"/>
    <n v="78.08"/>
  </r>
  <r>
    <x v="187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1873"/>
    <d v="2016-06-04T17:42:46"/>
    <x v="0"/>
    <b v="0"/>
    <n v="19"/>
    <b v="1"/>
    <x v="6"/>
    <x v="11"/>
    <n v="102"/>
    <n v="106.84"/>
  </r>
  <r>
    <x v="187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874"/>
    <d v="2016-10-21T16:04:20"/>
    <x v="0"/>
    <b v="0"/>
    <n v="11"/>
    <b v="0"/>
    <x v="0"/>
    <x v="1"/>
    <n v="1"/>
    <n v="184.36"/>
  </r>
  <r>
    <x v="1875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1875"/>
    <d v="2014-06-19T04:00:00"/>
    <x v="0"/>
    <b v="0"/>
    <n v="16"/>
    <b v="1"/>
    <x v="5"/>
    <x v="16"/>
    <n v="101"/>
    <n v="126.69"/>
  </r>
  <r>
    <x v="1876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1876"/>
    <d v="2015-03-04T14:22:30"/>
    <x v="0"/>
    <b v="0"/>
    <n v="28"/>
    <b v="1"/>
    <x v="6"/>
    <x v="11"/>
    <n v="101"/>
    <n v="72.39"/>
  </r>
  <r>
    <x v="1877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877"/>
    <d v="2014-01-29T08:13:47"/>
    <x v="0"/>
    <b v="1"/>
    <n v="52"/>
    <b v="1"/>
    <x v="7"/>
    <x v="15"/>
    <n v="101"/>
    <n v="38.94"/>
  </r>
  <r>
    <x v="1878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78"/>
    <d v="2014-07-18T20:31:12"/>
    <x v="0"/>
    <b v="0"/>
    <n v="38"/>
    <b v="1"/>
    <x v="7"/>
    <x v="15"/>
    <n v="101"/>
    <n v="53.29"/>
  </r>
  <r>
    <x v="187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1879"/>
    <d v="2014-07-30T23:00:00"/>
    <x v="0"/>
    <b v="0"/>
    <n v="38"/>
    <b v="1"/>
    <x v="6"/>
    <x v="11"/>
    <n v="101"/>
    <n v="53.29"/>
  </r>
  <r>
    <x v="1880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1880"/>
    <d v="2015-07-30T03:25:24"/>
    <x v="0"/>
    <b v="0"/>
    <n v="32"/>
    <b v="1"/>
    <x v="6"/>
    <x v="11"/>
    <n v="101"/>
    <n v="63.28"/>
  </r>
  <r>
    <x v="188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881"/>
    <d v="2016-12-31T16:59:00"/>
    <x v="0"/>
    <b v="0"/>
    <n v="31"/>
    <b v="1"/>
    <x v="6"/>
    <x v="11"/>
    <n v="101"/>
    <n v="65.16"/>
  </r>
  <r>
    <x v="188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882"/>
    <d v="2015-09-11T18:22:49"/>
    <x v="0"/>
    <b v="0"/>
    <n v="3"/>
    <b v="0"/>
    <x v="1"/>
    <x v="31"/>
    <n v="1"/>
    <n v="673.33"/>
  </r>
  <r>
    <x v="1883"/>
    <s v="BEAR GHOST! Professional Recording! Yay!"/>
    <s v="Hear your favorite Bear Ghost in eargasmic quality!"/>
    <n v="2000"/>
    <n v="2020"/>
    <x v="0"/>
    <x v="0"/>
    <s v="USD"/>
    <n v="1392675017"/>
    <n v="1390083017"/>
    <x v="1883"/>
    <d v="2014-02-17T22:10:17"/>
    <x v="0"/>
    <b v="0"/>
    <n v="38"/>
    <b v="1"/>
    <x v="7"/>
    <x v="15"/>
    <n v="101"/>
    <n v="53.16"/>
  </r>
  <r>
    <x v="1884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1884"/>
    <d v="2014-08-01T10:01:50"/>
    <x v="0"/>
    <b v="0"/>
    <n v="21"/>
    <b v="1"/>
    <x v="6"/>
    <x v="11"/>
    <n v="101"/>
    <n v="96.19"/>
  </r>
  <r>
    <x v="1885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1885"/>
    <d v="2016-07-20T12:02:11"/>
    <x v="0"/>
    <b v="0"/>
    <n v="39"/>
    <b v="1"/>
    <x v="6"/>
    <x v="11"/>
    <n v="101"/>
    <n v="51.79"/>
  </r>
  <r>
    <x v="1886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1886"/>
    <d v="2015-06-03T15:04:10"/>
    <x v="0"/>
    <b v="0"/>
    <n v="56"/>
    <b v="1"/>
    <x v="6"/>
    <x v="11"/>
    <n v="101"/>
    <n v="36.07"/>
  </r>
  <r>
    <x v="1887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887"/>
    <d v="2011-04-26T06:59:00"/>
    <x v="0"/>
    <b v="0"/>
    <n v="20"/>
    <b v="1"/>
    <x v="7"/>
    <x v="22"/>
    <n v="101"/>
    <n v="100.75"/>
  </r>
  <r>
    <x v="1888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1888"/>
    <d v="2012-08-16T03:07:25"/>
    <x v="0"/>
    <b v="0"/>
    <n v="22"/>
    <b v="1"/>
    <x v="7"/>
    <x v="12"/>
    <n v="101"/>
    <n v="91.59"/>
  </r>
  <r>
    <x v="1889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1889"/>
    <d v="2015-09-06T13:47:00"/>
    <x v="0"/>
    <b v="0"/>
    <n v="21"/>
    <b v="1"/>
    <x v="6"/>
    <x v="11"/>
    <n v="101"/>
    <n v="95.95"/>
  </r>
  <r>
    <x v="1890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1890"/>
    <d v="2016-09-04T01:36:22"/>
    <x v="0"/>
    <b v="0"/>
    <n v="36"/>
    <b v="1"/>
    <x v="6"/>
    <x v="11"/>
    <n v="126"/>
    <n v="55.97"/>
  </r>
  <r>
    <x v="189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1891"/>
    <d v="2016-10-20T04:55:00"/>
    <x v="0"/>
    <b v="0"/>
    <n v="33"/>
    <b v="1"/>
    <x v="6"/>
    <x v="11"/>
    <n v="101"/>
    <n v="61.06"/>
  </r>
  <r>
    <x v="1892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892"/>
    <d v="2016-08-01T13:03:34"/>
    <x v="0"/>
    <b v="0"/>
    <n v="77"/>
    <b v="1"/>
    <x v="7"/>
    <x v="22"/>
    <n v="101"/>
    <n v="26.15"/>
  </r>
  <r>
    <x v="1893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893"/>
    <d v="2011-06-02T05:59:00"/>
    <x v="0"/>
    <b v="0"/>
    <n v="32"/>
    <b v="1"/>
    <x v="7"/>
    <x v="15"/>
    <n v="101"/>
    <n v="62.81"/>
  </r>
  <r>
    <x v="1894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1894"/>
    <d v="2015-08-05T08:43:27"/>
    <x v="0"/>
    <b v="0"/>
    <n v="33"/>
    <b v="1"/>
    <x v="6"/>
    <x v="11"/>
    <n v="101"/>
    <n v="60.91"/>
  </r>
  <r>
    <x v="1895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1895"/>
    <d v="2014-05-28T04:59:00"/>
    <x v="0"/>
    <b v="0"/>
    <n v="38"/>
    <b v="1"/>
    <x v="7"/>
    <x v="12"/>
    <n v="100"/>
    <n v="52.82"/>
  </r>
  <r>
    <x v="1896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1896"/>
    <d v="2014-08-10T20:19:26"/>
    <x v="0"/>
    <b v="0"/>
    <n v="44"/>
    <b v="1"/>
    <x v="1"/>
    <x v="17"/>
    <n v="100"/>
    <n v="45.57"/>
  </r>
  <r>
    <x v="1897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x v="1897"/>
    <d v="2017-02-05T16:44:00"/>
    <x v="0"/>
    <b v="0"/>
    <n v="4"/>
    <b v="0"/>
    <x v="4"/>
    <x v="29"/>
    <n v="1"/>
    <n v="501.25"/>
  </r>
  <r>
    <x v="1898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1898"/>
    <d v="2015-07-18T16:00:00"/>
    <x v="0"/>
    <b v="0"/>
    <n v="30"/>
    <b v="1"/>
    <x v="6"/>
    <x v="11"/>
    <n v="100"/>
    <n v="66.83"/>
  </r>
  <r>
    <x v="18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1899"/>
    <d v="2015-04-09T04:00:00"/>
    <x v="0"/>
    <b v="0"/>
    <n v="14"/>
    <b v="1"/>
    <x v="6"/>
    <x v="19"/>
    <n v="100"/>
    <n v="143.21"/>
  </r>
  <r>
    <x v="190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1900"/>
    <d v="2015-09-13T18:11:52"/>
    <x v="0"/>
    <b v="0"/>
    <n v="25"/>
    <b v="1"/>
    <x v="5"/>
    <x v="16"/>
    <n v="100"/>
    <n v="80.16"/>
  </r>
  <r>
    <x v="1901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1901"/>
    <d v="2016-05-16T10:26:05"/>
    <x v="0"/>
    <b v="0"/>
    <n v="17"/>
    <b v="1"/>
    <x v="6"/>
    <x v="11"/>
    <n v="100"/>
    <n v="117.88"/>
  </r>
  <r>
    <x v="1902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902"/>
    <d v="2012-01-18T23:00:00"/>
    <x v="0"/>
    <b v="1"/>
    <n v="52"/>
    <b v="1"/>
    <x v="6"/>
    <x v="11"/>
    <n v="133"/>
    <n v="38.5"/>
  </r>
  <r>
    <x v="190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1903"/>
    <d v="2016-03-02T22:27:15"/>
    <x v="0"/>
    <b v="0"/>
    <n v="24"/>
    <b v="0"/>
    <x v="7"/>
    <x v="12"/>
    <n v="40"/>
    <n v="83.38"/>
  </r>
  <r>
    <x v="1904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904"/>
    <d v="2015-07-11T14:30:00"/>
    <x v="0"/>
    <b v="1"/>
    <n v="35"/>
    <b v="1"/>
    <x v="6"/>
    <x v="11"/>
    <n v="100"/>
    <n v="57.17"/>
  </r>
  <r>
    <x v="1905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905"/>
    <d v="2012-01-28T04:04:19"/>
    <x v="0"/>
    <b v="0"/>
    <n v="30"/>
    <b v="1"/>
    <x v="7"/>
    <x v="15"/>
    <n v="100"/>
    <n v="66.69"/>
  </r>
  <r>
    <x v="1906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1906"/>
    <d v="2014-10-05T13:39:14"/>
    <x v="0"/>
    <b v="0"/>
    <n v="19"/>
    <b v="1"/>
    <x v="5"/>
    <x v="16"/>
    <n v="100"/>
    <n v="105.26"/>
  </r>
  <r>
    <x v="1907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1907"/>
    <d v="2014-10-07T02:22:17"/>
    <x v="0"/>
    <b v="0"/>
    <n v="15"/>
    <b v="1"/>
    <x v="5"/>
    <x v="16"/>
    <n v="100"/>
    <n v="133.33000000000001"/>
  </r>
  <r>
    <x v="1908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908"/>
    <d v="2014-09-15T04:28:06"/>
    <x v="0"/>
    <b v="0"/>
    <n v="23"/>
    <b v="1"/>
    <x v="7"/>
    <x v="15"/>
    <n v="133"/>
    <n v="86.96"/>
  </r>
  <r>
    <x v="1909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1909"/>
    <d v="2013-11-16T05:39:33"/>
    <x v="0"/>
    <b v="0"/>
    <n v="7"/>
    <b v="1"/>
    <x v="7"/>
    <x v="13"/>
    <n v="100"/>
    <n v="285.70999999999998"/>
  </r>
  <r>
    <x v="191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1910"/>
    <d v="2012-11-10T18:57:49"/>
    <x v="0"/>
    <b v="0"/>
    <n v="47"/>
    <b v="1"/>
    <x v="7"/>
    <x v="12"/>
    <n v="100"/>
    <n v="42.55"/>
  </r>
  <r>
    <x v="191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1911"/>
    <d v="2015-10-10T22:28:04"/>
    <x v="0"/>
    <b v="0"/>
    <n v="8"/>
    <b v="1"/>
    <x v="7"/>
    <x v="12"/>
    <n v="100"/>
    <n v="250"/>
  </r>
  <r>
    <x v="1912"/>
    <s v="UCAS"/>
    <s v="UCAS is a new British musical premiering at the Edinburgh Fringe Festival 2014."/>
    <n v="1500"/>
    <n v="2000"/>
    <x v="0"/>
    <x v="1"/>
    <s v="GBP"/>
    <n v="1405249113"/>
    <n v="1402657113"/>
    <x v="1912"/>
    <d v="2014-07-13T10:58:33"/>
    <x v="3"/>
    <b v="0"/>
    <n v="55"/>
    <b v="1"/>
    <x v="6"/>
    <x v="19"/>
    <n v="133"/>
    <n v="36.36"/>
  </r>
  <r>
    <x v="1913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1913"/>
    <d v="2014-12-10T20:49:12"/>
    <x v="0"/>
    <b v="0"/>
    <n v="15"/>
    <b v="1"/>
    <x v="6"/>
    <x v="11"/>
    <n v="100"/>
    <n v="133.33000000000001"/>
  </r>
  <r>
    <x v="1914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1914"/>
    <d v="2015-06-25T11:05:24"/>
    <x v="0"/>
    <b v="0"/>
    <n v="17"/>
    <b v="1"/>
    <x v="6"/>
    <x v="11"/>
    <n v="100"/>
    <n v="117.65"/>
  </r>
  <r>
    <x v="1915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1915"/>
    <d v="2014-08-18T17:32:33"/>
    <x v="0"/>
    <b v="0"/>
    <n v="21"/>
    <b v="1"/>
    <x v="6"/>
    <x v="11"/>
    <n v="100"/>
    <n v="95.24"/>
  </r>
  <r>
    <x v="1916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1916"/>
    <d v="2015-10-23T12:43:56"/>
    <x v="0"/>
    <b v="0"/>
    <n v="31"/>
    <b v="1"/>
    <x v="6"/>
    <x v="11"/>
    <n v="100"/>
    <n v="64.52"/>
  </r>
  <r>
    <x v="191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1917"/>
    <d v="2016-05-21T03:59:00"/>
    <x v="0"/>
    <b v="0"/>
    <n v="29"/>
    <b v="1"/>
    <x v="6"/>
    <x v="11"/>
    <n v="100"/>
    <n v="68.97"/>
  </r>
  <r>
    <x v="1918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1918"/>
    <d v="2015-06-13T22:20:10"/>
    <x v="1"/>
    <b v="0"/>
    <n v="20"/>
    <b v="1"/>
    <x v="6"/>
    <x v="19"/>
    <n v="100"/>
    <n v="100"/>
  </r>
  <r>
    <x v="191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1919"/>
    <d v="2013-03-09T07:28:39"/>
    <x v="0"/>
    <b v="0"/>
    <n v="73"/>
    <b v="1"/>
    <x v="7"/>
    <x v="13"/>
    <n v="133"/>
    <n v="27.3"/>
  </r>
  <r>
    <x v="1920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920"/>
    <d v="2015-01-31T03:25:00"/>
    <x v="0"/>
    <b v="1"/>
    <n v="33"/>
    <b v="0"/>
    <x v="2"/>
    <x v="3"/>
    <n v="40"/>
    <n v="60.24"/>
  </r>
  <r>
    <x v="1921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1921"/>
    <d v="2012-05-05T03:20:19"/>
    <x v="0"/>
    <b v="0"/>
    <n v="24"/>
    <b v="0"/>
    <x v="7"/>
    <x v="33"/>
    <n v="7"/>
    <n v="82.58"/>
  </r>
  <r>
    <x v="19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x v="1922"/>
    <d v="2016-12-30T17:50:16"/>
    <x v="0"/>
    <b v="0"/>
    <n v="74"/>
    <b v="1"/>
    <x v="0"/>
    <x v="4"/>
    <n v="131"/>
    <n v="26.59"/>
  </r>
  <r>
    <x v="1923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923"/>
    <d v="2015-05-01T22:02:41"/>
    <x v="0"/>
    <b v="0"/>
    <n v="17"/>
    <b v="0"/>
    <x v="7"/>
    <x v="14"/>
    <n v="8"/>
    <n v="115.71"/>
  </r>
  <r>
    <x v="1924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1924"/>
    <d v="2016-06-23T18:47:00"/>
    <x v="0"/>
    <b v="0"/>
    <n v="30"/>
    <b v="1"/>
    <x v="6"/>
    <x v="11"/>
    <n v="112"/>
    <n v="65.17"/>
  </r>
  <r>
    <x v="1925"/>
    <s v="Saxon Court at Southwark Playhouse"/>
    <s v="A razor sharp satire to darken your Christmas."/>
    <n v="1500"/>
    <n v="1950"/>
    <x v="0"/>
    <x v="1"/>
    <s v="GBP"/>
    <n v="1414927775"/>
    <n v="1412332175"/>
    <x v="1925"/>
    <d v="2014-11-02T11:29:35"/>
    <x v="0"/>
    <b v="1"/>
    <n v="51"/>
    <b v="1"/>
    <x v="6"/>
    <x v="11"/>
    <n v="130"/>
    <n v="38.24"/>
  </r>
  <r>
    <x v="1926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1926"/>
    <d v="2013-03-22T11:37:05"/>
    <x v="0"/>
    <b v="0"/>
    <n v="32"/>
    <b v="1"/>
    <x v="7"/>
    <x v="15"/>
    <n v="108"/>
    <n v="60.66"/>
  </r>
  <r>
    <x v="192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1927"/>
    <d v="2014-08-17T12:22:24"/>
    <x v="0"/>
    <b v="0"/>
    <n v="19"/>
    <b v="1"/>
    <x v="5"/>
    <x v="16"/>
    <n v="155"/>
    <n v="102.11"/>
  </r>
  <r>
    <x v="1928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928"/>
    <d v="2014-04-21T01:00:00"/>
    <x v="0"/>
    <b v="0"/>
    <n v="40"/>
    <b v="0"/>
    <x v="7"/>
    <x v="37"/>
    <n v="4"/>
    <n v="48.43"/>
  </r>
  <r>
    <x v="1929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929"/>
    <d v="2012-06-04T15:45:30"/>
    <x v="0"/>
    <b v="0"/>
    <n v="49"/>
    <b v="1"/>
    <x v="7"/>
    <x v="22"/>
    <n v="113"/>
    <n v="39.18"/>
  </r>
  <r>
    <x v="1930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1930"/>
    <d v="2015-10-06T16:30:47"/>
    <x v="0"/>
    <b v="0"/>
    <n v="37"/>
    <b v="1"/>
    <x v="6"/>
    <x v="9"/>
    <n v="128"/>
    <n v="51.89"/>
  </r>
  <r>
    <x v="1931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1931"/>
    <d v="2014-06-21T20:31:20"/>
    <x v="0"/>
    <b v="0"/>
    <n v="56"/>
    <b v="1"/>
    <x v="6"/>
    <x v="11"/>
    <n v="128"/>
    <n v="34.25"/>
  </r>
  <r>
    <x v="1932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1932"/>
    <d v="2012-06-06T22:42:55"/>
    <x v="0"/>
    <b v="0"/>
    <n v="42"/>
    <b v="1"/>
    <x v="7"/>
    <x v="12"/>
    <n v="128"/>
    <n v="45.55"/>
  </r>
  <r>
    <x v="1933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1933"/>
    <d v="2009-10-12T20:59:00"/>
    <x v="0"/>
    <b v="0"/>
    <n v="26"/>
    <b v="0"/>
    <x v="5"/>
    <x v="23"/>
    <n v="10"/>
    <n v="73.459999999999994"/>
  </r>
  <r>
    <x v="1934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1934"/>
    <d v="2016-02-06T04:59:00"/>
    <x v="0"/>
    <b v="0"/>
    <n v="5"/>
    <b v="0"/>
    <x v="6"/>
    <x v="11"/>
    <n v="19"/>
    <n v="381.6"/>
  </r>
  <r>
    <x v="193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935"/>
    <d v="2014-11-10T21:34:49"/>
    <x v="0"/>
    <b v="1"/>
    <n v="29"/>
    <b v="0"/>
    <x v="0"/>
    <x v="24"/>
    <n v="8"/>
    <n v="65.41"/>
  </r>
  <r>
    <x v="1936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x v="1936"/>
    <d v="2015-12-31T23:00:00"/>
    <x v="0"/>
    <b v="0"/>
    <n v="23"/>
    <b v="0"/>
    <x v="0"/>
    <x v="1"/>
    <n v="6"/>
    <n v="82.09"/>
  </r>
  <r>
    <x v="1937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937"/>
    <d v="2015-10-23T11:00:00"/>
    <x v="0"/>
    <b v="1"/>
    <n v="53"/>
    <b v="1"/>
    <x v="0"/>
    <x v="4"/>
    <n v="188"/>
    <n v="35.549999999999997"/>
  </r>
  <r>
    <x v="1938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938"/>
    <d v="2012-06-07T13:14:17"/>
    <x v="0"/>
    <b v="1"/>
    <n v="50"/>
    <b v="1"/>
    <x v="7"/>
    <x v="12"/>
    <n v="157"/>
    <n v="37.67"/>
  </r>
  <r>
    <x v="1939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939"/>
    <d v="2012-12-28T19:51:03"/>
    <x v="0"/>
    <b v="1"/>
    <n v="81"/>
    <b v="1"/>
    <x v="1"/>
    <x v="2"/>
    <n v="125"/>
    <n v="23.17"/>
  </r>
  <r>
    <x v="19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940"/>
    <d v="2015-01-19T18:14:58"/>
    <x v="0"/>
    <b v="1"/>
    <n v="19"/>
    <b v="0"/>
    <x v="2"/>
    <x v="3"/>
    <n v="6"/>
    <n v="98.79"/>
  </r>
  <r>
    <x v="1941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1941"/>
    <d v="2015-11-18T07:15:58"/>
    <x v="0"/>
    <b v="0"/>
    <n v="11"/>
    <b v="0"/>
    <x v="5"/>
    <x v="23"/>
    <n v="9"/>
    <n v="170.55"/>
  </r>
  <r>
    <x v="1942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942"/>
    <d v="2017-01-04T03:14:05"/>
    <x v="0"/>
    <b v="0"/>
    <n v="52"/>
    <b v="1"/>
    <x v="6"/>
    <x v="11"/>
    <n v="125"/>
    <n v="36.08"/>
  </r>
  <r>
    <x v="194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1943"/>
    <d v="2016-10-16T01:00:00"/>
    <x v="0"/>
    <b v="0"/>
    <n v="50"/>
    <b v="1"/>
    <x v="0"/>
    <x v="4"/>
    <n v="187"/>
    <n v="37.46"/>
  </r>
  <r>
    <x v="1944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1944"/>
    <d v="2015-12-05T00:00:00"/>
    <x v="0"/>
    <b v="0"/>
    <n v="93"/>
    <b v="1"/>
    <x v="6"/>
    <x v="11"/>
    <n v="187"/>
    <n v="20.12"/>
  </r>
  <r>
    <x v="1945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945"/>
    <d v="2015-10-06T22:59:00"/>
    <x v="0"/>
    <b v="0"/>
    <n v="52"/>
    <b v="1"/>
    <x v="6"/>
    <x v="11"/>
    <n v="110"/>
    <n v="35.96"/>
  </r>
  <r>
    <x v="1946"/>
    <s v="Ralphi3 (Canceled)"/>
    <s v="A Science Fiction film filled with entertainment and Excitement"/>
    <n v="100000"/>
    <n v="1867"/>
    <x v="1"/>
    <x v="0"/>
    <s v="USD"/>
    <n v="1476941293"/>
    <n v="1473917293"/>
    <x v="1946"/>
    <d v="2016-10-20T05:28:13"/>
    <x v="0"/>
    <b v="0"/>
    <n v="6"/>
    <b v="0"/>
    <x v="5"/>
    <x v="21"/>
    <n v="2"/>
    <n v="311.17"/>
  </r>
  <r>
    <x v="1947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1947"/>
    <d v="2015-09-16T17:56:11"/>
    <x v="0"/>
    <b v="0"/>
    <n v="41"/>
    <b v="1"/>
    <x v="6"/>
    <x v="9"/>
    <n v="107"/>
    <n v="45.54"/>
  </r>
  <r>
    <x v="19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1948"/>
    <d v="2017-01-13T17:04:21"/>
    <x v="0"/>
    <b v="0"/>
    <n v="12"/>
    <b v="0"/>
    <x v="0"/>
    <x v="1"/>
    <n v="19"/>
    <n v="155.33000000000001"/>
  </r>
  <r>
    <x v="1949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1949"/>
    <d v="2015-08-19T04:06:16"/>
    <x v="0"/>
    <b v="0"/>
    <n v="31"/>
    <b v="0"/>
    <x v="6"/>
    <x v="11"/>
    <n v="9"/>
    <n v="60.06"/>
  </r>
  <r>
    <x v="1950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1950"/>
    <d v="2013-01-21T07:59:00"/>
    <x v="0"/>
    <b v="0"/>
    <n v="14"/>
    <b v="1"/>
    <x v="7"/>
    <x v="15"/>
    <n v="109"/>
    <n v="132.86000000000001"/>
  </r>
  <r>
    <x v="1951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1951"/>
    <d v="2016-07-22T05:26:00"/>
    <x v="0"/>
    <b v="0"/>
    <n v="23"/>
    <b v="1"/>
    <x v="6"/>
    <x v="11"/>
    <n v="186"/>
    <n v="80.87"/>
  </r>
  <r>
    <x v="1952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1952"/>
    <d v="2014-09-09T12:35:46"/>
    <x v="0"/>
    <b v="0"/>
    <n v="45"/>
    <b v="1"/>
    <x v="6"/>
    <x v="11"/>
    <n v="186"/>
    <n v="41.22"/>
  </r>
  <r>
    <x v="1953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953"/>
    <d v="2012-03-18T00:08:55"/>
    <x v="0"/>
    <b v="0"/>
    <n v="30"/>
    <b v="1"/>
    <x v="7"/>
    <x v="15"/>
    <n v="307"/>
    <n v="61.37"/>
  </r>
  <r>
    <x v="1954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954"/>
    <d v="2011-09-19T14:30:22"/>
    <x v="0"/>
    <b v="1"/>
    <n v="41"/>
    <b v="1"/>
    <x v="0"/>
    <x v="0"/>
    <n v="117"/>
    <n v="44.85"/>
  </r>
  <r>
    <x v="1955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1955"/>
    <d v="2015-04-03T13:49:48"/>
    <x v="0"/>
    <b v="0"/>
    <n v="27"/>
    <b v="1"/>
    <x v="6"/>
    <x v="11"/>
    <n v="141"/>
    <n v="67.959999999999994"/>
  </r>
  <r>
    <x v="195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1956"/>
    <d v="2014-10-30T20:36:53"/>
    <x v="0"/>
    <b v="0"/>
    <n v="25"/>
    <b v="1"/>
    <x v="6"/>
    <x v="11"/>
    <n v="122"/>
    <n v="73.239999999999995"/>
  </r>
  <r>
    <x v="1957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1957"/>
    <d v="2012-10-10T16:08:09"/>
    <x v="0"/>
    <b v="0"/>
    <n v="21"/>
    <b v="0"/>
    <x v="5"/>
    <x v="23"/>
    <n v="6"/>
    <n v="87.14"/>
  </r>
  <r>
    <x v="1958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958"/>
    <d v="2015-07-12T12:47:45"/>
    <x v="0"/>
    <b v="1"/>
    <n v="30"/>
    <b v="1"/>
    <x v="6"/>
    <x v="11"/>
    <n v="102"/>
    <n v="61"/>
  </r>
  <r>
    <x v="1959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1959"/>
    <d v="2014-10-20T14:56:15"/>
    <x v="0"/>
    <b v="0"/>
    <n v="13"/>
    <b v="0"/>
    <x v="6"/>
    <x v="9"/>
    <n v="15"/>
    <n v="140.54"/>
  </r>
  <r>
    <x v="196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1960"/>
    <d v="2015-03-21T19:22:38"/>
    <x v="0"/>
    <b v="0"/>
    <n v="26"/>
    <b v="1"/>
    <x v="6"/>
    <x v="11"/>
    <n v="122"/>
    <n v="70.23"/>
  </r>
  <r>
    <x v="1961"/>
    <s v="Food Truck for Little Fox Bakery"/>
    <s v="Looking to put the best baked goods in Bowling Green on wheels"/>
    <n v="15000"/>
    <n v="1825"/>
    <x v="2"/>
    <x v="0"/>
    <s v="USD"/>
    <n v="1487915500"/>
    <n v="1485323500"/>
    <x v="1961"/>
    <d v="2017-02-24T05:51:40"/>
    <x v="0"/>
    <b v="0"/>
    <n v="19"/>
    <b v="0"/>
    <x v="4"/>
    <x v="29"/>
    <n v="12"/>
    <n v="96.05"/>
  </r>
  <r>
    <x v="196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962"/>
    <d v="2014-05-11T03:18:53"/>
    <x v="0"/>
    <b v="0"/>
    <n v="98"/>
    <b v="0"/>
    <x v="3"/>
    <x v="18"/>
    <n v="9"/>
    <n v="18.579999999999998"/>
  </r>
  <r>
    <x v="1963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1963"/>
    <d v="2014-09-12T21:55:49"/>
    <x v="0"/>
    <b v="0"/>
    <n v="13"/>
    <b v="1"/>
    <x v="6"/>
    <x v="11"/>
    <n v="121"/>
    <n v="140"/>
  </r>
  <r>
    <x v="1964"/>
    <s v="ONE LOVES ONLY FORM"/>
    <s v="Public Radio Project"/>
    <n v="1500"/>
    <n v="1807.74"/>
    <x v="0"/>
    <x v="0"/>
    <s v="USD"/>
    <n v="1330644639"/>
    <n v="1328052639"/>
    <x v="1964"/>
    <d v="2012-03-01T23:30:39"/>
    <x v="0"/>
    <b v="1"/>
    <n v="47"/>
    <b v="1"/>
    <x v="1"/>
    <x v="2"/>
    <n v="121"/>
    <n v="38.46"/>
  </r>
  <r>
    <x v="196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965"/>
    <d v="2015-02-09T04:30:00"/>
    <x v="0"/>
    <b v="1"/>
    <n v="12"/>
    <b v="1"/>
    <x v="6"/>
    <x v="11"/>
    <n v="100"/>
    <n v="150.41999999999999"/>
  </r>
  <r>
    <x v="1966"/>
    <s v="Kick, Punch... Fireball"/>
    <s v="Kick, Punch... Fireball is an FPS type arena game set inside the fantasy world."/>
    <n v="25000"/>
    <n v="1803"/>
    <x v="2"/>
    <x v="0"/>
    <s v="USD"/>
    <n v="1397413095"/>
    <n v="1394821095"/>
    <x v="1966"/>
    <d v="2014-04-13T18:18:15"/>
    <x v="0"/>
    <b v="0"/>
    <n v="22"/>
    <b v="0"/>
    <x v="3"/>
    <x v="18"/>
    <n v="7"/>
    <n v="81.95"/>
  </r>
  <r>
    <x v="1967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967"/>
    <d v="2012-03-03T15:39:25"/>
    <x v="0"/>
    <b v="0"/>
    <n v="19"/>
    <b v="1"/>
    <x v="7"/>
    <x v="15"/>
    <n v="100"/>
    <n v="94.74"/>
  </r>
  <r>
    <x v="1968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1968"/>
    <d v="2015-08-01T14:00:00"/>
    <x v="0"/>
    <b v="0"/>
    <n v="6"/>
    <b v="0"/>
    <x v="6"/>
    <x v="19"/>
    <n v="0"/>
    <n v="300"/>
  </r>
  <r>
    <x v="1969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1969"/>
    <d v="2014-11-27T15:21:23"/>
    <x v="0"/>
    <b v="0"/>
    <n v="31"/>
    <b v="1"/>
    <x v="6"/>
    <x v="11"/>
    <n v="120"/>
    <n v="58.06"/>
  </r>
  <r>
    <x v="1970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1970"/>
    <d v="2014-07-17T16:33:43"/>
    <x v="0"/>
    <b v="0"/>
    <n v="37"/>
    <b v="1"/>
    <x v="6"/>
    <x v="11"/>
    <n v="119"/>
    <n v="48.34"/>
  </r>
  <r>
    <x v="1971"/>
    <s v="The Case Of Soghomon Tehlirian"/>
    <s v="A play dedicated to the 100th anniversary of the Armenian Genocide."/>
    <n v="11000"/>
    <n v="1788"/>
    <x v="2"/>
    <x v="0"/>
    <s v="USD"/>
    <n v="1431206058"/>
    <n v="1428614058"/>
    <x v="1971"/>
    <d v="2015-05-09T21:14:18"/>
    <x v="0"/>
    <b v="0"/>
    <n v="20"/>
    <b v="0"/>
    <x v="6"/>
    <x v="11"/>
    <n v="16"/>
    <n v="89.4"/>
  </r>
  <r>
    <x v="1972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x v="1972"/>
    <d v="2014-08-03T02:59:56"/>
    <x v="0"/>
    <b v="0"/>
    <n v="15"/>
    <b v="0"/>
    <x v="5"/>
    <x v="21"/>
    <n v="5"/>
    <n v="119"/>
  </r>
  <r>
    <x v="197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973"/>
    <d v="2014-03-29T01:00:00"/>
    <x v="0"/>
    <b v="1"/>
    <n v="41"/>
    <b v="1"/>
    <x v="7"/>
    <x v="15"/>
    <n v="119"/>
    <n v="43.54"/>
  </r>
  <r>
    <x v="1974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1974"/>
    <d v="2015-11-02T16:50:00"/>
    <x v="0"/>
    <b v="0"/>
    <n v="13"/>
    <b v="0"/>
    <x v="6"/>
    <x v="11"/>
    <n v="36"/>
    <n v="137.08000000000001"/>
  </r>
  <r>
    <x v="1975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1975"/>
    <d v="2016-10-06T15:15:32"/>
    <x v="0"/>
    <b v="0"/>
    <n v="30"/>
    <b v="0"/>
    <x v="0"/>
    <x v="1"/>
    <n v="15"/>
    <n v="59.2"/>
  </r>
  <r>
    <x v="1976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976"/>
    <d v="2014-02-06T20:31:11"/>
    <x v="0"/>
    <b v="0"/>
    <n v="49"/>
    <b v="1"/>
    <x v="7"/>
    <x v="22"/>
    <n v="118"/>
    <n v="36.24"/>
  </r>
  <r>
    <x v="1977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977"/>
    <d v="2013-12-23T21:54:14"/>
    <x v="0"/>
    <b v="1"/>
    <n v="50"/>
    <b v="1"/>
    <x v="0"/>
    <x v="4"/>
    <n v="101"/>
    <n v="35.520000000000003"/>
  </r>
  <r>
    <x v="1978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978"/>
    <d v="2011-11-02T08:00:00"/>
    <x v="0"/>
    <b v="0"/>
    <n v="4"/>
    <b v="1"/>
    <x v="7"/>
    <x v="15"/>
    <n v="118"/>
    <n v="443.75"/>
  </r>
  <r>
    <x v="1979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1979"/>
    <d v="2015-10-27T04:59:00"/>
    <x v="0"/>
    <b v="0"/>
    <n v="35"/>
    <b v="1"/>
    <x v="7"/>
    <x v="12"/>
    <n v="148"/>
    <n v="50.66"/>
  </r>
  <r>
    <x v="1980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980"/>
    <d v="2017-04-09T11:49:54"/>
    <x v="0"/>
    <b v="0"/>
    <n v="7"/>
    <b v="0"/>
    <x v="7"/>
    <x v="14"/>
    <n v="44"/>
    <n v="253.14"/>
  </r>
  <r>
    <x v="1981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x v="1981"/>
    <d v="2015-03-19T18:15:30"/>
    <x v="0"/>
    <b v="0"/>
    <n v="33"/>
    <b v="0"/>
    <x v="4"/>
    <x v="40"/>
    <n v="10"/>
    <n v="53.55"/>
  </r>
  <r>
    <x v="1982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1982"/>
    <d v="2016-12-17T08:00:00"/>
    <x v="0"/>
    <b v="0"/>
    <n v="26"/>
    <b v="1"/>
    <x v="6"/>
    <x v="11"/>
    <n v="118"/>
    <n v="67.92"/>
  </r>
  <r>
    <x v="198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1983"/>
    <d v="2016-11-19T01:00:00"/>
    <x v="0"/>
    <b v="0"/>
    <n v="31"/>
    <b v="0"/>
    <x v="6"/>
    <x v="19"/>
    <n v="35"/>
    <n v="56.84"/>
  </r>
  <r>
    <x v="1984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1984"/>
    <d v="2016-02-08T00:17:00"/>
    <x v="0"/>
    <b v="0"/>
    <n v="27"/>
    <b v="0"/>
    <x v="6"/>
    <x v="9"/>
    <n v="4"/>
    <n v="65.11"/>
  </r>
  <r>
    <x v="1985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1985"/>
    <d v="2014-02-06T19:00:48"/>
    <x v="0"/>
    <b v="0"/>
    <n v="24"/>
    <b v="1"/>
    <x v="7"/>
    <x v="13"/>
    <n v="293"/>
    <n v="73.13"/>
  </r>
  <r>
    <x v="1986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1986"/>
    <d v="2012-07-14T23:42:48"/>
    <x v="0"/>
    <b v="0"/>
    <n v="49"/>
    <b v="0"/>
    <x v="1"/>
    <x v="39"/>
    <n v="22"/>
    <n v="35.729999999999997"/>
  </r>
  <r>
    <x v="1987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1987"/>
    <d v="2016-07-21T00:13:06"/>
    <x v="0"/>
    <b v="0"/>
    <n v="26"/>
    <b v="1"/>
    <x v="7"/>
    <x v="15"/>
    <n v="250"/>
    <n v="67.31"/>
  </r>
  <r>
    <x v="198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988"/>
    <d v="2016-10-14T15:25:34"/>
    <x v="0"/>
    <b v="0"/>
    <n v="15"/>
    <b v="0"/>
    <x v="0"/>
    <x v="1"/>
    <n v="2"/>
    <n v="116.53"/>
  </r>
  <r>
    <x v="1989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1989"/>
    <d v="2014-10-26T18:29:26"/>
    <x v="0"/>
    <b v="0"/>
    <n v="38"/>
    <b v="0"/>
    <x v="6"/>
    <x v="11"/>
    <n v="24"/>
    <n v="45.84"/>
  </r>
  <r>
    <x v="1990"/>
    <s v="Fischer Theatre Marquee"/>
    <s v="Help light the lights at the historic Fischer Theatre in Danville, IL."/>
    <n v="16500"/>
    <n v="1739"/>
    <x v="3"/>
    <x v="0"/>
    <s v="USD"/>
    <n v="1490389158"/>
    <n v="1486504758"/>
    <x v="1990"/>
    <d v="2017-03-24T20:59:18"/>
    <x v="0"/>
    <b v="0"/>
    <n v="8"/>
    <b v="0"/>
    <x v="6"/>
    <x v="9"/>
    <n v="11"/>
    <n v="217.38"/>
  </r>
  <r>
    <x v="1991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1991"/>
    <d v="2015-04-15T22:59:00"/>
    <x v="0"/>
    <b v="0"/>
    <n v="76"/>
    <b v="1"/>
    <x v="7"/>
    <x v="20"/>
    <n v="144"/>
    <n v="22.74"/>
  </r>
  <r>
    <x v="1992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1992"/>
    <d v="2010-08-01T03:00:00"/>
    <x v="0"/>
    <b v="0"/>
    <n v="34"/>
    <b v="1"/>
    <x v="5"/>
    <x v="27"/>
    <n v="115"/>
    <n v="50.59"/>
  </r>
  <r>
    <x v="1993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1993"/>
    <d v="2016-10-07T14:00:00"/>
    <x v="0"/>
    <b v="0"/>
    <n v="42"/>
    <b v="0"/>
    <x v="6"/>
    <x v="9"/>
    <n v="17"/>
    <n v="40.83"/>
  </r>
  <r>
    <x v="1994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1994"/>
    <d v="2015-08-07T17:00:00"/>
    <x v="0"/>
    <b v="0"/>
    <n v="23"/>
    <b v="1"/>
    <x v="6"/>
    <x v="11"/>
    <n v="114"/>
    <n v="74.349999999999994"/>
  </r>
  <r>
    <x v="1995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995"/>
    <d v="2015-04-01T01:01:30"/>
    <x v="0"/>
    <b v="0"/>
    <n v="8"/>
    <b v="0"/>
    <x v="2"/>
    <x v="3"/>
    <n v="7"/>
    <n v="213.38"/>
  </r>
  <r>
    <x v="1996"/>
    <s v="UOttawa Makermobile"/>
    <s v="Creativity on the go! |_x000a_CrÃ©ativitÃ© en mouvement !"/>
    <n v="1000"/>
    <n v="1707"/>
    <x v="0"/>
    <x v="11"/>
    <s v="CAD"/>
    <n v="1447079520"/>
    <n v="1443449265"/>
    <x v="1996"/>
    <d v="2015-11-09T14:32:00"/>
    <x v="0"/>
    <b v="0"/>
    <n v="28"/>
    <b v="1"/>
    <x v="0"/>
    <x v="24"/>
    <n v="171"/>
    <n v="60.96"/>
  </r>
  <r>
    <x v="199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997"/>
    <d v="2015-05-29T16:17:15"/>
    <x v="0"/>
    <b v="0"/>
    <n v="41"/>
    <b v="0"/>
    <x v="0"/>
    <x v="1"/>
    <n v="4"/>
    <n v="41.59"/>
  </r>
  <r>
    <x v="1998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1998"/>
    <d v="2014-10-26T00:43:00"/>
    <x v="0"/>
    <b v="0"/>
    <n v="45"/>
    <b v="1"/>
    <x v="6"/>
    <x v="11"/>
    <n v="100"/>
    <n v="37.78"/>
  </r>
  <r>
    <x v="1999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999"/>
    <d v="2013-11-14T05:59:00"/>
    <x v="0"/>
    <b v="0"/>
    <n v="26"/>
    <b v="1"/>
    <x v="5"/>
    <x v="27"/>
    <n v="131"/>
    <n v="65.38"/>
  </r>
  <r>
    <x v="2000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000"/>
    <d v="2014-11-22T05:59:00"/>
    <x v="0"/>
    <b v="0"/>
    <n v="20"/>
    <b v="0"/>
    <x v="4"/>
    <x v="29"/>
    <n v="28"/>
    <n v="84.9"/>
  </r>
  <r>
    <x v="2001"/>
    <s v="Out Of The Dark"/>
    <s v="Inner Darkness turned into a photobook. Personal work i shot during my recovery...in Berlin."/>
    <n v="3500"/>
    <n v="1697"/>
    <x v="2"/>
    <x v="4"/>
    <s v="EUR"/>
    <n v="1435442340"/>
    <n v="1433416830"/>
    <x v="2001"/>
    <d v="2015-06-27T21:59:00"/>
    <x v="0"/>
    <b v="1"/>
    <n v="18"/>
    <b v="0"/>
    <x v="2"/>
    <x v="3"/>
    <n v="48"/>
    <n v="94.28"/>
  </r>
  <r>
    <x v="2002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2002"/>
    <d v="2015-07-19T05:23:11"/>
    <x v="0"/>
    <b v="1"/>
    <n v="9"/>
    <b v="0"/>
    <x v="6"/>
    <x v="11"/>
    <n v="16"/>
    <n v="188.56"/>
  </r>
  <r>
    <x v="200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2003"/>
    <d v="2011-07-08T21:00:00"/>
    <x v="0"/>
    <b v="0"/>
    <n v="38"/>
    <b v="0"/>
    <x v="7"/>
    <x v="37"/>
    <n v="14"/>
    <n v="44.5"/>
  </r>
  <r>
    <x v="2004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x v="2004"/>
    <d v="2016-05-28T21:44:00"/>
    <x v="0"/>
    <b v="0"/>
    <n v="42"/>
    <b v="1"/>
    <x v="6"/>
    <x v="11"/>
    <n v="102"/>
    <n v="40.24"/>
  </r>
  <r>
    <x v="2005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2005"/>
    <d v="2014-12-19T01:53:04"/>
    <x v="0"/>
    <b v="0"/>
    <n v="48"/>
    <b v="1"/>
    <x v="0"/>
    <x v="1"/>
    <n v="112"/>
    <n v="35.130000000000003"/>
  </r>
  <r>
    <x v="2006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2006"/>
    <d v="2015-05-08T20:05:00"/>
    <x v="0"/>
    <b v="0"/>
    <n v="58"/>
    <b v="1"/>
    <x v="6"/>
    <x v="11"/>
    <n v="211"/>
    <n v="29.07"/>
  </r>
  <r>
    <x v="200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2007"/>
    <d v="2016-06-02T22:00:00"/>
    <x v="0"/>
    <b v="0"/>
    <n v="49"/>
    <b v="1"/>
    <x v="6"/>
    <x v="11"/>
    <n v="109"/>
    <n v="34.409999999999997"/>
  </r>
  <r>
    <x v="2008"/>
    <s v="Power Rope"/>
    <s v="The most useful phone charger you will ever buy"/>
    <n v="10000"/>
    <n v="1677"/>
    <x v="2"/>
    <x v="0"/>
    <s v="USD"/>
    <n v="1475101495"/>
    <n v="1472509495"/>
    <x v="2008"/>
    <d v="2016-09-28T22:24:55"/>
    <x v="0"/>
    <b v="0"/>
    <n v="32"/>
    <b v="0"/>
    <x v="0"/>
    <x v="1"/>
    <n v="17"/>
    <n v="52.41"/>
  </r>
  <r>
    <x v="2009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2009"/>
    <d v="2014-07-24T18:51:44"/>
    <x v="0"/>
    <b v="1"/>
    <n v="43"/>
    <b v="1"/>
    <x v="2"/>
    <x v="3"/>
    <n v="111"/>
    <n v="38.86"/>
  </r>
  <r>
    <x v="2010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2010"/>
    <d v="2017-01-18T12:01:58"/>
    <x v="0"/>
    <b v="0"/>
    <n v="37"/>
    <b v="1"/>
    <x v="6"/>
    <x v="11"/>
    <n v="101"/>
    <n v="45.11"/>
  </r>
  <r>
    <x v="201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x v="2011"/>
    <d v="2016-02-11T22:59:00"/>
    <x v="0"/>
    <b v="0"/>
    <n v="35"/>
    <b v="1"/>
    <x v="6"/>
    <x v="11"/>
    <n v="111"/>
    <n v="47.66"/>
  </r>
  <r>
    <x v="2012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2012"/>
    <d v="2015-04-28T00:00:00"/>
    <x v="0"/>
    <b v="0"/>
    <n v="28"/>
    <b v="1"/>
    <x v="5"/>
    <x v="16"/>
    <n v="167"/>
    <n v="59.46"/>
  </r>
  <r>
    <x v="201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13"/>
    <d v="2011-11-24T03:53:16"/>
    <x v="0"/>
    <b v="0"/>
    <n v="38"/>
    <b v="1"/>
    <x v="7"/>
    <x v="12"/>
    <n v="111"/>
    <n v="43.71"/>
  </r>
  <r>
    <x v="2014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2014"/>
    <d v="2015-06-21T17:32:46"/>
    <x v="0"/>
    <b v="1"/>
    <n v="20"/>
    <b v="1"/>
    <x v="6"/>
    <x v="11"/>
    <n v="111"/>
    <n v="83.05"/>
  </r>
  <r>
    <x v="2015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015"/>
    <d v="2016-02-10T22:13:36"/>
    <x v="0"/>
    <b v="0"/>
    <n v="18"/>
    <b v="1"/>
    <x v="0"/>
    <x v="24"/>
    <n v="111"/>
    <n v="92.22"/>
  </r>
  <r>
    <x v="2016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2016"/>
    <d v="2016-02-02T16:38:00"/>
    <x v="0"/>
    <b v="0"/>
    <n v="30"/>
    <b v="1"/>
    <x v="6"/>
    <x v="11"/>
    <n v="101"/>
    <n v="55.33"/>
  </r>
  <r>
    <x v="2017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2017"/>
    <d v="2013-12-26T23:54:54"/>
    <x v="0"/>
    <b v="0"/>
    <n v="52"/>
    <b v="0"/>
    <x v="1"/>
    <x v="35"/>
    <n v="41"/>
    <n v="31.85"/>
  </r>
  <r>
    <x v="201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2018"/>
    <d v="2013-10-11T00:00:00"/>
    <x v="0"/>
    <b v="0"/>
    <n v="52"/>
    <b v="1"/>
    <x v="7"/>
    <x v="12"/>
    <n v="110"/>
    <n v="31.83"/>
  </r>
  <r>
    <x v="2019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019"/>
    <d v="2015-06-12T07:07:56"/>
    <x v="0"/>
    <b v="0"/>
    <n v="36"/>
    <b v="0"/>
    <x v="1"/>
    <x v="39"/>
    <n v="8"/>
    <n v="45.97"/>
  </r>
  <r>
    <x v="2020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2020"/>
    <d v="2014-04-25T18:38:13"/>
    <x v="0"/>
    <b v="0"/>
    <n v="41"/>
    <b v="1"/>
    <x v="5"/>
    <x v="27"/>
    <n v="127"/>
    <n v="40.270000000000003"/>
  </r>
  <r>
    <x v="2021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2021"/>
    <d v="2014-10-02T14:21:00"/>
    <x v="0"/>
    <b v="0"/>
    <n v="33"/>
    <b v="1"/>
    <x v="6"/>
    <x v="11"/>
    <n v="110"/>
    <n v="50.02"/>
  </r>
  <r>
    <x v="2022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2022"/>
    <d v="2015-02-26T00:35:10"/>
    <x v="0"/>
    <b v="0"/>
    <n v="18"/>
    <b v="1"/>
    <x v="6"/>
    <x v="11"/>
    <n v="110"/>
    <n v="91.67"/>
  </r>
  <r>
    <x v="2023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2023"/>
    <d v="2016-12-01T17:39:42"/>
    <x v="0"/>
    <b v="0"/>
    <n v="69"/>
    <b v="1"/>
    <x v="6"/>
    <x v="11"/>
    <n v="103"/>
    <n v="23.87"/>
  </r>
  <r>
    <x v="2024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2024"/>
    <d v="2015-02-05T16:11:18"/>
    <x v="0"/>
    <b v="1"/>
    <n v="15"/>
    <b v="0"/>
    <x v="2"/>
    <x v="3"/>
    <n v="5"/>
    <n v="109.07"/>
  </r>
  <r>
    <x v="202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025"/>
    <d v="2015-07-07T17:30:33"/>
    <x v="0"/>
    <b v="0"/>
    <n v="39"/>
    <b v="1"/>
    <x v="6"/>
    <x v="11"/>
    <n v="109"/>
    <n v="41.92"/>
  </r>
  <r>
    <x v="2026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026"/>
    <d v="2016-11-03T18:00:08"/>
    <x v="0"/>
    <b v="0"/>
    <n v="56"/>
    <b v="0"/>
    <x v="3"/>
    <x v="18"/>
    <n v="5"/>
    <n v="29.04"/>
  </r>
  <r>
    <x v="20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2027"/>
    <d v="2015-02-17T14:00:00"/>
    <x v="0"/>
    <b v="0"/>
    <n v="20"/>
    <b v="1"/>
    <x v="6"/>
    <x v="11"/>
    <n v="108"/>
    <n v="81.25"/>
  </r>
  <r>
    <x v="2028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x v="2028"/>
    <d v="2015-05-03T22:51:00"/>
    <x v="0"/>
    <b v="0"/>
    <n v="17"/>
    <b v="1"/>
    <x v="6"/>
    <x v="11"/>
    <n v="163"/>
    <n v="95.59"/>
  </r>
  <r>
    <x v="2029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2029"/>
    <d v="2015-08-17T10:22:16"/>
    <x v="0"/>
    <b v="0"/>
    <n v="31"/>
    <b v="1"/>
    <x v="6"/>
    <x v="11"/>
    <n v="162"/>
    <n v="52.35"/>
  </r>
  <r>
    <x v="2030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2030"/>
    <d v="2016-01-19T04:59:00"/>
    <x v="0"/>
    <b v="0"/>
    <n v="18"/>
    <b v="1"/>
    <x v="6"/>
    <x v="11"/>
    <n v="135"/>
    <n v="89.79"/>
  </r>
  <r>
    <x v="2031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031"/>
    <d v="2015-05-09T09:35:15"/>
    <x v="0"/>
    <b v="0"/>
    <n v="64"/>
    <b v="1"/>
    <x v="6"/>
    <x v="11"/>
    <n v="108"/>
    <n v="25.25"/>
  </r>
  <r>
    <x v="2032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032"/>
    <d v="2015-04-11T04:06:32"/>
    <x v="0"/>
    <b v="0"/>
    <n v="21"/>
    <b v="1"/>
    <x v="7"/>
    <x v="15"/>
    <n v="161"/>
    <n v="76.86"/>
  </r>
  <r>
    <x v="2033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033"/>
    <d v="2013-05-31T17:00:00"/>
    <x v="0"/>
    <b v="0"/>
    <n v="37"/>
    <b v="1"/>
    <x v="7"/>
    <x v="25"/>
    <n v="103"/>
    <n v="43.62"/>
  </r>
  <r>
    <x v="203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034"/>
    <d v="2013-12-06T23:22:00"/>
    <x v="0"/>
    <b v="0"/>
    <n v="25"/>
    <b v="1"/>
    <x v="7"/>
    <x v="15"/>
    <n v="107"/>
    <n v="64.44"/>
  </r>
  <r>
    <x v="2035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2035"/>
    <d v="2016-04-16T22:39:07"/>
    <x v="0"/>
    <b v="0"/>
    <n v="28"/>
    <b v="1"/>
    <x v="6"/>
    <x v="11"/>
    <n v="161"/>
    <n v="57.5"/>
  </r>
  <r>
    <x v="2036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036"/>
    <d v="2016-10-17T04:00:00"/>
    <x v="0"/>
    <b v="0"/>
    <n v="8"/>
    <b v="0"/>
    <x v="6"/>
    <x v="9"/>
    <n v="8"/>
    <n v="200.63"/>
  </r>
  <r>
    <x v="2037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037"/>
    <d v="2017-03-01T02:00:00"/>
    <x v="0"/>
    <b v="0"/>
    <n v="20"/>
    <b v="1"/>
    <x v="6"/>
    <x v="9"/>
    <n v="119"/>
    <n v="80.25"/>
  </r>
  <r>
    <x v="20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2038"/>
    <d v="2014-12-01T04:59:00"/>
    <x v="0"/>
    <b v="0"/>
    <n v="41"/>
    <b v="1"/>
    <x v="1"/>
    <x v="17"/>
    <n v="107"/>
    <n v="39.049999999999997"/>
  </r>
  <r>
    <x v="2039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2039"/>
    <d v="2015-04-01T20:17:48"/>
    <x v="0"/>
    <b v="0"/>
    <n v="69"/>
    <b v="1"/>
    <x v="6"/>
    <x v="11"/>
    <n v="106"/>
    <n v="23.1"/>
  </r>
  <r>
    <x v="2040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2040"/>
    <d v="2014-01-22T21:39:59"/>
    <x v="0"/>
    <b v="0"/>
    <n v="39"/>
    <b v="1"/>
    <x v="5"/>
    <x v="27"/>
    <n v="106"/>
    <n v="40.78"/>
  </r>
  <r>
    <x v="204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2041"/>
    <d v="2014-11-06T00:46:00"/>
    <x v="0"/>
    <b v="0"/>
    <n v="44"/>
    <b v="1"/>
    <x v="6"/>
    <x v="11"/>
    <n v="106"/>
    <n v="36.07"/>
  </r>
  <r>
    <x v="2042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x v="2042"/>
    <d v="2016-12-25T11:00:00"/>
    <x v="0"/>
    <b v="0"/>
    <n v="12"/>
    <b v="0"/>
    <x v="2"/>
    <x v="34"/>
    <n v="79"/>
    <n v="131.66999999999999"/>
  </r>
  <r>
    <x v="2043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x v="2043"/>
    <d v="2015-02-11T02:53:41"/>
    <x v="0"/>
    <b v="0"/>
    <n v="32"/>
    <b v="0"/>
    <x v="6"/>
    <x v="11"/>
    <n v="16"/>
    <n v="49.28"/>
  </r>
  <r>
    <x v="2044"/>
    <s v="Janus Word Album"/>
    <s v="Janus Word combines hard rock with melodic acoustic music for a unique and awesome sound."/>
    <n v="1500"/>
    <n v="1576"/>
    <x v="0"/>
    <x v="0"/>
    <s v="USD"/>
    <n v="1362757335"/>
    <n v="1359301335"/>
    <x v="2044"/>
    <d v="2013-03-08T15:42:15"/>
    <x v="0"/>
    <b v="0"/>
    <n v="27"/>
    <b v="1"/>
    <x v="7"/>
    <x v="15"/>
    <n v="105"/>
    <n v="58.37"/>
  </r>
  <r>
    <x v="204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2045"/>
    <d v="2012-09-01T01:21:02"/>
    <x v="0"/>
    <b v="0"/>
    <n v="27"/>
    <b v="1"/>
    <x v="7"/>
    <x v="15"/>
    <n v="105"/>
    <n v="58.33"/>
  </r>
  <r>
    <x v="2046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2046"/>
    <d v="2012-11-18T00:00:00"/>
    <x v="0"/>
    <b v="0"/>
    <n v="28"/>
    <b v="0"/>
    <x v="7"/>
    <x v="33"/>
    <n v="11"/>
    <n v="56.25"/>
  </r>
  <r>
    <x v="2047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2047"/>
    <d v="2014-09-05T13:39:00"/>
    <x v="0"/>
    <b v="0"/>
    <n v="7"/>
    <b v="0"/>
    <x v="1"/>
    <x v="31"/>
    <n v="11"/>
    <n v="225"/>
  </r>
  <r>
    <x v="2048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2048"/>
    <d v="2016-05-02T23:00:00"/>
    <x v="0"/>
    <b v="0"/>
    <n v="44"/>
    <b v="1"/>
    <x v="6"/>
    <x v="11"/>
    <n v="315"/>
    <n v="35.799999999999997"/>
  </r>
  <r>
    <x v="2049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49"/>
    <d v="2014-09-15T02:00:03"/>
    <x v="0"/>
    <b v="0"/>
    <n v="18"/>
    <b v="0"/>
    <x v="5"/>
    <x v="10"/>
    <n v="26"/>
    <n v="87.31"/>
  </r>
  <r>
    <x v="2050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050"/>
    <d v="2015-04-10T22:27:28"/>
    <x v="0"/>
    <b v="0"/>
    <n v="7"/>
    <b v="0"/>
    <x v="0"/>
    <x v="26"/>
    <n v="2"/>
    <n v="224.43"/>
  </r>
  <r>
    <x v="2051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2051"/>
    <d v="2012-05-21T02:59:00"/>
    <x v="0"/>
    <b v="0"/>
    <n v="26"/>
    <b v="1"/>
    <x v="5"/>
    <x v="27"/>
    <n v="393"/>
    <n v="60.38"/>
  </r>
  <r>
    <x v="2052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x v="2052"/>
    <d v="2017-04-07T17:35:34"/>
    <x v="0"/>
    <b v="0"/>
    <n v="46"/>
    <b v="0"/>
    <x v="6"/>
    <x v="9"/>
    <n v="46"/>
    <n v="34.130000000000003"/>
  </r>
  <r>
    <x v="205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x v="2053"/>
    <d v="2015-06-25T18:07:39"/>
    <x v="0"/>
    <b v="0"/>
    <n v="29"/>
    <b v="1"/>
    <x v="6"/>
    <x v="11"/>
    <n v="105"/>
    <n v="54.14"/>
  </r>
  <r>
    <x v="205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x v="2054"/>
    <d v="2017-01-11T05:00:00"/>
    <x v="0"/>
    <b v="0"/>
    <n v="18"/>
    <b v="1"/>
    <x v="6"/>
    <x v="11"/>
    <n v="130"/>
    <n v="86.94"/>
  </r>
  <r>
    <x v="2055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2055"/>
    <d v="2014-06-01T03:59:00"/>
    <x v="0"/>
    <b v="0"/>
    <n v="28"/>
    <b v="1"/>
    <x v="6"/>
    <x v="11"/>
    <n v="104"/>
    <n v="55.89"/>
  </r>
  <r>
    <x v="2056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2056"/>
    <d v="2016-06-11T19:22:59"/>
    <x v="0"/>
    <b v="0"/>
    <n v="64"/>
    <b v="1"/>
    <x v="1"/>
    <x v="17"/>
    <n v="130"/>
    <n v="24.42"/>
  </r>
  <r>
    <x v="2057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057"/>
    <d v="2009-12-01T17:00:00"/>
    <x v="0"/>
    <b v="0"/>
    <n v="29"/>
    <b v="1"/>
    <x v="7"/>
    <x v="15"/>
    <n v="104"/>
    <n v="53.83"/>
  </r>
  <r>
    <x v="2058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58"/>
    <d v="2010-07-02T23:00:00"/>
    <x v="0"/>
    <b v="1"/>
    <n v="17"/>
    <b v="1"/>
    <x v="0"/>
    <x v="0"/>
    <n v="312"/>
    <n v="91.76"/>
  </r>
  <r>
    <x v="2059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2059"/>
    <d v="2015-06-18T11:04:01"/>
    <x v="0"/>
    <b v="0"/>
    <n v="45"/>
    <b v="1"/>
    <x v="6"/>
    <x v="11"/>
    <n v="104"/>
    <n v="34.6"/>
  </r>
  <r>
    <x v="206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2060"/>
    <d v="2013-10-16T00:04:50"/>
    <x v="0"/>
    <b v="0"/>
    <n v="20"/>
    <b v="1"/>
    <x v="7"/>
    <x v="15"/>
    <n v="104"/>
    <n v="77.75"/>
  </r>
  <r>
    <x v="2061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061"/>
    <d v="2017-03-26T20:14:45"/>
    <x v="0"/>
    <b v="0"/>
    <n v="61"/>
    <b v="0"/>
    <x v="4"/>
    <x v="7"/>
    <n v="21"/>
    <n v="25.49"/>
  </r>
  <r>
    <x v="2062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62"/>
    <d v="2011-09-08T04:54:18"/>
    <x v="0"/>
    <b v="0"/>
    <n v="25"/>
    <b v="1"/>
    <x v="7"/>
    <x v="12"/>
    <n v="104"/>
    <n v="62.12"/>
  </r>
  <r>
    <x v="2063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2063"/>
    <d v="2014-03-21T21:01:52"/>
    <x v="0"/>
    <b v="0"/>
    <n v="23"/>
    <b v="1"/>
    <x v="1"/>
    <x v="17"/>
    <n v="111"/>
    <n v="67.39"/>
  </r>
  <r>
    <x v="2064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x v="2064"/>
    <d v="2016-07-02T15:35:23"/>
    <x v="0"/>
    <b v="0"/>
    <n v="2"/>
    <b v="0"/>
    <x v="6"/>
    <x v="9"/>
    <n v="0"/>
    <n v="775"/>
  </r>
  <r>
    <x v="2065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2065"/>
    <d v="2016-03-15T16:00:00"/>
    <x v="0"/>
    <b v="0"/>
    <n v="24"/>
    <b v="1"/>
    <x v="6"/>
    <x v="19"/>
    <n v="129"/>
    <n v="64.459999999999994"/>
  </r>
  <r>
    <x v="2066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2066"/>
    <d v="2015-08-11T00:12:06"/>
    <x v="0"/>
    <b v="0"/>
    <n v="14"/>
    <b v="0"/>
    <x v="0"/>
    <x v="1"/>
    <n v="17"/>
    <n v="110.29"/>
  </r>
  <r>
    <x v="2067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067"/>
    <d v="2015-02-04T04:00:00"/>
    <x v="0"/>
    <b v="0"/>
    <n v="32"/>
    <b v="1"/>
    <x v="3"/>
    <x v="5"/>
    <n v="154"/>
    <n v="48.06"/>
  </r>
  <r>
    <x v="2068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68"/>
    <d v="2012-12-22T21:30:32"/>
    <x v="0"/>
    <b v="0"/>
    <n v="23"/>
    <b v="1"/>
    <x v="7"/>
    <x v="12"/>
    <n v="102"/>
    <n v="66.83"/>
  </r>
  <r>
    <x v="2069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2069"/>
    <d v="2014-07-10T18:35:45"/>
    <x v="0"/>
    <b v="0"/>
    <n v="22"/>
    <b v="1"/>
    <x v="6"/>
    <x v="11"/>
    <n v="102"/>
    <n v="69.819999999999993"/>
  </r>
  <r>
    <x v="2070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2070"/>
    <d v="2012-09-06T17:01:40"/>
    <x v="0"/>
    <b v="0"/>
    <n v="22"/>
    <b v="1"/>
    <x v="5"/>
    <x v="8"/>
    <n v="256"/>
    <n v="69.77"/>
  </r>
  <r>
    <x v="2071"/>
    <s v="Luigi's Ladies"/>
    <s v="LUIGI'S LADIES: an original one-woman musical comedy"/>
    <n v="1500"/>
    <n v="1535"/>
    <x v="0"/>
    <x v="0"/>
    <s v="USD"/>
    <n v="1400475600"/>
    <n v="1397819938"/>
    <x v="2071"/>
    <d v="2014-05-19T05:00:00"/>
    <x v="0"/>
    <b v="0"/>
    <n v="26"/>
    <b v="1"/>
    <x v="6"/>
    <x v="19"/>
    <n v="102"/>
    <n v="59.04"/>
  </r>
  <r>
    <x v="2072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2072"/>
    <d v="2016-06-13T17:00:00"/>
    <x v="0"/>
    <b v="0"/>
    <n v="14"/>
    <b v="1"/>
    <x v="6"/>
    <x v="11"/>
    <n v="153"/>
    <n v="109.57"/>
  </r>
  <r>
    <x v="2073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2073"/>
    <d v="2015-04-04T14:43:57"/>
    <x v="0"/>
    <b v="1"/>
    <n v="24"/>
    <b v="0"/>
    <x v="2"/>
    <x v="3"/>
    <n v="15"/>
    <n v="63.88"/>
  </r>
  <r>
    <x v="2074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2074"/>
    <d v="2014-07-23T03:59:00"/>
    <x v="0"/>
    <b v="0"/>
    <n v="37"/>
    <b v="1"/>
    <x v="6"/>
    <x v="11"/>
    <n v="153"/>
    <n v="41.41"/>
  </r>
  <r>
    <x v="2075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2075"/>
    <d v="2014-11-09T18:47:59"/>
    <x v="0"/>
    <b v="0"/>
    <n v="18"/>
    <b v="0"/>
    <x v="0"/>
    <x v="1"/>
    <n v="3"/>
    <n v="84.94"/>
  </r>
  <r>
    <x v="2076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2076"/>
    <d v="2014-05-22T22:07:00"/>
    <x v="0"/>
    <b v="0"/>
    <n v="25"/>
    <b v="1"/>
    <x v="6"/>
    <x v="11"/>
    <n v="102"/>
    <n v="61.1"/>
  </r>
  <r>
    <x v="2077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2077"/>
    <d v="2016-11-15T18:13:22"/>
    <x v="0"/>
    <b v="0"/>
    <n v="14"/>
    <b v="0"/>
    <x v="1"/>
    <x v="31"/>
    <n v="20"/>
    <n v="109.07"/>
  </r>
  <r>
    <x v="2078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x v="2078"/>
    <d v="2016-06-05T13:59:50"/>
    <x v="0"/>
    <b v="0"/>
    <n v="10"/>
    <b v="1"/>
    <x v="6"/>
    <x v="11"/>
    <n v="102"/>
    <n v="152.5"/>
  </r>
  <r>
    <x v="207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2079"/>
    <d v="2011-06-11T03:00:00"/>
    <x v="0"/>
    <b v="0"/>
    <n v="20"/>
    <b v="1"/>
    <x v="7"/>
    <x v="15"/>
    <n v="101"/>
    <n v="76.05"/>
  </r>
  <r>
    <x v="2080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2080"/>
    <d v="2016-07-15T19:34:32"/>
    <x v="0"/>
    <b v="0"/>
    <n v="27"/>
    <b v="1"/>
    <x v="6"/>
    <x v="11"/>
    <n v="101"/>
    <n v="56.33"/>
  </r>
  <r>
    <x v="2081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x v="2081"/>
    <d v="2014-05-04T06:00:00"/>
    <x v="0"/>
    <b v="0"/>
    <n v="30"/>
    <b v="0"/>
    <x v="7"/>
    <x v="33"/>
    <n v="30"/>
    <n v="50.67"/>
  </r>
  <r>
    <x v="208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2082"/>
    <d v="2014-11-07T18:30:00"/>
    <x v="0"/>
    <b v="0"/>
    <n v="19"/>
    <b v="1"/>
    <x v="6"/>
    <x v="11"/>
    <n v="101"/>
    <n v="79.89"/>
  </r>
  <r>
    <x v="2083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083"/>
    <d v="2012-05-23T15:29:04"/>
    <x v="0"/>
    <b v="0"/>
    <n v="39"/>
    <b v="1"/>
    <x v="7"/>
    <x v="12"/>
    <n v="101"/>
    <n v="38.85"/>
  </r>
  <r>
    <x v="208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084"/>
    <d v="2012-02-15T15:37:15"/>
    <x v="0"/>
    <b v="1"/>
    <n v="7"/>
    <b v="1"/>
    <x v="5"/>
    <x v="8"/>
    <n v="101"/>
    <n v="215.86"/>
  </r>
  <r>
    <x v="2085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2085"/>
    <d v="2014-11-04T18:33:42"/>
    <x v="0"/>
    <b v="0"/>
    <n v="36"/>
    <b v="1"/>
    <x v="5"/>
    <x v="16"/>
    <n v="101"/>
    <n v="41.94"/>
  </r>
  <r>
    <x v="208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2086"/>
    <d v="2017-02-03T04:11:00"/>
    <x v="0"/>
    <b v="0"/>
    <n v="31"/>
    <b v="1"/>
    <x v="7"/>
    <x v="15"/>
    <n v="116"/>
    <n v="48.71"/>
  </r>
  <r>
    <x v="2087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2087"/>
    <d v="2015-09-11T18:19:55"/>
    <x v="0"/>
    <b v="0"/>
    <n v="42"/>
    <b v="1"/>
    <x v="6"/>
    <x v="11"/>
    <n v="101"/>
    <n v="35.950000000000003"/>
  </r>
  <r>
    <x v="2088"/>
    <s v="Mr. Marmalade"/>
    <s v="Life is hard when your own imaginary friend can't make time for you."/>
    <n v="1500"/>
    <n v="1510"/>
    <x v="0"/>
    <x v="0"/>
    <s v="USD"/>
    <n v="1404273540"/>
    <n v="1400272580"/>
    <x v="2088"/>
    <d v="2014-07-02T03:59:00"/>
    <x v="0"/>
    <b v="0"/>
    <n v="20"/>
    <b v="1"/>
    <x v="6"/>
    <x v="11"/>
    <n v="101"/>
    <n v="75.5"/>
  </r>
  <r>
    <x v="208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2089"/>
    <d v="2011-09-23T03:00:37"/>
    <x v="0"/>
    <b v="0"/>
    <n v="21"/>
    <b v="1"/>
    <x v="5"/>
    <x v="27"/>
    <n v="126"/>
    <n v="71.709999999999994"/>
  </r>
  <r>
    <x v="2090"/>
    <s v="10,000 Hours"/>
    <s v="Helping female comedians get in their 10,000 Hours of practice!"/>
    <n v="10000"/>
    <n v="1506"/>
    <x v="2"/>
    <x v="0"/>
    <s v="USD"/>
    <n v="1444405123"/>
    <n v="1439221123"/>
    <x v="2090"/>
    <d v="2015-10-09T15:38:43"/>
    <x v="0"/>
    <b v="0"/>
    <n v="50"/>
    <b v="0"/>
    <x v="6"/>
    <x v="9"/>
    <n v="15"/>
    <n v="30.12"/>
  </r>
  <r>
    <x v="209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2091"/>
    <d v="2015-06-04T12:59:53"/>
    <x v="0"/>
    <b v="0"/>
    <n v="39"/>
    <b v="1"/>
    <x v="6"/>
    <x v="11"/>
    <n v="100"/>
    <n v="38.590000000000003"/>
  </r>
  <r>
    <x v="2092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092"/>
    <d v="2013-01-26T22:54:16"/>
    <x v="0"/>
    <b v="0"/>
    <n v="34"/>
    <b v="1"/>
    <x v="7"/>
    <x v="15"/>
    <n v="125"/>
    <n v="44.21"/>
  </r>
  <r>
    <x v="2093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2093"/>
    <d v="2011-10-14T23:00:00"/>
    <x v="0"/>
    <b v="0"/>
    <n v="32"/>
    <b v="1"/>
    <x v="7"/>
    <x v="15"/>
    <n v="100"/>
    <n v="46.95"/>
  </r>
  <r>
    <x v="2094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094"/>
    <d v="2013-09-06T03:59:00"/>
    <x v="0"/>
    <b v="0"/>
    <n v="14"/>
    <b v="1"/>
    <x v="7"/>
    <x v="15"/>
    <n v="100"/>
    <n v="107.21"/>
  </r>
  <r>
    <x v="2095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095"/>
    <d v="2012-05-27T01:59:57"/>
    <x v="0"/>
    <b v="0"/>
    <n v="38"/>
    <b v="1"/>
    <x v="7"/>
    <x v="12"/>
    <n v="100"/>
    <n v="39.49"/>
  </r>
  <r>
    <x v="2096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2096"/>
    <d v="2016-04-30T17:36:17"/>
    <x v="0"/>
    <b v="0"/>
    <n v="37"/>
    <b v="1"/>
    <x v="6"/>
    <x v="11"/>
    <n v="100"/>
    <n v="40.549999999999997"/>
  </r>
  <r>
    <x v="20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2097"/>
    <d v="2016-07-24T03:00:17"/>
    <x v="0"/>
    <b v="0"/>
    <n v="47"/>
    <b v="1"/>
    <x v="7"/>
    <x v="20"/>
    <n v="103"/>
    <n v="31.91"/>
  </r>
  <r>
    <x v="2098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2098"/>
    <d v="2016-10-14T21:10:47"/>
    <x v="0"/>
    <b v="0"/>
    <n v="29"/>
    <b v="1"/>
    <x v="6"/>
    <x v="9"/>
    <n v="100"/>
    <n v="51.72"/>
  </r>
  <r>
    <x v="2099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2099"/>
    <d v="2017-01-17T21:10:36"/>
    <x v="0"/>
    <b v="0"/>
    <n v="30"/>
    <b v="1"/>
    <x v="6"/>
    <x v="11"/>
    <n v="125"/>
    <n v="50"/>
  </r>
  <r>
    <x v="2100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2100"/>
    <d v="2014-07-02T15:29:12"/>
    <x v="0"/>
    <b v="0"/>
    <n v="29"/>
    <b v="1"/>
    <x v="6"/>
    <x v="11"/>
    <n v="100"/>
    <n v="51.72"/>
  </r>
  <r>
    <x v="210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2101"/>
    <d v="2014-08-17T05:11:00"/>
    <x v="0"/>
    <b v="0"/>
    <n v="29"/>
    <b v="1"/>
    <x v="6"/>
    <x v="11"/>
    <n v="100"/>
    <n v="51.72"/>
  </r>
  <r>
    <x v="210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2102"/>
    <d v="2014-07-30T11:18:30"/>
    <x v="0"/>
    <b v="0"/>
    <n v="45"/>
    <b v="1"/>
    <x v="6"/>
    <x v="11"/>
    <n v="100"/>
    <n v="33.33"/>
  </r>
  <r>
    <x v="2103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2103"/>
    <d v="2016-05-29T00:36:00"/>
    <x v="0"/>
    <b v="0"/>
    <n v="27"/>
    <b v="1"/>
    <x v="6"/>
    <x v="19"/>
    <n v="100"/>
    <n v="55.56"/>
  </r>
  <r>
    <x v="2104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2104"/>
    <d v="2014-07-03T04:07:58"/>
    <x v="0"/>
    <b v="0"/>
    <n v="10"/>
    <b v="0"/>
    <x v="6"/>
    <x v="19"/>
    <n v="15"/>
    <n v="150"/>
  </r>
  <r>
    <x v="2105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05"/>
    <d v="2013-09-16T20:30:06"/>
    <x v="0"/>
    <b v="0"/>
    <n v="83"/>
    <b v="0"/>
    <x v="3"/>
    <x v="18"/>
    <n v="3"/>
    <n v="17.989999999999998"/>
  </r>
  <r>
    <x v="2106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2106"/>
    <d v="2014-11-30T22:42:02"/>
    <x v="0"/>
    <b v="0"/>
    <n v="31"/>
    <b v="0"/>
    <x v="0"/>
    <x v="1"/>
    <n v="15"/>
    <n v="47.94"/>
  </r>
  <r>
    <x v="2107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2107"/>
    <d v="2012-07-14T03:02:00"/>
    <x v="0"/>
    <b v="0"/>
    <n v="28"/>
    <b v="1"/>
    <x v="5"/>
    <x v="27"/>
    <n v="198"/>
    <n v="53.04"/>
  </r>
  <r>
    <x v="2108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x v="2108"/>
    <d v="2015-02-07T18:26:21"/>
    <x v="0"/>
    <b v="0"/>
    <n v="24"/>
    <b v="0"/>
    <x v="0"/>
    <x v="1"/>
    <n v="1"/>
    <n v="61.29"/>
  </r>
  <r>
    <x v="2109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109"/>
    <d v="2016-05-29T01:28:59"/>
    <x v="0"/>
    <b v="0"/>
    <n v="42"/>
    <b v="1"/>
    <x v="0"/>
    <x v="4"/>
    <n v="137"/>
    <n v="34.9"/>
  </r>
  <r>
    <x v="2110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2110"/>
    <d v="2015-10-10T21:00:00"/>
    <x v="0"/>
    <b v="0"/>
    <n v="19"/>
    <b v="0"/>
    <x v="5"/>
    <x v="10"/>
    <n v="42"/>
    <n v="77.11"/>
  </r>
  <r>
    <x v="2111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2111"/>
    <d v="2011-09-28T17:30:08"/>
    <x v="0"/>
    <b v="0"/>
    <n v="24"/>
    <b v="0"/>
    <x v="7"/>
    <x v="37"/>
    <n v="29"/>
    <n v="61.04"/>
  </r>
  <r>
    <x v="211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2112"/>
    <d v="2016-11-14T12:14:02"/>
    <x v="0"/>
    <b v="0"/>
    <n v="31"/>
    <b v="0"/>
    <x v="6"/>
    <x v="11"/>
    <n v="49"/>
    <n v="47.26"/>
  </r>
  <r>
    <x v="211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2113"/>
    <d v="2015-06-15T22:06:20"/>
    <x v="0"/>
    <b v="0"/>
    <n v="5"/>
    <b v="0"/>
    <x v="0"/>
    <x v="26"/>
    <n v="1"/>
    <n v="292.2"/>
  </r>
  <r>
    <x v="2114"/>
    <s v="COME OUT SWINGIN'!"/>
    <s v="I would like to make a demo recording of six songs from COME OUT SWINGIN'!"/>
    <n v="1000"/>
    <n v="1460"/>
    <x v="0"/>
    <x v="0"/>
    <s v="USD"/>
    <n v="1463529600"/>
    <n v="1462307652"/>
    <x v="2114"/>
    <d v="2016-05-18T00:00:00"/>
    <x v="0"/>
    <b v="0"/>
    <n v="38"/>
    <b v="1"/>
    <x v="6"/>
    <x v="19"/>
    <n v="146"/>
    <n v="38.42"/>
  </r>
  <r>
    <x v="2115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115"/>
    <d v="2010-04-23T03:51:00"/>
    <x v="0"/>
    <b v="1"/>
    <n v="36"/>
    <b v="1"/>
    <x v="5"/>
    <x v="8"/>
    <n v="146"/>
    <n v="40.42"/>
  </r>
  <r>
    <x v="2116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2116"/>
    <d v="2017-03-08T07:30:00"/>
    <x v="0"/>
    <b v="0"/>
    <n v="16"/>
    <b v="0"/>
    <x v="3"/>
    <x v="28"/>
    <n v="8"/>
    <n v="90.94"/>
  </r>
  <r>
    <x v="2117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2117"/>
    <d v="2016-02-01T18:00:00"/>
    <x v="0"/>
    <b v="0"/>
    <n v="21"/>
    <b v="1"/>
    <x v="7"/>
    <x v="12"/>
    <n v="145"/>
    <n v="68.81"/>
  </r>
  <r>
    <x v="2118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x v="2118"/>
    <d v="2017-01-01T02:46:11"/>
    <x v="0"/>
    <b v="0"/>
    <n v="13"/>
    <b v="0"/>
    <x v="3"/>
    <x v="28"/>
    <n v="14"/>
    <n v="110.62"/>
  </r>
  <r>
    <x v="2119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2119"/>
    <d v="2014-06-20T09:54:09"/>
    <x v="0"/>
    <b v="1"/>
    <n v="45"/>
    <b v="1"/>
    <x v="6"/>
    <x v="11"/>
    <n v="120"/>
    <n v="31.93"/>
  </r>
  <r>
    <x v="212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2120"/>
    <d v="2015-03-22T22:20:52"/>
    <x v="0"/>
    <b v="0"/>
    <n v="33"/>
    <b v="1"/>
    <x v="7"/>
    <x v="15"/>
    <n v="180"/>
    <n v="43.52"/>
  </r>
  <r>
    <x v="2121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x v="2121"/>
    <d v="2016-11-09T20:26:48"/>
    <x v="0"/>
    <b v="0"/>
    <n v="52"/>
    <b v="1"/>
    <x v="0"/>
    <x v="4"/>
    <n v="956"/>
    <n v="27.58"/>
  </r>
  <r>
    <x v="2122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2122"/>
    <d v="2014-03-24T02:15:27"/>
    <x v="0"/>
    <b v="0"/>
    <n v="20"/>
    <b v="0"/>
    <x v="3"/>
    <x v="18"/>
    <n v="0"/>
    <n v="71.55"/>
  </r>
  <r>
    <x v="2123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x v="2123"/>
    <d v="2014-10-17T12:00:00"/>
    <x v="0"/>
    <b v="0"/>
    <n v="21"/>
    <b v="1"/>
    <x v="5"/>
    <x v="8"/>
    <n v="102"/>
    <n v="68.099999999999994"/>
  </r>
  <r>
    <x v="2124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2124"/>
    <d v="2016-09-02T07:00:00"/>
    <x v="0"/>
    <b v="0"/>
    <n v="16"/>
    <b v="0"/>
    <x v="2"/>
    <x v="36"/>
    <n v="4"/>
    <n v="88.69"/>
  </r>
  <r>
    <x v="2125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2125"/>
    <d v="2016-09-15T14:49:05"/>
    <x v="0"/>
    <b v="1"/>
    <n v="24"/>
    <b v="0"/>
    <x v="2"/>
    <x v="3"/>
    <n v="26"/>
    <n v="59.04"/>
  </r>
  <r>
    <x v="2126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2126"/>
    <d v="2014-10-19T16:26:12"/>
    <x v="0"/>
    <b v="0"/>
    <n v="22"/>
    <b v="0"/>
    <x v="0"/>
    <x v="26"/>
    <n v="37"/>
    <n v="64.36"/>
  </r>
  <r>
    <x v="2127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127"/>
    <d v="2014-11-18T00:24:52"/>
    <x v="0"/>
    <b v="0"/>
    <n v="26"/>
    <b v="1"/>
    <x v="7"/>
    <x v="25"/>
    <n v="156"/>
    <n v="54.15"/>
  </r>
  <r>
    <x v="212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2128"/>
    <d v="2017-04-10T01:00:00"/>
    <x v="0"/>
    <b v="0"/>
    <n v="23"/>
    <b v="0"/>
    <x v="7"/>
    <x v="14"/>
    <n v="12"/>
    <n v="61.09"/>
  </r>
  <r>
    <x v="2129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129"/>
    <d v="2014-08-25T23:28:26"/>
    <x v="0"/>
    <b v="0"/>
    <n v="15"/>
    <b v="0"/>
    <x v="1"/>
    <x v="39"/>
    <n v="26"/>
    <n v="93.67"/>
  </r>
  <r>
    <x v="213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x v="2130"/>
    <d v="2016-01-17T18:01:01"/>
    <x v="0"/>
    <b v="0"/>
    <n v="24"/>
    <b v="0"/>
    <x v="0"/>
    <x v="1"/>
    <n v="28"/>
    <n v="58.42"/>
  </r>
  <r>
    <x v="2131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x v="2131"/>
    <d v="2014-12-01T19:09:00"/>
    <x v="0"/>
    <b v="0"/>
    <n v="20"/>
    <b v="1"/>
    <x v="6"/>
    <x v="11"/>
    <n v="117"/>
    <n v="70"/>
  </r>
  <r>
    <x v="2132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2132"/>
    <d v="2017-01-27T18:29:51"/>
    <x v="0"/>
    <b v="0"/>
    <n v="41"/>
    <b v="0"/>
    <x v="0"/>
    <x v="6"/>
    <n v="47"/>
    <n v="34.1"/>
  </r>
  <r>
    <x v="2133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2133"/>
    <d v="2016-04-21T04:00:00"/>
    <x v="0"/>
    <b v="0"/>
    <n v="41"/>
    <b v="0"/>
    <x v="7"/>
    <x v="14"/>
    <n v="43"/>
    <n v="34.020000000000003"/>
  </r>
  <r>
    <x v="2134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2134"/>
    <d v="2015-09-15T10:06:00"/>
    <x v="0"/>
    <b v="0"/>
    <n v="34"/>
    <b v="1"/>
    <x v="6"/>
    <x v="11"/>
    <n v="100"/>
    <n v="41.03"/>
  </r>
  <r>
    <x v="213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2135"/>
    <d v="2012-06-25T16:24:00"/>
    <x v="0"/>
    <b v="0"/>
    <n v="38"/>
    <b v="1"/>
    <x v="7"/>
    <x v="15"/>
    <n v="107"/>
    <n v="36.61"/>
  </r>
  <r>
    <x v="2136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136"/>
    <d v="2016-01-14T04:11:26"/>
    <x v="0"/>
    <b v="0"/>
    <n v="12"/>
    <b v="1"/>
    <x v="7"/>
    <x v="15"/>
    <n v="185"/>
    <n v="115.83"/>
  </r>
  <r>
    <x v="2137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2137"/>
    <d v="2015-11-05T03:10:40"/>
    <x v="0"/>
    <b v="0"/>
    <n v="12"/>
    <b v="0"/>
    <x v="0"/>
    <x v="1"/>
    <n v="5"/>
    <n v="115.75"/>
  </r>
  <r>
    <x v="2138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2138"/>
    <d v="2015-06-11T02:00:00"/>
    <x v="0"/>
    <b v="0"/>
    <n v="13"/>
    <b v="0"/>
    <x v="5"/>
    <x v="21"/>
    <n v="6"/>
    <n v="106.69"/>
  </r>
  <r>
    <x v="2139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2139"/>
    <d v="2015-04-09T23:31:11"/>
    <x v="0"/>
    <b v="0"/>
    <n v="17"/>
    <b v="0"/>
    <x v="6"/>
    <x v="11"/>
    <n v="12"/>
    <n v="81.41"/>
  </r>
  <r>
    <x v="2140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2140"/>
    <d v="2015-06-11T16:12:17"/>
    <x v="0"/>
    <b v="0"/>
    <n v="17"/>
    <b v="1"/>
    <x v="6"/>
    <x v="11"/>
    <n v="138"/>
    <n v="81.290000000000006"/>
  </r>
  <r>
    <x v="2141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2141"/>
    <d v="2013-03-22T22:15:45"/>
    <x v="0"/>
    <b v="0"/>
    <n v="30"/>
    <b v="0"/>
    <x v="7"/>
    <x v="33"/>
    <n v="15"/>
    <n v="46.03"/>
  </r>
  <r>
    <x v="2142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2142"/>
    <d v="2011-10-16T22:03:00"/>
    <x v="0"/>
    <b v="0"/>
    <n v="34"/>
    <b v="1"/>
    <x v="7"/>
    <x v="22"/>
    <n v="137"/>
    <n v="40.42"/>
  </r>
  <r>
    <x v="2143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143"/>
    <d v="2014-10-03T11:29:32"/>
    <x v="0"/>
    <b v="0"/>
    <n v="59"/>
    <b v="1"/>
    <x v="6"/>
    <x v="9"/>
    <n v="458"/>
    <n v="23.28"/>
  </r>
  <r>
    <x v="2144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2144"/>
    <d v="2013-11-01T15:03:46"/>
    <x v="0"/>
    <b v="0"/>
    <n v="17"/>
    <b v="1"/>
    <x v="7"/>
    <x v="15"/>
    <n v="114"/>
    <n v="80.59"/>
  </r>
  <r>
    <x v="214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2145"/>
    <d v="2014-03-07T19:20:30"/>
    <x v="0"/>
    <b v="0"/>
    <n v="49"/>
    <b v="1"/>
    <x v="5"/>
    <x v="27"/>
    <n v="105"/>
    <n v="27.9"/>
  </r>
  <r>
    <x v="2146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x v="2146"/>
    <d v="2016-12-02T23:36:43"/>
    <x v="0"/>
    <b v="0"/>
    <n v="20"/>
    <b v="0"/>
    <x v="0"/>
    <x v="26"/>
    <n v="1"/>
    <n v="68.3"/>
  </r>
  <r>
    <x v="2147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2147"/>
    <d v="2016-12-12T17:34:40"/>
    <x v="0"/>
    <b v="0"/>
    <n v="27"/>
    <b v="1"/>
    <x v="7"/>
    <x v="13"/>
    <n v="103"/>
    <n v="50.59"/>
  </r>
  <r>
    <x v="2148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2148"/>
    <d v="2016-07-09T04:00:00"/>
    <x v="0"/>
    <b v="0"/>
    <n v="20"/>
    <b v="1"/>
    <x v="6"/>
    <x v="11"/>
    <n v="171"/>
    <n v="68.25"/>
  </r>
  <r>
    <x v="214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149"/>
    <d v="2011-02-08T10:18:49"/>
    <x v="0"/>
    <b v="0"/>
    <n v="47"/>
    <b v="1"/>
    <x v="7"/>
    <x v="12"/>
    <n v="114"/>
    <n v="29.02"/>
  </r>
  <r>
    <x v="2150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150"/>
    <d v="2015-10-29T15:06:47"/>
    <x v="0"/>
    <b v="0"/>
    <n v="20"/>
    <b v="0"/>
    <x v="6"/>
    <x v="11"/>
    <n v="27"/>
    <n v="68.099999999999994"/>
  </r>
  <r>
    <x v="2151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x v="2151"/>
    <d v="2015-05-01T13:59:00"/>
    <x v="0"/>
    <b v="0"/>
    <n v="18"/>
    <b v="1"/>
    <x v="7"/>
    <x v="25"/>
    <n v="109"/>
    <n v="75.61"/>
  </r>
  <r>
    <x v="215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52"/>
    <d v="2011-05-05T20:50:48"/>
    <x v="0"/>
    <b v="0"/>
    <n v="38"/>
    <b v="1"/>
    <x v="7"/>
    <x v="12"/>
    <n v="136"/>
    <n v="35.79"/>
  </r>
  <r>
    <x v="2153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153"/>
    <d v="2015-01-30T23:02:10"/>
    <x v="0"/>
    <b v="0"/>
    <n v="21"/>
    <b v="1"/>
    <x v="6"/>
    <x v="11"/>
    <n v="170"/>
    <n v="64.760000000000005"/>
  </r>
  <r>
    <x v="2154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x v="2154"/>
    <d v="2016-09-01T17:32:01"/>
    <x v="0"/>
    <b v="0"/>
    <n v="35"/>
    <b v="1"/>
    <x v="5"/>
    <x v="27"/>
    <n v="2702"/>
    <n v="38.6"/>
  </r>
  <r>
    <x v="2155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2155"/>
    <d v="2013-12-19T18:56:00"/>
    <x v="0"/>
    <b v="0"/>
    <n v="29"/>
    <b v="0"/>
    <x v="7"/>
    <x v="33"/>
    <n v="68"/>
    <n v="46.59"/>
  </r>
  <r>
    <x v="2156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2156"/>
    <d v="2012-11-27T12:00:00"/>
    <x v="0"/>
    <b v="0"/>
    <n v="26"/>
    <b v="1"/>
    <x v="7"/>
    <x v="12"/>
    <n v="135"/>
    <n v="51.96"/>
  </r>
  <r>
    <x v="2157"/>
    <s v="PORCHES. vs. THE U.S.A."/>
    <s v="PORCHES.  and Documentarians tour from New York to San Francisco and back."/>
    <n v="1000"/>
    <n v="1346.11"/>
    <x v="0"/>
    <x v="0"/>
    <s v="USD"/>
    <n v="1311538136"/>
    <n v="1308946136"/>
    <x v="2157"/>
    <d v="2011-07-24T20:08:56"/>
    <x v="0"/>
    <b v="0"/>
    <n v="17"/>
    <b v="1"/>
    <x v="7"/>
    <x v="12"/>
    <n v="135"/>
    <n v="79.180000000000007"/>
  </r>
  <r>
    <x v="2158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158"/>
    <d v="2015-01-19T02:39:50"/>
    <x v="0"/>
    <b v="0"/>
    <n v="16"/>
    <b v="0"/>
    <x v="4"/>
    <x v="29"/>
    <n v="41"/>
    <n v="84.06"/>
  </r>
  <r>
    <x v="2159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2159"/>
    <d v="2014-03-10T14:00:00"/>
    <x v="0"/>
    <b v="0"/>
    <n v="47"/>
    <b v="1"/>
    <x v="7"/>
    <x v="20"/>
    <n v="122"/>
    <n v="28.55"/>
  </r>
  <r>
    <x v="21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2160"/>
    <d v="2013-03-11T00:00:00"/>
    <x v="0"/>
    <b v="0"/>
    <n v="42"/>
    <b v="1"/>
    <x v="1"/>
    <x v="17"/>
    <n v="134"/>
    <n v="31.81"/>
  </r>
  <r>
    <x v="2161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2161"/>
    <d v="2016-12-21T17:03:14"/>
    <x v="0"/>
    <b v="0"/>
    <n v="6"/>
    <b v="0"/>
    <x v="6"/>
    <x v="11"/>
    <n v="9"/>
    <n v="222.5"/>
  </r>
  <r>
    <x v="2162"/>
    <s v="test (Canceled)"/>
    <s v="test"/>
    <n v="49000"/>
    <n v="1333"/>
    <x v="1"/>
    <x v="0"/>
    <s v="USD"/>
    <n v="1429321210"/>
    <n v="1426729210"/>
    <x v="2162"/>
    <d v="2015-04-18T01:40:10"/>
    <x v="0"/>
    <b v="0"/>
    <n v="10"/>
    <b v="0"/>
    <x v="0"/>
    <x v="4"/>
    <n v="3"/>
    <n v="133.30000000000001"/>
  </r>
  <r>
    <x v="216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2163"/>
    <d v="2016-04-26T06:55:00"/>
    <x v="0"/>
    <b v="0"/>
    <n v="44"/>
    <b v="0"/>
    <x v="0"/>
    <x v="1"/>
    <n v="9"/>
    <n v="30.27"/>
  </r>
  <r>
    <x v="2164"/>
    <s v="Devastated No Matter What"/>
    <s v="A Festival Backed Production of a Full-Length Play."/>
    <n v="1150"/>
    <n v="1330"/>
    <x v="0"/>
    <x v="0"/>
    <s v="USD"/>
    <n v="1434921600"/>
    <n v="1433109907"/>
    <x v="2164"/>
    <d v="2015-06-21T21:20:00"/>
    <x v="0"/>
    <b v="0"/>
    <n v="30"/>
    <b v="1"/>
    <x v="6"/>
    <x v="11"/>
    <n v="116"/>
    <n v="44.33"/>
  </r>
  <r>
    <x v="2165"/>
    <s v="Caught off Guard"/>
    <s v="A photo journal documenting my experiences and travels across New Zealand"/>
    <n v="1200"/>
    <n v="1330"/>
    <x v="0"/>
    <x v="1"/>
    <s v="GBP"/>
    <n v="1433948671"/>
    <n v="1430060671"/>
    <x v="2165"/>
    <d v="2015-06-10T15:04:31"/>
    <x v="0"/>
    <b v="0"/>
    <n v="52"/>
    <b v="1"/>
    <x v="2"/>
    <x v="3"/>
    <n v="111"/>
    <n v="25.58"/>
  </r>
  <r>
    <x v="2166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166"/>
    <d v="2015-01-04T13:16:06"/>
    <x v="0"/>
    <b v="0"/>
    <n v="31"/>
    <b v="1"/>
    <x v="6"/>
    <x v="11"/>
    <n v="133"/>
    <n v="42.9"/>
  </r>
  <r>
    <x v="2167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2167"/>
    <d v="2015-08-02T19:31:29"/>
    <x v="1"/>
    <b v="0"/>
    <n v="28"/>
    <b v="1"/>
    <x v="6"/>
    <x v="19"/>
    <n v="106"/>
    <n v="47.43"/>
  </r>
  <r>
    <x v="2168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2168"/>
    <d v="2016-04-02T23:51:13"/>
    <x v="0"/>
    <b v="0"/>
    <n v="11"/>
    <b v="1"/>
    <x v="6"/>
    <x v="19"/>
    <n v="133"/>
    <n v="120.55"/>
  </r>
  <r>
    <x v="2169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169"/>
    <d v="2016-05-04T23:00:50"/>
    <x v="0"/>
    <b v="0"/>
    <n v="20"/>
    <b v="0"/>
    <x v="6"/>
    <x v="9"/>
    <n v="17"/>
    <n v="66.099999999999994"/>
  </r>
  <r>
    <x v="2170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2170"/>
    <d v="2012-04-18T21:22:40"/>
    <x v="0"/>
    <b v="0"/>
    <n v="34"/>
    <b v="1"/>
    <x v="7"/>
    <x v="22"/>
    <n v="120"/>
    <n v="38.79"/>
  </r>
  <r>
    <x v="217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171"/>
    <d v="2015-02-12T07:00:00"/>
    <x v="0"/>
    <b v="0"/>
    <n v="28"/>
    <b v="1"/>
    <x v="6"/>
    <x v="11"/>
    <n v="105"/>
    <n v="47"/>
  </r>
  <r>
    <x v="2172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2172"/>
    <d v="2015-10-04T15:45:46"/>
    <x v="0"/>
    <b v="0"/>
    <n v="23"/>
    <b v="0"/>
    <x v="6"/>
    <x v="11"/>
    <n v="44"/>
    <n v="57.17"/>
  </r>
  <r>
    <x v="2173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2173"/>
    <d v="2016-05-04T03:59:00"/>
    <x v="0"/>
    <b v="1"/>
    <n v="26"/>
    <b v="1"/>
    <x v="6"/>
    <x v="11"/>
    <n v="131"/>
    <n v="50.46"/>
  </r>
  <r>
    <x v="2174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2174"/>
    <d v="2016-12-22T09:01:03"/>
    <x v="0"/>
    <b v="0"/>
    <n v="201"/>
    <b v="0"/>
    <x v="0"/>
    <x v="1"/>
    <n v="7"/>
    <n v="6.5"/>
  </r>
  <r>
    <x v="2175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2175"/>
    <d v="2016-07-22T18:55:32"/>
    <x v="0"/>
    <b v="0"/>
    <n v="6"/>
    <b v="0"/>
    <x v="6"/>
    <x v="11"/>
    <n v="1"/>
    <n v="217.5"/>
  </r>
  <r>
    <x v="2176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2176"/>
    <d v="2015-02-16T03:21:13"/>
    <x v="0"/>
    <b v="0"/>
    <n v="11"/>
    <b v="0"/>
    <x v="7"/>
    <x v="14"/>
    <n v="65"/>
    <n v="118.36"/>
  </r>
  <r>
    <x v="2177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2177"/>
    <d v="2014-07-28T01:00:00"/>
    <x v="0"/>
    <b v="0"/>
    <n v="26"/>
    <b v="1"/>
    <x v="7"/>
    <x v="15"/>
    <n v="100"/>
    <n v="50.04"/>
  </r>
  <r>
    <x v="217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178"/>
    <d v="2015-10-06T15:10:22"/>
    <x v="0"/>
    <b v="0"/>
    <n v="17"/>
    <b v="0"/>
    <x v="5"/>
    <x v="10"/>
    <n v="16"/>
    <n v="76.47"/>
  </r>
  <r>
    <x v="217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2179"/>
    <d v="2012-12-07T02:00:00"/>
    <x v="0"/>
    <b v="1"/>
    <n v="25"/>
    <b v="1"/>
    <x v="6"/>
    <x v="11"/>
    <n v="104"/>
    <n v="52"/>
  </r>
  <r>
    <x v="2180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2180"/>
    <d v="2014-08-29T18:40:11"/>
    <x v="0"/>
    <b v="0"/>
    <n v="26"/>
    <b v="0"/>
    <x v="5"/>
    <x v="10"/>
    <n v="6"/>
    <n v="49.88"/>
  </r>
  <r>
    <x v="2181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2181"/>
    <d v="2016-08-19T02:27:20"/>
    <x v="0"/>
    <b v="0"/>
    <n v="20"/>
    <b v="0"/>
    <x v="6"/>
    <x v="9"/>
    <n v="9"/>
    <n v="64.8"/>
  </r>
  <r>
    <x v="218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2182"/>
    <d v="2016-08-13T06:59:00"/>
    <x v="0"/>
    <b v="0"/>
    <n v="30"/>
    <b v="1"/>
    <x v="6"/>
    <x v="11"/>
    <n v="123"/>
    <n v="43.2"/>
  </r>
  <r>
    <x v="2183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2183"/>
    <d v="2015-05-31T03:40:23"/>
    <x v="0"/>
    <b v="0"/>
    <n v="28"/>
    <b v="0"/>
    <x v="5"/>
    <x v="21"/>
    <n v="11"/>
    <n v="46.18"/>
  </r>
  <r>
    <x v="2184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2184"/>
    <d v="2017-03-03T11:01:32"/>
    <x v="0"/>
    <b v="0"/>
    <n v="25"/>
    <b v="1"/>
    <x v="6"/>
    <x v="9"/>
    <n v="143"/>
    <n v="51.6"/>
  </r>
  <r>
    <x v="2185"/>
    <s v="Sound Of Dobells"/>
    <s v="What was the greatest record shop ever?  DOBELLS!"/>
    <n v="3152"/>
    <n v="1286"/>
    <x v="2"/>
    <x v="1"/>
    <s v="GBP"/>
    <n v="1359978927"/>
    <n v="1357127727"/>
    <x v="2185"/>
    <d v="2013-02-04T11:55:27"/>
    <x v="0"/>
    <b v="0"/>
    <n v="45"/>
    <b v="0"/>
    <x v="7"/>
    <x v="33"/>
    <n v="41"/>
    <n v="28.58"/>
  </r>
  <r>
    <x v="2186"/>
    <s v="Debut Album"/>
    <s v="Releasing my first album in August, and I need your help in order to get it done!"/>
    <n v="750"/>
    <n v="1285"/>
    <x v="0"/>
    <x v="0"/>
    <s v="USD"/>
    <n v="1344789345"/>
    <n v="1340901345"/>
    <x v="2186"/>
    <d v="2012-08-12T16:35:45"/>
    <x v="0"/>
    <b v="0"/>
    <n v="41"/>
    <b v="1"/>
    <x v="7"/>
    <x v="12"/>
    <n v="171"/>
    <n v="31.34"/>
  </r>
  <r>
    <x v="2187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x v="2187"/>
    <d v="2015-06-18T23:33:17"/>
    <x v="0"/>
    <b v="0"/>
    <n v="7"/>
    <b v="1"/>
    <x v="5"/>
    <x v="8"/>
    <n v="128"/>
    <n v="183.29"/>
  </r>
  <r>
    <x v="218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188"/>
    <d v="2014-10-13T04:59:00"/>
    <x v="0"/>
    <b v="0"/>
    <n v="34"/>
    <b v="1"/>
    <x v="6"/>
    <x v="19"/>
    <n v="128"/>
    <n v="37.65"/>
  </r>
  <r>
    <x v="2189"/>
    <s v="The Reinvention of Lily Johnson"/>
    <s v="A political comedy for a crazy election year"/>
    <n v="1000"/>
    <n v="1280"/>
    <x v="0"/>
    <x v="0"/>
    <s v="USD"/>
    <n v="1467301334"/>
    <n v="1464709334"/>
    <x v="2189"/>
    <d v="2016-06-30T15:42:14"/>
    <x v="0"/>
    <b v="0"/>
    <n v="26"/>
    <b v="1"/>
    <x v="6"/>
    <x v="11"/>
    <n v="128"/>
    <n v="49.23"/>
  </r>
  <r>
    <x v="2190"/>
    <s v="Mary's Son"/>
    <s v="Mary's Son is a pop opera about Jesus and the hope he brings to all people."/>
    <n v="3500"/>
    <n v="1276"/>
    <x v="2"/>
    <x v="0"/>
    <s v="USD"/>
    <n v="1461186676"/>
    <n v="1458594676"/>
    <x v="2190"/>
    <d v="2016-04-20T21:11:16"/>
    <x v="0"/>
    <b v="0"/>
    <n v="10"/>
    <b v="0"/>
    <x v="6"/>
    <x v="19"/>
    <n v="36"/>
    <n v="127.6"/>
  </r>
  <r>
    <x v="2191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2191"/>
    <d v="2016-04-13T19:15:24"/>
    <x v="0"/>
    <b v="0"/>
    <n v="27"/>
    <b v="1"/>
    <x v="6"/>
    <x v="11"/>
    <n v="128"/>
    <n v="47.22"/>
  </r>
  <r>
    <x v="2192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2192"/>
    <d v="2011-05-31T18:04:00"/>
    <x v="0"/>
    <b v="0"/>
    <n v="28"/>
    <b v="1"/>
    <x v="7"/>
    <x v="15"/>
    <n v="127"/>
    <n v="45.46"/>
  </r>
  <r>
    <x v="219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193"/>
    <d v="2014-05-29T17:50:00"/>
    <x v="0"/>
    <b v="1"/>
    <n v="94"/>
    <b v="1"/>
    <x v="4"/>
    <x v="7"/>
    <n v="212"/>
    <n v="13.54"/>
  </r>
  <r>
    <x v="2194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2194"/>
    <d v="2015-09-11T01:04:19"/>
    <x v="0"/>
    <b v="0"/>
    <n v="25"/>
    <b v="1"/>
    <x v="6"/>
    <x v="9"/>
    <n v="127"/>
    <n v="50.88"/>
  </r>
  <r>
    <x v="2195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2195"/>
    <d v="2013-07-07T13:24:42"/>
    <x v="0"/>
    <b v="0"/>
    <n v="26"/>
    <b v="1"/>
    <x v="7"/>
    <x v="12"/>
    <n v="127"/>
    <n v="48.85"/>
  </r>
  <r>
    <x v="2196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196"/>
    <d v="2012-09-23T17:15:48"/>
    <x v="0"/>
    <b v="0"/>
    <n v="48"/>
    <b v="1"/>
    <x v="7"/>
    <x v="12"/>
    <n v="180"/>
    <n v="26.27"/>
  </r>
  <r>
    <x v="2197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2197"/>
    <d v="2015-08-31T17:31:15"/>
    <x v="0"/>
    <b v="0"/>
    <n v="32"/>
    <b v="1"/>
    <x v="6"/>
    <x v="11"/>
    <n v="105"/>
    <n v="39.380000000000003"/>
  </r>
  <r>
    <x v="2198"/>
    <s v="An Evening With Durang"/>
    <s v="Help us independently produce two great comedies by Christopher Durang."/>
    <n v="1000"/>
    <n v="1260"/>
    <x v="0"/>
    <x v="0"/>
    <s v="USD"/>
    <n v="1411084800"/>
    <n v="1410304179"/>
    <x v="2198"/>
    <d v="2014-09-19T00:00:00"/>
    <x v="0"/>
    <b v="0"/>
    <n v="17"/>
    <b v="1"/>
    <x v="6"/>
    <x v="11"/>
    <n v="126"/>
    <n v="74.12"/>
  </r>
  <r>
    <x v="21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2199"/>
    <d v="2016-09-25T08:46:48"/>
    <x v="0"/>
    <b v="0"/>
    <n v="49"/>
    <b v="1"/>
    <x v="6"/>
    <x v="11"/>
    <n v="126"/>
    <n v="25.69"/>
  </r>
  <r>
    <x v="2200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2200"/>
    <d v="2016-02-20T02:45:35"/>
    <x v="0"/>
    <b v="0"/>
    <n v="9"/>
    <b v="1"/>
    <x v="6"/>
    <x v="11"/>
    <n v="105"/>
    <n v="139.56"/>
  </r>
  <r>
    <x v="2201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201"/>
    <d v="2012-05-01T17:00:03"/>
    <x v="0"/>
    <b v="0"/>
    <n v="19"/>
    <b v="1"/>
    <x v="7"/>
    <x v="12"/>
    <n v="114"/>
    <n v="65.84"/>
  </r>
  <r>
    <x v="220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2202"/>
    <d v="2011-09-24T17:02:33"/>
    <x v="0"/>
    <b v="0"/>
    <n v="11"/>
    <b v="0"/>
    <x v="5"/>
    <x v="23"/>
    <n v="2"/>
    <n v="113.64"/>
  </r>
  <r>
    <x v="2203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2203"/>
    <d v="2015-10-30T14:00:12"/>
    <x v="0"/>
    <b v="1"/>
    <n v="21"/>
    <b v="1"/>
    <x v="6"/>
    <x v="11"/>
    <n v="104"/>
    <n v="59.52"/>
  </r>
  <r>
    <x v="2204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2204"/>
    <d v="2014-06-28T14:09:34"/>
    <x v="0"/>
    <b v="0"/>
    <n v="20"/>
    <b v="1"/>
    <x v="6"/>
    <x v="11"/>
    <n v="100"/>
    <n v="62.5"/>
  </r>
  <r>
    <x v="2205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2205"/>
    <d v="2016-01-21T21:18:29"/>
    <x v="0"/>
    <b v="0"/>
    <n v="24"/>
    <b v="1"/>
    <x v="6"/>
    <x v="11"/>
    <n v="156"/>
    <n v="51.92"/>
  </r>
  <r>
    <x v="2206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2206"/>
    <d v="2016-06-17T23:00:00"/>
    <x v="0"/>
    <b v="0"/>
    <n v="25"/>
    <b v="0"/>
    <x v="0"/>
    <x v="26"/>
    <n v="12"/>
    <n v="49.8"/>
  </r>
  <r>
    <x v="2207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2207"/>
    <d v="2015-02-21T22:05:25"/>
    <x v="0"/>
    <b v="0"/>
    <n v="46"/>
    <b v="1"/>
    <x v="6"/>
    <x v="11"/>
    <n v="104"/>
    <n v="27.07"/>
  </r>
  <r>
    <x v="2208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2208"/>
    <d v="2016-12-08T16:15:52"/>
    <x v="0"/>
    <b v="0"/>
    <n v="14"/>
    <b v="0"/>
    <x v="6"/>
    <x v="19"/>
    <n v="5"/>
    <n v="88.64"/>
  </r>
  <r>
    <x v="220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2209"/>
    <d v="2015-07-20T19:35:34"/>
    <x v="0"/>
    <b v="0"/>
    <n v="22"/>
    <b v="1"/>
    <x v="5"/>
    <x v="16"/>
    <n v="145"/>
    <n v="56.14"/>
  </r>
  <r>
    <x v="2210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2210"/>
    <d v="2014-11-12T22:45:38"/>
    <x v="0"/>
    <b v="0"/>
    <n v="29"/>
    <b v="1"/>
    <x v="7"/>
    <x v="12"/>
    <n v="102"/>
    <n v="42.24"/>
  </r>
  <r>
    <x v="221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2211"/>
    <d v="2015-01-24T04:59:00"/>
    <x v="0"/>
    <b v="0"/>
    <n v="18"/>
    <b v="1"/>
    <x v="6"/>
    <x v="11"/>
    <n v="175"/>
    <n v="68.06"/>
  </r>
  <r>
    <x v="221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2212"/>
    <d v="2016-07-17T04:19:09"/>
    <x v="0"/>
    <b v="0"/>
    <n v="7"/>
    <b v="0"/>
    <x v="6"/>
    <x v="11"/>
    <n v="4"/>
    <n v="175"/>
  </r>
  <r>
    <x v="221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x v="2213"/>
    <d v="2015-10-05T06:39:46"/>
    <x v="0"/>
    <b v="0"/>
    <n v="4"/>
    <b v="0"/>
    <x v="4"/>
    <x v="29"/>
    <n v="0"/>
    <n v="306"/>
  </r>
  <r>
    <x v="2214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2214"/>
    <d v="2011-05-03T03:59:00"/>
    <x v="0"/>
    <b v="1"/>
    <n v="21"/>
    <b v="1"/>
    <x v="6"/>
    <x v="11"/>
    <n v="163"/>
    <n v="58.1"/>
  </r>
  <r>
    <x v="2215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215"/>
    <d v="2015-03-01T06:59:00"/>
    <x v="0"/>
    <b v="0"/>
    <n v="20"/>
    <b v="1"/>
    <x v="6"/>
    <x v="11"/>
    <n v="122"/>
    <n v="60.9"/>
  </r>
  <r>
    <x v="2216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x v="2216"/>
    <d v="2014-11-17T07:59:00"/>
    <x v="0"/>
    <b v="0"/>
    <n v="28"/>
    <b v="1"/>
    <x v="6"/>
    <x v="11"/>
    <n v="180"/>
    <n v="43.5"/>
  </r>
  <r>
    <x v="2217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2217"/>
    <d v="2015-12-15T07:59:00"/>
    <x v="0"/>
    <b v="0"/>
    <n v="17"/>
    <b v="0"/>
    <x v="3"/>
    <x v="28"/>
    <n v="5"/>
    <n v="71.59"/>
  </r>
  <r>
    <x v="2218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218"/>
    <d v="2015-12-30T16:12:33"/>
    <x v="0"/>
    <b v="0"/>
    <n v="6"/>
    <b v="0"/>
    <x v="4"/>
    <x v="29"/>
    <n v="2"/>
    <n v="202.83"/>
  </r>
  <r>
    <x v="221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2219"/>
    <d v="2015-02-03T04:27:00"/>
    <x v="0"/>
    <b v="0"/>
    <n v="27"/>
    <b v="1"/>
    <x v="6"/>
    <x v="11"/>
    <n v="124"/>
    <n v="45.04"/>
  </r>
  <r>
    <x v="2220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2220"/>
    <d v="2014-01-01T05:26:00"/>
    <x v="0"/>
    <b v="0"/>
    <n v="23"/>
    <b v="1"/>
    <x v="7"/>
    <x v="15"/>
    <n v="101"/>
    <n v="52.83"/>
  </r>
  <r>
    <x v="2221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2221"/>
    <d v="2014-02-08T09:30:31"/>
    <x v="0"/>
    <b v="0"/>
    <n v="25"/>
    <b v="1"/>
    <x v="5"/>
    <x v="8"/>
    <n v="120"/>
    <n v="48.09"/>
  </r>
  <r>
    <x v="222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2222"/>
    <d v="2009-12-01T04:59:00"/>
    <x v="0"/>
    <b v="0"/>
    <n v="11"/>
    <b v="0"/>
    <x v="7"/>
    <x v="33"/>
    <n v="24"/>
    <n v="109.18"/>
  </r>
  <r>
    <x v="2223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x v="2223"/>
    <d v="2015-11-25T14:57:11"/>
    <x v="0"/>
    <b v="0"/>
    <n v="24"/>
    <b v="1"/>
    <x v="7"/>
    <x v="20"/>
    <n v="100"/>
    <n v="50"/>
  </r>
  <r>
    <x v="2224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2224"/>
    <d v="2016-03-14T00:12:53"/>
    <x v="0"/>
    <b v="0"/>
    <n v="23"/>
    <b v="1"/>
    <x v="6"/>
    <x v="11"/>
    <n v="141"/>
    <n v="52.17"/>
  </r>
  <r>
    <x v="2225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2225"/>
    <d v="2011-06-14T00:35:27"/>
    <x v="0"/>
    <b v="0"/>
    <n v="28"/>
    <b v="1"/>
    <x v="7"/>
    <x v="22"/>
    <n v="100"/>
    <n v="42.86"/>
  </r>
  <r>
    <x v="2226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2226"/>
    <d v="2015-03-25T21:36:06"/>
    <x v="0"/>
    <b v="0"/>
    <n v="42"/>
    <b v="1"/>
    <x v="7"/>
    <x v="12"/>
    <n v="133"/>
    <n v="28.57"/>
  </r>
  <r>
    <x v="2227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227"/>
    <d v="2015-02-17T04:59:00"/>
    <x v="0"/>
    <b v="0"/>
    <n v="18"/>
    <b v="1"/>
    <x v="6"/>
    <x v="11"/>
    <n v="120"/>
    <n v="66.67"/>
  </r>
  <r>
    <x v="2228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2228"/>
    <d v="2016-04-13T13:18:00"/>
    <x v="0"/>
    <b v="0"/>
    <n v="23"/>
    <b v="1"/>
    <x v="6"/>
    <x v="11"/>
    <n v="171"/>
    <n v="52.17"/>
  </r>
  <r>
    <x v="2229"/>
    <s v="Israel LÃ³pez @ Ojai Playwrights Conference"/>
    <s v="Artistic Internship @ Ojai Playwrights Conference"/>
    <n v="1200"/>
    <n v="1200"/>
    <x v="0"/>
    <x v="0"/>
    <s v="USD"/>
    <n v="1406185200"/>
    <n v="1404337382"/>
    <x v="2229"/>
    <d v="2014-07-24T07:00:00"/>
    <x v="0"/>
    <b v="0"/>
    <n v="38"/>
    <b v="1"/>
    <x v="6"/>
    <x v="11"/>
    <n v="100"/>
    <n v="31.58"/>
  </r>
  <r>
    <x v="2230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230"/>
    <d v="2014-07-18T04:45:52"/>
    <x v="0"/>
    <b v="0"/>
    <n v="38"/>
    <b v="1"/>
    <x v="6"/>
    <x v="11"/>
    <n v="120"/>
    <n v="31.5"/>
  </r>
  <r>
    <x v="223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2231"/>
    <d v="2015-02-27T17:11:15"/>
    <x v="0"/>
    <b v="0"/>
    <n v="46"/>
    <b v="1"/>
    <x v="6"/>
    <x v="11"/>
    <n v="239"/>
    <n v="26.02"/>
  </r>
  <r>
    <x v="2232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232"/>
    <d v="2012-05-10T17:00:00"/>
    <x v="0"/>
    <b v="0"/>
    <n v="43"/>
    <b v="1"/>
    <x v="7"/>
    <x v="12"/>
    <n v="119"/>
    <n v="27.56"/>
  </r>
  <r>
    <x v="2233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x v="2233"/>
    <d v="2015-02-03T02:00:00"/>
    <x v="0"/>
    <b v="0"/>
    <n v="5"/>
    <b v="0"/>
    <x v="6"/>
    <x v="9"/>
    <n v="30"/>
    <n v="237"/>
  </r>
  <r>
    <x v="2234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x v="2234"/>
    <d v="2014-08-26T17:09:42"/>
    <x v="0"/>
    <b v="0"/>
    <n v="15"/>
    <b v="1"/>
    <x v="6"/>
    <x v="11"/>
    <n v="108"/>
    <n v="79"/>
  </r>
  <r>
    <x v="2235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2235"/>
    <d v="2015-10-15T22:00:00"/>
    <x v="0"/>
    <b v="0"/>
    <n v="21"/>
    <b v="0"/>
    <x v="6"/>
    <x v="9"/>
    <n v="1"/>
    <n v="56.34"/>
  </r>
  <r>
    <x v="2236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2236"/>
    <d v="2013-01-09T08:48:55"/>
    <x v="0"/>
    <b v="0"/>
    <n v="25"/>
    <b v="1"/>
    <x v="7"/>
    <x v="15"/>
    <n v="118"/>
    <n v="47.2"/>
  </r>
  <r>
    <x v="2237"/>
    <s v="Kick Out a Record"/>
    <s v="Working Musician dilemma #164: how the taxman put Kick the Record 2.0 on hold"/>
    <n v="1000"/>
    <n v="1175"/>
    <x v="0"/>
    <x v="0"/>
    <s v="USD"/>
    <n v="1405188667"/>
    <n v="1402596667"/>
    <x v="2237"/>
    <d v="2014-07-12T18:11:07"/>
    <x v="0"/>
    <b v="0"/>
    <n v="25"/>
    <b v="1"/>
    <x v="7"/>
    <x v="22"/>
    <n v="118"/>
    <n v="47"/>
  </r>
  <r>
    <x v="223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2238"/>
    <d v="2014-12-31T17:50:08"/>
    <x v="0"/>
    <b v="0"/>
    <n v="12"/>
    <b v="1"/>
    <x v="6"/>
    <x v="11"/>
    <n v="131"/>
    <n v="97.92"/>
  </r>
  <r>
    <x v="2239"/>
    <s v="Farabel"/>
    <s v="Farabel is a single player turn-based fantasy strategy game for Mac/PC/Linux"/>
    <n v="15000"/>
    <n v="1174"/>
    <x v="2"/>
    <x v="16"/>
    <s v="EUR"/>
    <n v="1435293175"/>
    <n v="1432701175"/>
    <x v="2239"/>
    <d v="2015-06-26T04:32:55"/>
    <x v="0"/>
    <b v="0"/>
    <n v="49"/>
    <b v="0"/>
    <x v="3"/>
    <x v="18"/>
    <n v="8"/>
    <n v="23.96"/>
  </r>
  <r>
    <x v="2240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240"/>
    <d v="2015-09-23T20:10:01"/>
    <x v="0"/>
    <b v="0"/>
    <n v="14"/>
    <b v="0"/>
    <x v="4"/>
    <x v="29"/>
    <n v="39"/>
    <n v="83.57"/>
  </r>
  <r>
    <x v="2241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2241"/>
    <d v="2014-07-27T23:00:00"/>
    <x v="0"/>
    <b v="0"/>
    <n v="26"/>
    <b v="1"/>
    <x v="6"/>
    <x v="11"/>
    <n v="117"/>
    <n v="44.92"/>
  </r>
  <r>
    <x v="2242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42"/>
    <d v="2017-01-05T19:47:27"/>
    <x v="0"/>
    <b v="0"/>
    <n v="28"/>
    <b v="1"/>
    <x v="3"/>
    <x v="5"/>
    <n v="1165"/>
    <n v="41.61"/>
  </r>
  <r>
    <x v="2243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2243"/>
    <d v="2017-02-10T02:19:05"/>
    <x v="0"/>
    <b v="0"/>
    <n v="31"/>
    <b v="0"/>
    <x v="0"/>
    <x v="1"/>
    <n v="2"/>
    <n v="37.450000000000003"/>
  </r>
  <r>
    <x v="224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2244"/>
    <d v="2014-08-31T19:51:49"/>
    <x v="0"/>
    <b v="0"/>
    <n v="14"/>
    <b v="0"/>
    <x v="6"/>
    <x v="11"/>
    <n v="17"/>
    <n v="82.57"/>
  </r>
  <r>
    <x v="2245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2245"/>
    <d v="2015-03-28T02:43:06"/>
    <x v="0"/>
    <b v="0"/>
    <n v="19"/>
    <b v="0"/>
    <x v="4"/>
    <x v="29"/>
    <n v="4"/>
    <n v="60.79"/>
  </r>
  <r>
    <x v="2246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246"/>
    <d v="2014-09-29T10:53:10"/>
    <x v="0"/>
    <b v="0"/>
    <n v="23"/>
    <b v="1"/>
    <x v="6"/>
    <x v="11"/>
    <n v="115"/>
    <n v="50"/>
  </r>
  <r>
    <x v="2247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x v="2247"/>
    <d v="2016-07-10T23:32:12"/>
    <x v="0"/>
    <b v="0"/>
    <n v="10"/>
    <b v="1"/>
    <x v="6"/>
    <x v="19"/>
    <n v="115"/>
    <n v="115"/>
  </r>
  <r>
    <x v="2248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2248"/>
    <d v="2014-11-29T14:59:00"/>
    <x v="0"/>
    <b v="1"/>
    <n v="13"/>
    <b v="0"/>
    <x v="2"/>
    <x v="3"/>
    <n v="46"/>
    <n v="88.31"/>
  </r>
  <r>
    <x v="2249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2249"/>
    <d v="2016-07-14T22:56:32"/>
    <x v="0"/>
    <b v="0"/>
    <n v="27"/>
    <b v="1"/>
    <x v="2"/>
    <x v="3"/>
    <n v="115"/>
    <n v="42.48"/>
  </r>
  <r>
    <x v="2250"/>
    <s v="Help me release my first 3 song EP!!"/>
    <s v="Im trying to raise $1000 for a 3 song EP in a studio!"/>
    <n v="1000"/>
    <n v="1145"/>
    <x v="0"/>
    <x v="0"/>
    <s v="USD"/>
    <n v="1329082983"/>
    <n v="1326404583"/>
    <x v="2250"/>
    <d v="2012-02-12T21:43:03"/>
    <x v="0"/>
    <b v="0"/>
    <n v="20"/>
    <b v="1"/>
    <x v="7"/>
    <x v="12"/>
    <n v="115"/>
    <n v="57.25"/>
  </r>
  <r>
    <x v="2251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251"/>
    <d v="2017-04-05T19:41:54"/>
    <x v="0"/>
    <b v="0"/>
    <n v="7"/>
    <b v="0"/>
    <x v="6"/>
    <x v="9"/>
    <n v="6"/>
    <n v="163.57"/>
  </r>
  <r>
    <x v="2252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252"/>
    <d v="2015-04-23T12:50:46"/>
    <x v="0"/>
    <b v="0"/>
    <n v="61"/>
    <b v="1"/>
    <x v="6"/>
    <x v="11"/>
    <n v="115"/>
    <n v="18.77"/>
  </r>
  <r>
    <x v="2253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x v="2253"/>
    <d v="2015-02-04T11:50:18"/>
    <x v="0"/>
    <b v="0"/>
    <n v="4"/>
    <b v="0"/>
    <x v="6"/>
    <x v="19"/>
    <n v="11"/>
    <n v="286.25"/>
  </r>
  <r>
    <x v="225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254"/>
    <d v="2014-08-29T20:43:05"/>
    <x v="0"/>
    <b v="0"/>
    <n v="14"/>
    <b v="0"/>
    <x v="6"/>
    <x v="11"/>
    <n v="38"/>
    <n v="81.569999999999993"/>
  </r>
  <r>
    <x v="2255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2255"/>
    <d v="2014-09-18T03:59:00"/>
    <x v="0"/>
    <b v="0"/>
    <n v="27"/>
    <b v="1"/>
    <x v="6"/>
    <x v="11"/>
    <n v="119"/>
    <n v="42.3"/>
  </r>
  <r>
    <x v="2256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56"/>
    <d v="2012-06-01T19:43:09"/>
    <x v="0"/>
    <b v="0"/>
    <n v="27"/>
    <b v="1"/>
    <x v="7"/>
    <x v="13"/>
    <n v="152"/>
    <n v="42.22"/>
  </r>
  <r>
    <x v="2257"/>
    <s v="Boost Band: Wristband Phone Charger (Canceled)"/>
    <s v="Boost Band, a wristband that charges any device"/>
    <n v="10000"/>
    <n v="1136"/>
    <x v="1"/>
    <x v="0"/>
    <s v="USD"/>
    <n v="1475937812"/>
    <n v="1472481812"/>
    <x v="2257"/>
    <d v="2016-10-08T14:43:32"/>
    <x v="0"/>
    <b v="0"/>
    <n v="38"/>
    <b v="0"/>
    <x v="0"/>
    <x v="1"/>
    <n v="11"/>
    <n v="29.89"/>
  </r>
  <r>
    <x v="2258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2258"/>
    <d v="2015-01-15T19:00:28"/>
    <x v="0"/>
    <b v="0"/>
    <n v="11"/>
    <b v="0"/>
    <x v="0"/>
    <x v="1"/>
    <n v="1"/>
    <n v="102.73"/>
  </r>
  <r>
    <x v="2259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2259"/>
    <d v="2013-02-23T08:09:00"/>
    <x v="0"/>
    <b v="0"/>
    <n v="17"/>
    <b v="1"/>
    <x v="7"/>
    <x v="15"/>
    <n v="113"/>
    <n v="66.47"/>
  </r>
  <r>
    <x v="2260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60"/>
    <d v="2012-04-16T06:10:24"/>
    <x v="0"/>
    <b v="0"/>
    <n v="34"/>
    <b v="1"/>
    <x v="7"/>
    <x v="13"/>
    <n v="103"/>
    <n v="33.24"/>
  </r>
  <r>
    <x v="2261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2261"/>
    <d v="2016-11-19T22:00:00"/>
    <x v="0"/>
    <b v="0"/>
    <n v="17"/>
    <b v="1"/>
    <x v="6"/>
    <x v="11"/>
    <n v="113"/>
    <n v="66.47"/>
  </r>
  <r>
    <x v="2262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262"/>
    <d v="2016-09-03T14:02:55"/>
    <x v="0"/>
    <b v="0"/>
    <n v="20"/>
    <b v="0"/>
    <x v="4"/>
    <x v="29"/>
    <n v="23"/>
    <n v="56.3"/>
  </r>
  <r>
    <x v="2263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2263"/>
    <d v="2014-10-13T21:05:16"/>
    <x v="0"/>
    <b v="0"/>
    <n v="13"/>
    <b v="0"/>
    <x v="6"/>
    <x v="11"/>
    <n v="38"/>
    <n v="86.62"/>
  </r>
  <r>
    <x v="2264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2264"/>
    <d v="2015-04-01T03:59:00"/>
    <x v="0"/>
    <b v="0"/>
    <n v="19"/>
    <b v="1"/>
    <x v="6"/>
    <x v="11"/>
    <n v="102"/>
    <n v="59.21"/>
  </r>
  <r>
    <x v="2265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2265"/>
    <d v="2012-06-15T03:59:00"/>
    <x v="0"/>
    <b v="0"/>
    <n v="29"/>
    <b v="1"/>
    <x v="7"/>
    <x v="12"/>
    <n v="187"/>
    <n v="38.74"/>
  </r>
  <r>
    <x v="2266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2266"/>
    <d v="2016-08-07T03:00:00"/>
    <x v="0"/>
    <b v="0"/>
    <n v="19"/>
    <b v="1"/>
    <x v="6"/>
    <x v="11"/>
    <n v="112"/>
    <n v="58.95"/>
  </r>
  <r>
    <x v="2267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2267"/>
    <d v="2016-01-15T15:38:10"/>
    <x v="0"/>
    <b v="0"/>
    <n v="18"/>
    <b v="1"/>
    <x v="6"/>
    <x v="11"/>
    <n v="112"/>
    <n v="62.17"/>
  </r>
  <r>
    <x v="2268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2268"/>
    <d v="2016-06-08T00:57:04"/>
    <x v="0"/>
    <b v="0"/>
    <n v="18"/>
    <b v="1"/>
    <x v="6"/>
    <x v="11"/>
    <n v="106"/>
    <n v="61.94"/>
  </r>
  <r>
    <x v="2269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2269"/>
    <d v="2014-08-08T22:28:00"/>
    <x v="0"/>
    <b v="0"/>
    <n v="18"/>
    <b v="1"/>
    <x v="6"/>
    <x v="11"/>
    <n v="223"/>
    <n v="61.94"/>
  </r>
  <r>
    <x v="227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2270"/>
    <d v="2011-06-15T03:59:00"/>
    <x v="0"/>
    <b v="0"/>
    <n v="31"/>
    <b v="1"/>
    <x v="7"/>
    <x v="12"/>
    <n v="171"/>
    <n v="35.840000000000003"/>
  </r>
  <r>
    <x v="227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2271"/>
    <d v="2014-09-17T17:46:34"/>
    <x v="0"/>
    <b v="0"/>
    <n v="19"/>
    <b v="1"/>
    <x v="6"/>
    <x v="11"/>
    <n v="111"/>
    <n v="58.42"/>
  </r>
  <r>
    <x v="227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2272"/>
    <d v="2016-05-21T09:02:18"/>
    <x v="0"/>
    <b v="0"/>
    <n v="17"/>
    <b v="0"/>
    <x v="0"/>
    <x v="1"/>
    <n v="4"/>
    <n v="65.180000000000007"/>
  </r>
  <r>
    <x v="227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2273"/>
    <d v="2012-07-03T21:00:00"/>
    <x v="0"/>
    <b v="0"/>
    <n v="15"/>
    <b v="1"/>
    <x v="5"/>
    <x v="27"/>
    <n v="111"/>
    <n v="73.73"/>
  </r>
  <r>
    <x v="2274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2274"/>
    <d v="2015-05-13T01:37:17"/>
    <x v="0"/>
    <b v="0"/>
    <n v="18"/>
    <b v="1"/>
    <x v="6"/>
    <x v="11"/>
    <n v="221"/>
    <n v="61.39"/>
  </r>
  <r>
    <x v="2275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2275"/>
    <d v="2016-07-17T00:43:00"/>
    <x v="0"/>
    <b v="0"/>
    <n v="12"/>
    <b v="0"/>
    <x v="6"/>
    <x v="11"/>
    <n v="16"/>
    <n v="91.83"/>
  </r>
  <r>
    <x v="2276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276"/>
    <d v="2015-08-03T15:35:24"/>
    <x v="0"/>
    <b v="0"/>
    <n v="3"/>
    <b v="0"/>
    <x v="0"/>
    <x v="26"/>
    <n v="15"/>
    <n v="367"/>
  </r>
  <r>
    <x v="2277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2277"/>
    <d v="2014-09-03T04:59:00"/>
    <x v="0"/>
    <b v="0"/>
    <n v="27"/>
    <b v="1"/>
    <x v="6"/>
    <x v="11"/>
    <n v="110"/>
    <n v="40.78"/>
  </r>
  <r>
    <x v="2278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278"/>
    <d v="2011-08-01T15:34:15"/>
    <x v="0"/>
    <b v="0"/>
    <n v="11"/>
    <b v="1"/>
    <x v="7"/>
    <x v="25"/>
    <n v="110"/>
    <n v="100"/>
  </r>
  <r>
    <x v="2279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x v="2279"/>
    <d v="2015-09-24T19:09:25"/>
    <x v="0"/>
    <b v="0"/>
    <n v="2"/>
    <b v="0"/>
    <x v="0"/>
    <x v="24"/>
    <n v="0"/>
    <n v="550"/>
  </r>
  <r>
    <x v="2280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2280"/>
    <d v="2016-04-15T14:21:19"/>
    <x v="0"/>
    <b v="0"/>
    <n v="15"/>
    <b v="1"/>
    <x v="6"/>
    <x v="19"/>
    <n v="100"/>
    <n v="73.33"/>
  </r>
  <r>
    <x v="228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2281"/>
    <d v="2014-05-11T11:50:52"/>
    <x v="0"/>
    <b v="1"/>
    <n v="23"/>
    <b v="0"/>
    <x v="6"/>
    <x v="11"/>
    <n v="22"/>
    <n v="47.7"/>
  </r>
  <r>
    <x v="228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282"/>
    <d v="2014-10-05T19:16:13"/>
    <x v="0"/>
    <b v="0"/>
    <n v="58"/>
    <b v="0"/>
    <x v="6"/>
    <x v="9"/>
    <n v="2"/>
    <n v="18.899999999999999"/>
  </r>
  <r>
    <x v="2283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2283"/>
    <d v="2013-09-07T22:25:31"/>
    <x v="0"/>
    <b v="0"/>
    <n v="25"/>
    <b v="1"/>
    <x v="1"/>
    <x v="17"/>
    <n v="109"/>
    <n v="43.64"/>
  </r>
  <r>
    <x v="2284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2284"/>
    <d v="2015-03-07T04:55:00"/>
    <x v="0"/>
    <b v="0"/>
    <n v="20"/>
    <b v="1"/>
    <x v="6"/>
    <x v="11"/>
    <n v="218"/>
    <n v="54.5"/>
  </r>
  <r>
    <x v="2285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2285"/>
    <d v="2015-06-10T19:27:24"/>
    <x v="0"/>
    <b v="0"/>
    <n v="41"/>
    <b v="1"/>
    <x v="6"/>
    <x v="11"/>
    <n v="109"/>
    <n v="26.54"/>
  </r>
  <r>
    <x v="2286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2286"/>
    <d v="2014-06-25T16:59:06"/>
    <x v="0"/>
    <b v="0"/>
    <n v="35"/>
    <b v="1"/>
    <x v="6"/>
    <x v="11"/>
    <n v="108"/>
    <n v="30.93"/>
  </r>
  <r>
    <x v="2287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2287"/>
    <d v="2013-10-29T15:54:43"/>
    <x v="0"/>
    <b v="1"/>
    <n v="34"/>
    <b v="1"/>
    <x v="7"/>
    <x v="15"/>
    <n v="166"/>
    <n v="31.82"/>
  </r>
  <r>
    <x v="2288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2288"/>
    <d v="2015-02-05T12:20:00"/>
    <x v="0"/>
    <b v="0"/>
    <n v="25"/>
    <b v="1"/>
    <x v="6"/>
    <x v="11"/>
    <n v="108"/>
    <n v="43.28"/>
  </r>
  <r>
    <x v="228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2289"/>
    <d v="2015-01-13T19:39:19"/>
    <x v="0"/>
    <b v="1"/>
    <n v="22"/>
    <b v="0"/>
    <x v="2"/>
    <x v="3"/>
    <n v="3"/>
    <n v="49.14"/>
  </r>
  <r>
    <x v="229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2290"/>
    <d v="2015-02-01T00:31:47"/>
    <x v="0"/>
    <b v="0"/>
    <n v="32"/>
    <b v="1"/>
    <x v="7"/>
    <x v="22"/>
    <n v="108"/>
    <n v="33.75"/>
  </r>
  <r>
    <x v="2291"/>
    <s v="Bethlem"/>
    <s v="Consuite for 2015 CoreCon.  An adventure into insanity."/>
    <n v="600"/>
    <n v="1080"/>
    <x v="0"/>
    <x v="0"/>
    <s v="USD"/>
    <n v="1429938683"/>
    <n v="1428124283"/>
    <x v="2291"/>
    <d v="2015-04-25T05:11:23"/>
    <x v="0"/>
    <b v="0"/>
    <n v="20"/>
    <b v="1"/>
    <x v="6"/>
    <x v="9"/>
    <n v="180"/>
    <n v="54"/>
  </r>
  <r>
    <x v="2292"/>
    <s v="The Vagabond Halfback"/>
    <s v="&quot;He was a poet, a vagrant, a philosopher, a lady's man and a hard drinker&quot;"/>
    <n v="1000"/>
    <n v="1078"/>
    <x v="0"/>
    <x v="0"/>
    <s v="USD"/>
    <n v="1458332412"/>
    <n v="1454448012"/>
    <x v="2292"/>
    <d v="2016-03-18T20:20:12"/>
    <x v="0"/>
    <b v="0"/>
    <n v="14"/>
    <b v="1"/>
    <x v="6"/>
    <x v="11"/>
    <n v="108"/>
    <n v="77"/>
  </r>
  <r>
    <x v="2293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2293"/>
    <d v="2014-08-31T20:00:00"/>
    <x v="0"/>
    <b v="0"/>
    <n v="30"/>
    <b v="1"/>
    <x v="6"/>
    <x v="11"/>
    <n v="215"/>
    <n v="35.770000000000003"/>
  </r>
  <r>
    <x v="2294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294"/>
    <d v="2016-11-24T17:11:00"/>
    <x v="0"/>
    <b v="0"/>
    <n v="13"/>
    <b v="0"/>
    <x v="6"/>
    <x v="9"/>
    <n v="4"/>
    <n v="82.46"/>
  </r>
  <r>
    <x v="2295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95"/>
    <d v="2016-11-22T10:50:46"/>
    <x v="0"/>
    <b v="0"/>
    <n v="50"/>
    <b v="1"/>
    <x v="3"/>
    <x v="5"/>
    <n v="223"/>
    <n v="21.38"/>
  </r>
  <r>
    <x v="229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2296"/>
    <d v="2016-05-15T01:22:19"/>
    <x v="0"/>
    <b v="0"/>
    <n v="20"/>
    <b v="1"/>
    <x v="6"/>
    <x v="11"/>
    <n v="107"/>
    <n v="53.34"/>
  </r>
  <r>
    <x v="2297"/>
    <s v="European Tour"/>
    <s v="Raising money for our concert tour of Switzerland and Germany in June/July 2014"/>
    <n v="900"/>
    <n v="1066"/>
    <x v="0"/>
    <x v="1"/>
    <s v="GBP"/>
    <n v="1400176386"/>
    <n v="1397584386"/>
    <x v="2297"/>
    <d v="2014-05-15T17:53:06"/>
    <x v="0"/>
    <b v="0"/>
    <n v="36"/>
    <b v="1"/>
    <x v="7"/>
    <x v="25"/>
    <n v="118"/>
    <n v="29.61"/>
  </r>
  <r>
    <x v="2298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2298"/>
    <d v="2010-10-02T04:59:00"/>
    <x v="0"/>
    <b v="0"/>
    <n v="32"/>
    <b v="1"/>
    <x v="6"/>
    <x v="9"/>
    <n v="213"/>
    <n v="33.31"/>
  </r>
  <r>
    <x v="2299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2299"/>
    <d v="2013-06-08T00:01:14"/>
    <x v="0"/>
    <b v="0"/>
    <n v="25"/>
    <b v="1"/>
    <x v="7"/>
    <x v="15"/>
    <n v="133"/>
    <n v="42.61"/>
  </r>
  <r>
    <x v="230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2300"/>
    <d v="2014-06-01T01:44:24"/>
    <x v="0"/>
    <b v="1"/>
    <n v="19"/>
    <b v="0"/>
    <x v="6"/>
    <x v="11"/>
    <n v="21"/>
    <n v="56.05"/>
  </r>
  <r>
    <x v="23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2301"/>
    <d v="2015-07-17T21:02:00"/>
    <x v="0"/>
    <b v="0"/>
    <n v="26"/>
    <b v="1"/>
    <x v="6"/>
    <x v="11"/>
    <n v="106"/>
    <n v="40.92"/>
  </r>
  <r>
    <x v="2302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2302"/>
    <d v="2016-03-07T04:59:00"/>
    <x v="0"/>
    <b v="0"/>
    <n v="42"/>
    <b v="1"/>
    <x v="6"/>
    <x v="11"/>
    <n v="106"/>
    <n v="25.31"/>
  </r>
  <r>
    <x v="2303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2303"/>
    <d v="2014-06-06T13:11:42"/>
    <x v="0"/>
    <b v="0"/>
    <n v="18"/>
    <b v="0"/>
    <x v="7"/>
    <x v="37"/>
    <n v="7"/>
    <n v="58.89"/>
  </r>
  <r>
    <x v="2304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2304"/>
    <d v="2014-08-12T15:51:50"/>
    <x v="0"/>
    <b v="0"/>
    <n v="13"/>
    <b v="0"/>
    <x v="6"/>
    <x v="11"/>
    <n v="18"/>
    <n v="81.540000000000006"/>
  </r>
  <r>
    <x v="2305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x v="2305"/>
    <d v="2016-05-22T14:59:34"/>
    <x v="0"/>
    <b v="0"/>
    <n v="9"/>
    <b v="0"/>
    <x v="0"/>
    <x v="24"/>
    <n v="50"/>
    <n v="117.56"/>
  </r>
  <r>
    <x v="230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306"/>
    <d v="2015-01-27T23:13:07"/>
    <x v="0"/>
    <b v="0"/>
    <n v="20"/>
    <b v="1"/>
    <x v="7"/>
    <x v="12"/>
    <n v="106"/>
    <n v="52.8"/>
  </r>
  <r>
    <x v="230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2307"/>
    <d v="2014-08-11T20:27:47"/>
    <x v="0"/>
    <b v="0"/>
    <n v="27"/>
    <b v="1"/>
    <x v="0"/>
    <x v="1"/>
    <n v="132"/>
    <n v="39.07"/>
  </r>
  <r>
    <x v="23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2308"/>
    <d v="2014-07-18T23:48:24"/>
    <x v="0"/>
    <b v="0"/>
    <n v="18"/>
    <b v="1"/>
    <x v="6"/>
    <x v="11"/>
    <n v="211"/>
    <n v="58.61"/>
  </r>
  <r>
    <x v="230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309"/>
    <d v="2011-02-06T00:46:49"/>
    <x v="0"/>
    <b v="0"/>
    <n v="14"/>
    <b v="1"/>
    <x v="7"/>
    <x v="15"/>
    <n v="350"/>
    <n v="75.040000000000006"/>
  </r>
  <r>
    <x v="2310"/>
    <s v="Avenues EP 2013"/>
    <s v="Avenues will be going in to the studio to record a new EP with Matt Allison!"/>
    <n v="1000"/>
    <n v="1050"/>
    <x v="0"/>
    <x v="0"/>
    <s v="USD"/>
    <n v="1362086700"/>
    <n v="1358180968"/>
    <x v="2310"/>
    <d v="2013-02-28T21:25:00"/>
    <x v="0"/>
    <b v="0"/>
    <n v="27"/>
    <b v="1"/>
    <x v="7"/>
    <x v="15"/>
    <n v="105"/>
    <n v="38.89"/>
  </r>
  <r>
    <x v="23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2311"/>
    <d v="2014-09-01T15:30:34"/>
    <x v="0"/>
    <b v="0"/>
    <n v="2"/>
    <b v="0"/>
    <x v="7"/>
    <x v="14"/>
    <n v="11"/>
    <n v="525"/>
  </r>
  <r>
    <x v="2312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2312"/>
    <d v="2013-03-02T07:59:00"/>
    <x v="0"/>
    <b v="0"/>
    <n v="25"/>
    <b v="1"/>
    <x v="7"/>
    <x v="15"/>
    <n v="263"/>
    <n v="42"/>
  </r>
  <r>
    <x v="2313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313"/>
    <d v="2014-01-11T21:36:41"/>
    <x v="0"/>
    <b v="0"/>
    <n v="33"/>
    <b v="0"/>
    <x v="1"/>
    <x v="39"/>
    <n v="10"/>
    <n v="31.76"/>
  </r>
  <r>
    <x v="2314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2314"/>
    <d v="2012-04-08T21:45:08"/>
    <x v="0"/>
    <b v="0"/>
    <n v="32"/>
    <b v="1"/>
    <x v="7"/>
    <x v="12"/>
    <n v="105"/>
    <n v="32.72"/>
  </r>
  <r>
    <x v="231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2315"/>
    <d v="2015-01-01T05:00:00"/>
    <x v="0"/>
    <b v="0"/>
    <n v="23"/>
    <b v="1"/>
    <x v="6"/>
    <x v="11"/>
    <n v="105"/>
    <n v="45.48"/>
  </r>
  <r>
    <x v="2316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2316"/>
    <d v="2015-09-02T04:19:46"/>
    <x v="0"/>
    <b v="0"/>
    <n v="23"/>
    <b v="1"/>
    <x v="6"/>
    <x v="11"/>
    <n v="139"/>
    <n v="45.35"/>
  </r>
  <r>
    <x v="2317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2317"/>
    <d v="2011-10-20T02:00:00"/>
    <x v="0"/>
    <b v="1"/>
    <n v="36"/>
    <b v="1"/>
    <x v="5"/>
    <x v="8"/>
    <n v="104"/>
    <n v="28.92"/>
  </r>
  <r>
    <x v="2318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2318"/>
    <d v="2011-05-03T16:10:25"/>
    <x v="0"/>
    <b v="0"/>
    <n v="27"/>
    <b v="1"/>
    <x v="7"/>
    <x v="15"/>
    <n v="104"/>
    <n v="38.520000000000003"/>
  </r>
  <r>
    <x v="2319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2319"/>
    <d v="2013-07-10T16:52:00"/>
    <x v="0"/>
    <b v="0"/>
    <n v="12"/>
    <b v="1"/>
    <x v="7"/>
    <x v="15"/>
    <n v="104"/>
    <n v="86.67"/>
  </r>
  <r>
    <x v="2320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2320"/>
    <d v="2013-04-08T19:17:37"/>
    <x v="0"/>
    <b v="0"/>
    <n v="3"/>
    <b v="0"/>
    <x v="7"/>
    <x v="33"/>
    <n v="12"/>
    <n v="346.67"/>
  </r>
  <r>
    <x v="2321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2321"/>
    <d v="2016-03-27T23:26:02"/>
    <x v="0"/>
    <b v="0"/>
    <n v="17"/>
    <b v="0"/>
    <x v="6"/>
    <x v="9"/>
    <n v="4"/>
    <n v="61.18"/>
  </r>
  <r>
    <x v="2322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322"/>
    <d v="2013-05-31T00:00:00"/>
    <x v="0"/>
    <b v="0"/>
    <n v="37"/>
    <b v="1"/>
    <x v="7"/>
    <x v="12"/>
    <n v="130"/>
    <n v="28"/>
  </r>
  <r>
    <x v="2323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x v="2323"/>
    <d v="2017-03-11T13:29:00"/>
    <x v="0"/>
    <b v="0"/>
    <n v="32"/>
    <b v="1"/>
    <x v="2"/>
    <x v="3"/>
    <n v="115"/>
    <n v="32.340000000000003"/>
  </r>
  <r>
    <x v="2324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2324"/>
    <d v="2014-08-25T04:59:00"/>
    <x v="0"/>
    <b v="0"/>
    <n v="27"/>
    <b v="1"/>
    <x v="6"/>
    <x v="11"/>
    <n v="104"/>
    <n v="38.33"/>
  </r>
  <r>
    <x v="2325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x v="2325"/>
    <d v="2015-07-31T08:58:00"/>
    <x v="0"/>
    <b v="0"/>
    <n v="24"/>
    <b v="1"/>
    <x v="6"/>
    <x v="11"/>
    <n v="104"/>
    <n v="43.13"/>
  </r>
  <r>
    <x v="2326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2326"/>
    <d v="2015-07-23T18:33:00"/>
    <x v="0"/>
    <b v="0"/>
    <n v="28"/>
    <b v="1"/>
    <x v="6"/>
    <x v="11"/>
    <n v="104"/>
    <n v="36.96"/>
  </r>
  <r>
    <x v="2327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327"/>
    <d v="2012-05-24T01:47:35"/>
    <x v="0"/>
    <b v="0"/>
    <n v="36"/>
    <b v="1"/>
    <x v="7"/>
    <x v="12"/>
    <n v="103"/>
    <n v="28.66"/>
  </r>
  <r>
    <x v="2328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2328"/>
    <d v="2012-05-12T23:54:23"/>
    <x v="0"/>
    <b v="0"/>
    <n v="14"/>
    <b v="1"/>
    <x v="7"/>
    <x v="15"/>
    <n v="103"/>
    <n v="73.569999999999993"/>
  </r>
  <r>
    <x v="2329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2329"/>
    <d v="2014-09-12T19:34:44"/>
    <x v="0"/>
    <b v="0"/>
    <n v="16"/>
    <b v="1"/>
    <x v="6"/>
    <x v="11"/>
    <n v="129"/>
    <n v="64.38"/>
  </r>
  <r>
    <x v="2330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x v="2330"/>
    <d v="2016-03-14T15:06:15"/>
    <x v="0"/>
    <b v="0"/>
    <n v="9"/>
    <b v="0"/>
    <x v="3"/>
    <x v="18"/>
    <n v="3"/>
    <n v="114"/>
  </r>
  <r>
    <x v="2331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2331"/>
    <d v="2010-07-05T04:00:00"/>
    <x v="0"/>
    <b v="0"/>
    <n v="23"/>
    <b v="1"/>
    <x v="7"/>
    <x v="22"/>
    <n v="103"/>
    <n v="44.61"/>
  </r>
  <r>
    <x v="2332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32"/>
    <d v="2016-07-22T15:02:20"/>
    <x v="0"/>
    <b v="0"/>
    <n v="3"/>
    <b v="0"/>
    <x v="0"/>
    <x v="26"/>
    <n v="1"/>
    <n v="342"/>
  </r>
  <r>
    <x v="2333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2333"/>
    <d v="2014-03-17T02:35:19"/>
    <x v="0"/>
    <b v="0"/>
    <n v="10"/>
    <b v="1"/>
    <x v="7"/>
    <x v="15"/>
    <n v="103"/>
    <n v="102.5"/>
  </r>
  <r>
    <x v="2334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2334"/>
    <d v="2015-03-01T04:59:00"/>
    <x v="0"/>
    <b v="0"/>
    <n v="27"/>
    <b v="1"/>
    <x v="6"/>
    <x v="11"/>
    <n v="114"/>
    <n v="37.96"/>
  </r>
  <r>
    <x v="233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2335"/>
    <d v="2014-08-10T17:20:48"/>
    <x v="0"/>
    <b v="0"/>
    <n v="5"/>
    <b v="0"/>
    <x v="6"/>
    <x v="19"/>
    <n v="1"/>
    <n v="205"/>
  </r>
  <r>
    <x v="233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2336"/>
    <d v="2015-05-18T05:00:00"/>
    <x v="0"/>
    <b v="0"/>
    <n v="21"/>
    <b v="1"/>
    <x v="7"/>
    <x v="13"/>
    <n v="102"/>
    <n v="48.62"/>
  </r>
  <r>
    <x v="2337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2337"/>
    <d v="2016-09-22T01:17:45"/>
    <x v="0"/>
    <b v="0"/>
    <n v="3"/>
    <b v="0"/>
    <x v="4"/>
    <x v="29"/>
    <n v="6"/>
    <n v="340"/>
  </r>
  <r>
    <x v="2338"/>
    <s v="An Italian Adventure"/>
    <s v="Discover Italy through photography."/>
    <n v="60000"/>
    <n v="1020"/>
    <x v="2"/>
    <x v="6"/>
    <s v="EUR"/>
    <n v="1443040464"/>
    <n v="1440448464"/>
    <x v="2338"/>
    <d v="2015-09-23T20:34:24"/>
    <x v="0"/>
    <b v="0"/>
    <n v="2"/>
    <b v="0"/>
    <x v="2"/>
    <x v="34"/>
    <n v="2"/>
    <n v="510"/>
  </r>
  <r>
    <x v="233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2339"/>
    <d v="2015-09-04T09:27:53"/>
    <x v="0"/>
    <b v="0"/>
    <n v="42"/>
    <b v="1"/>
    <x v="6"/>
    <x v="11"/>
    <n v="102"/>
    <n v="24.29"/>
  </r>
  <r>
    <x v="2340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340"/>
    <d v="2012-04-07T04:00:00"/>
    <x v="0"/>
    <b v="0"/>
    <n v="24"/>
    <b v="1"/>
    <x v="7"/>
    <x v="13"/>
    <n v="102"/>
    <n v="42.33"/>
  </r>
  <r>
    <x v="2341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2341"/>
    <d v="2012-07-22T01:40:02"/>
    <x v="0"/>
    <b v="0"/>
    <n v="26"/>
    <b v="1"/>
    <x v="7"/>
    <x v="15"/>
    <n v="102"/>
    <n v="39.04"/>
  </r>
  <r>
    <x v="2342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342"/>
    <d v="2015-08-19T17:15:12"/>
    <x v="0"/>
    <b v="0"/>
    <n v="19"/>
    <b v="1"/>
    <x v="7"/>
    <x v="13"/>
    <n v="102"/>
    <n v="53.42"/>
  </r>
  <r>
    <x v="2343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x v="2343"/>
    <d v="2016-06-09T20:47:41"/>
    <x v="0"/>
    <b v="0"/>
    <n v="6"/>
    <b v="1"/>
    <x v="2"/>
    <x v="3"/>
    <n v="101"/>
    <n v="168.5"/>
  </r>
  <r>
    <x v="234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2344"/>
    <d v="2015-08-30T00:00:00"/>
    <x v="0"/>
    <b v="0"/>
    <n v="17"/>
    <b v="1"/>
    <x v="6"/>
    <x v="11"/>
    <n v="202"/>
    <n v="59.41"/>
  </r>
  <r>
    <x v="2345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2345"/>
    <d v="2015-06-26T13:25:00"/>
    <x v="0"/>
    <b v="0"/>
    <n v="16"/>
    <b v="0"/>
    <x v="6"/>
    <x v="11"/>
    <n v="67"/>
    <n v="63.13"/>
  </r>
  <r>
    <x v="2346"/>
    <s v="Company Company: Debut EP"/>
    <s v="New Jersey Alternative Rock band COCO needs YOUR help self-releasing debut EP!"/>
    <n v="1000"/>
    <n v="1006"/>
    <x v="0"/>
    <x v="0"/>
    <s v="USD"/>
    <n v="1331697540"/>
    <n v="1328749249"/>
    <x v="2346"/>
    <d v="2012-03-14T03:59:00"/>
    <x v="0"/>
    <b v="0"/>
    <n v="19"/>
    <b v="1"/>
    <x v="7"/>
    <x v="15"/>
    <n v="101"/>
    <n v="52.95"/>
  </r>
  <r>
    <x v="2347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2347"/>
    <d v="2016-03-04T06:03:17"/>
    <x v="0"/>
    <b v="0"/>
    <n v="27"/>
    <b v="1"/>
    <x v="6"/>
    <x v="9"/>
    <n v="101"/>
    <n v="37.22"/>
  </r>
  <r>
    <x v="2348"/>
    <s v="The Pillowman Aberdeen"/>
    <s v="Multi Award-Winng play THE PILLOWMAN coming to the Arts Centre Theatre, Aberdeen"/>
    <n v="1000"/>
    <n v="1005"/>
    <x v="0"/>
    <x v="1"/>
    <s v="GBP"/>
    <n v="1444060800"/>
    <n v="1440082649"/>
    <x v="2348"/>
    <d v="2015-10-05T16:00:00"/>
    <x v="0"/>
    <b v="0"/>
    <n v="17"/>
    <b v="1"/>
    <x v="6"/>
    <x v="11"/>
    <n v="101"/>
    <n v="59.12"/>
  </r>
  <r>
    <x v="2349"/>
    <s v="Sim Betting Football"/>
    <s v="Sim Betting Football is the only football (soccer) betting simulation  game."/>
    <n v="5000"/>
    <n v="1004"/>
    <x v="2"/>
    <x v="1"/>
    <s v="GBP"/>
    <n v="1459341380"/>
    <n v="1456839380"/>
    <x v="2349"/>
    <d v="2016-03-30T12:36:20"/>
    <x v="0"/>
    <b v="0"/>
    <n v="24"/>
    <b v="0"/>
    <x v="3"/>
    <x v="28"/>
    <n v="20"/>
    <n v="41.83"/>
  </r>
  <r>
    <x v="235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x v="2350"/>
    <d v="2016-04-30T21:59:00"/>
    <x v="0"/>
    <b v="0"/>
    <n v="36"/>
    <b v="1"/>
    <x v="7"/>
    <x v="22"/>
    <n v="1254"/>
    <n v="27.86"/>
  </r>
  <r>
    <x v="2351"/>
    <s v="TRUE WEST: Think, Dog! Productions"/>
    <s v="Help us build the Kitchen from Hell!"/>
    <n v="1000"/>
    <n v="1003"/>
    <x v="0"/>
    <x v="0"/>
    <s v="USD"/>
    <n v="1455998867"/>
    <n v="1453406867"/>
    <x v="2351"/>
    <d v="2016-02-20T20:07:47"/>
    <x v="0"/>
    <b v="0"/>
    <n v="22"/>
    <b v="1"/>
    <x v="6"/>
    <x v="9"/>
    <n v="100"/>
    <n v="45.59"/>
  </r>
  <r>
    <x v="2352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352"/>
    <d v="2012-03-29T13:45:23"/>
    <x v="0"/>
    <b v="0"/>
    <n v="34"/>
    <b v="0"/>
    <x v="1"/>
    <x v="39"/>
    <n v="14"/>
    <n v="29.47"/>
  </r>
  <r>
    <x v="2353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2353"/>
    <d v="2011-10-01T03:00:00"/>
    <x v="0"/>
    <b v="0"/>
    <n v="28"/>
    <b v="1"/>
    <x v="7"/>
    <x v="15"/>
    <n v="100"/>
    <n v="35.770000000000003"/>
  </r>
  <r>
    <x v="2354"/>
    <s v="Skelton-Luns CD/7&quot;             No Big Deal."/>
    <s v="Skelton-Luns CD/7&quot; No Big Deal."/>
    <n v="800"/>
    <n v="1001"/>
    <x v="0"/>
    <x v="0"/>
    <s v="USD"/>
    <n v="1370390432"/>
    <n v="1368576032"/>
    <x v="2354"/>
    <d v="2013-06-05T00:00:32"/>
    <x v="0"/>
    <b v="0"/>
    <n v="27"/>
    <b v="1"/>
    <x v="7"/>
    <x v="15"/>
    <n v="125"/>
    <n v="37.07"/>
  </r>
  <r>
    <x v="2355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2355"/>
    <d v="2014-02-06T17:01:24"/>
    <x v="0"/>
    <b v="0"/>
    <n v="19"/>
    <b v="1"/>
    <x v="7"/>
    <x v="15"/>
    <n v="133"/>
    <n v="52.68"/>
  </r>
  <r>
    <x v="2356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356"/>
    <d v="2012-06-26T18:00:00"/>
    <x v="0"/>
    <b v="0"/>
    <n v="25"/>
    <b v="1"/>
    <x v="7"/>
    <x v="15"/>
    <n v="100"/>
    <n v="40.04"/>
  </r>
  <r>
    <x v="2357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357"/>
    <d v="2011-08-01T18:46:23"/>
    <x v="0"/>
    <b v="0"/>
    <n v="25"/>
    <b v="1"/>
    <x v="7"/>
    <x v="12"/>
    <n v="100"/>
    <n v="40.04"/>
  </r>
  <r>
    <x v="2358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358"/>
    <d v="2016-01-10T00:51:36"/>
    <x v="0"/>
    <b v="0"/>
    <n v="11"/>
    <b v="1"/>
    <x v="0"/>
    <x v="24"/>
    <n v="125"/>
    <n v="91"/>
  </r>
  <r>
    <x v="235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2359"/>
    <d v="2014-09-28T03:23:00"/>
    <x v="0"/>
    <b v="0"/>
    <n v="21"/>
    <b v="1"/>
    <x v="6"/>
    <x v="11"/>
    <n v="100"/>
    <n v="47.67"/>
  </r>
  <r>
    <x v="2360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2360"/>
    <d v="2015-08-20T23:00:00"/>
    <x v="0"/>
    <b v="0"/>
    <n v="20"/>
    <b v="1"/>
    <x v="6"/>
    <x v="11"/>
    <n v="100"/>
    <n v="50"/>
  </r>
  <r>
    <x v="236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2361"/>
    <d v="2015-05-08T00:52:52"/>
    <x v="0"/>
    <b v="0"/>
    <n v="14"/>
    <b v="1"/>
    <x v="5"/>
    <x v="8"/>
    <n v="100"/>
    <n v="71.430000000000007"/>
  </r>
  <r>
    <x v="2362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2362"/>
    <d v="2016-06-17T04:55:00"/>
    <x v="0"/>
    <b v="0"/>
    <n v="19"/>
    <b v="1"/>
    <x v="7"/>
    <x v="15"/>
    <n v="100"/>
    <n v="52.63"/>
  </r>
  <r>
    <x v="2363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363"/>
    <d v="2015-04-18T13:55:20"/>
    <x v="0"/>
    <b v="0"/>
    <n v="13"/>
    <b v="1"/>
    <x v="7"/>
    <x v="15"/>
    <n v="100"/>
    <n v="76.92"/>
  </r>
  <r>
    <x v="236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364"/>
    <d v="2015-04-20T18:25:49"/>
    <x v="0"/>
    <b v="0"/>
    <n v="28"/>
    <b v="0"/>
    <x v="4"/>
    <x v="40"/>
    <n v="1"/>
    <n v="35.71"/>
  </r>
  <r>
    <x v="2365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365"/>
    <d v="2014-09-23T22:08:55"/>
    <x v="0"/>
    <b v="0"/>
    <n v="35"/>
    <b v="1"/>
    <x v="6"/>
    <x v="11"/>
    <n v="100"/>
    <n v="28.57"/>
  </r>
  <r>
    <x v="2366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366"/>
    <d v="2016-03-04T23:57:26"/>
    <x v="0"/>
    <b v="0"/>
    <n v="24"/>
    <b v="1"/>
    <x v="6"/>
    <x v="19"/>
    <n v="100"/>
    <n v="41.67"/>
  </r>
  <r>
    <x v="2367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367"/>
    <d v="2016-06-20T08:41:21"/>
    <x v="0"/>
    <b v="0"/>
    <n v="28"/>
    <b v="1"/>
    <x v="6"/>
    <x v="9"/>
    <n v="100"/>
    <n v="35.71"/>
  </r>
  <r>
    <x v="236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2368"/>
    <d v="2014-07-16T23:27:21"/>
    <x v="0"/>
    <b v="1"/>
    <n v="24"/>
    <b v="1"/>
    <x v="6"/>
    <x v="11"/>
    <n v="100"/>
    <n v="41.67"/>
  </r>
  <r>
    <x v="236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2369"/>
    <d v="2015-11-19T18:58:11"/>
    <x v="0"/>
    <b v="0"/>
    <n v="8"/>
    <b v="1"/>
    <x v="6"/>
    <x v="11"/>
    <n v="100"/>
    <n v="125"/>
  </r>
  <r>
    <x v="2370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2370"/>
    <d v="2015-04-23T11:53:12"/>
    <x v="0"/>
    <b v="0"/>
    <n v="17"/>
    <b v="1"/>
    <x v="6"/>
    <x v="11"/>
    <n v="100"/>
    <n v="58.82"/>
  </r>
  <r>
    <x v="237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2371"/>
    <d v="2015-04-25T09:53:39"/>
    <x v="0"/>
    <b v="0"/>
    <n v="24"/>
    <b v="1"/>
    <x v="6"/>
    <x v="11"/>
    <n v="100"/>
    <n v="41.67"/>
  </r>
  <r>
    <x v="2372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2372"/>
    <d v="2015-11-30T06:04:09"/>
    <x v="0"/>
    <b v="0"/>
    <n v="7"/>
    <b v="0"/>
    <x v="6"/>
    <x v="11"/>
    <n v="10"/>
    <n v="142.86000000000001"/>
  </r>
  <r>
    <x v="2373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2373"/>
    <d v="2015-02-11T13:13:42"/>
    <x v="0"/>
    <b v="1"/>
    <n v="18"/>
    <b v="0"/>
    <x v="2"/>
    <x v="3"/>
    <n v="11"/>
    <n v="55.39"/>
  </r>
  <r>
    <x v="2374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2374"/>
    <d v="2015-03-27T19:43:15"/>
    <x v="0"/>
    <b v="1"/>
    <n v="15"/>
    <b v="0"/>
    <x v="2"/>
    <x v="3"/>
    <n v="2"/>
    <n v="66.33"/>
  </r>
  <r>
    <x v="23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2375"/>
    <d v="2015-08-02T19:17:13"/>
    <x v="0"/>
    <b v="0"/>
    <n v="15"/>
    <b v="0"/>
    <x v="0"/>
    <x v="1"/>
    <n v="3"/>
    <n v="66.069999999999993"/>
  </r>
  <r>
    <x v="2376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376"/>
    <d v="2016-09-29T15:45:21"/>
    <x v="0"/>
    <b v="0"/>
    <n v="25"/>
    <b v="1"/>
    <x v="0"/>
    <x v="4"/>
    <n v="106"/>
    <n v="39.44"/>
  </r>
  <r>
    <x v="2377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2377"/>
    <d v="2013-05-07T04:59:00"/>
    <x v="0"/>
    <b v="0"/>
    <n v="13"/>
    <b v="1"/>
    <x v="7"/>
    <x v="15"/>
    <n v="109"/>
    <n v="75.38"/>
  </r>
  <r>
    <x v="2378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2378"/>
    <d v="2014-07-30T23:00:00"/>
    <x v="3"/>
    <b v="0"/>
    <n v="17"/>
    <b v="0"/>
    <x v="6"/>
    <x v="19"/>
    <n v="13"/>
    <n v="57.65"/>
  </r>
  <r>
    <x v="2379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2379"/>
    <d v="2014-09-12T17:38:15"/>
    <x v="0"/>
    <b v="0"/>
    <n v="16"/>
    <b v="0"/>
    <x v="4"/>
    <x v="29"/>
    <n v="2"/>
    <n v="61.19"/>
  </r>
  <r>
    <x v="2380"/>
    <s v="SomnoScope"/>
    <s v="The closest thing ever to the Holy Grail of wearables technology"/>
    <n v="100000"/>
    <n v="977"/>
    <x v="2"/>
    <x v="13"/>
    <s v="EUR"/>
    <n v="1484999278"/>
    <n v="1482407278"/>
    <x v="2380"/>
    <d v="2017-01-21T11:47:58"/>
    <x v="0"/>
    <b v="0"/>
    <n v="5"/>
    <b v="0"/>
    <x v="0"/>
    <x v="1"/>
    <n v="1"/>
    <n v="195.4"/>
  </r>
  <r>
    <x v="2381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381"/>
    <d v="2014-10-20T05:59:00"/>
    <x v="0"/>
    <b v="0"/>
    <n v="16"/>
    <b v="1"/>
    <x v="6"/>
    <x v="11"/>
    <n v="129"/>
    <n v="60.69"/>
  </r>
  <r>
    <x v="2382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382"/>
    <d v="2015-11-26T20:54:21"/>
    <x v="0"/>
    <b v="0"/>
    <n v="45"/>
    <b v="1"/>
    <x v="0"/>
    <x v="4"/>
    <n v="647"/>
    <n v="21.56"/>
  </r>
  <r>
    <x v="238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2383"/>
    <d v="2016-02-14T00:00:00"/>
    <x v="0"/>
    <b v="0"/>
    <n v="34"/>
    <b v="1"/>
    <x v="6"/>
    <x v="11"/>
    <n v="138"/>
    <n v="28.41"/>
  </r>
  <r>
    <x v="2384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384"/>
    <d v="2015-01-28T19:37:11"/>
    <x v="0"/>
    <b v="0"/>
    <n v="8"/>
    <b v="0"/>
    <x v="6"/>
    <x v="11"/>
    <n v="38"/>
    <n v="119.13"/>
  </r>
  <r>
    <x v="2385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2385"/>
    <d v="2014-08-15T12:39:12"/>
    <x v="0"/>
    <b v="0"/>
    <n v="19"/>
    <b v="1"/>
    <x v="6"/>
    <x v="11"/>
    <n v="190"/>
    <n v="50"/>
  </r>
  <r>
    <x v="23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386"/>
    <d v="2015-02-22T20:09:13"/>
    <x v="0"/>
    <b v="0"/>
    <n v="12"/>
    <b v="0"/>
    <x v="4"/>
    <x v="40"/>
    <n v="19"/>
    <n v="77.5"/>
  </r>
  <r>
    <x v="2387"/>
    <s v="Pie In Space!"/>
    <s v="A high school freshman is sending pie into space and you can be a part of it.  GO SCIENCE!!!"/>
    <n v="839"/>
    <n v="926"/>
    <x v="0"/>
    <x v="0"/>
    <s v="USD"/>
    <n v="1417389067"/>
    <n v="1415661067"/>
    <x v="2387"/>
    <d v="2014-11-30T23:11:07"/>
    <x v="0"/>
    <b v="0"/>
    <n v="21"/>
    <b v="1"/>
    <x v="0"/>
    <x v="4"/>
    <n v="110"/>
    <n v="44.1"/>
  </r>
  <r>
    <x v="2388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2388"/>
    <d v="2015-01-01T16:48:55"/>
    <x v="0"/>
    <b v="0"/>
    <n v="14"/>
    <b v="0"/>
    <x v="6"/>
    <x v="19"/>
    <n v="31"/>
    <n v="66.14"/>
  </r>
  <r>
    <x v="2389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389"/>
    <d v="2014-07-05T12:40:28"/>
    <x v="0"/>
    <b v="0"/>
    <n v="21"/>
    <b v="1"/>
    <x v="6"/>
    <x v="11"/>
    <n v="116"/>
    <n v="44"/>
  </r>
  <r>
    <x v="239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390"/>
    <d v="2012-09-25T03:59:00"/>
    <x v="0"/>
    <b v="0"/>
    <n v="27"/>
    <b v="1"/>
    <x v="7"/>
    <x v="15"/>
    <n v="108"/>
    <n v="34.07"/>
  </r>
  <r>
    <x v="2391"/>
    <s v="MIRAMAR"/>
    <s v="Miramar is a a darkly funny play exploring what it is we call â€˜homeâ€™."/>
    <n v="500"/>
    <n v="920"/>
    <x v="0"/>
    <x v="1"/>
    <s v="GBP"/>
    <n v="1433009400"/>
    <n v="1431795944"/>
    <x v="2391"/>
    <d v="2015-05-30T18:10:00"/>
    <x v="0"/>
    <b v="0"/>
    <n v="38"/>
    <b v="1"/>
    <x v="6"/>
    <x v="11"/>
    <n v="184"/>
    <n v="24.21"/>
  </r>
  <r>
    <x v="2392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2392"/>
    <d v="2017-03-01T03:00:00"/>
    <x v="0"/>
    <b v="0"/>
    <n v="17"/>
    <b v="1"/>
    <x v="7"/>
    <x v="15"/>
    <n v="122"/>
    <n v="53.88"/>
  </r>
  <r>
    <x v="239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2393"/>
    <d v="2013-03-01T13:58:00"/>
    <x v="0"/>
    <b v="0"/>
    <n v="33"/>
    <b v="1"/>
    <x v="7"/>
    <x v="15"/>
    <n v="152"/>
    <n v="27.61"/>
  </r>
  <r>
    <x v="2394"/>
    <s v="Peruvian King Food Truck"/>
    <s v="Peruvian food truck with an LA twist."/>
    <n v="16000"/>
    <n v="911"/>
    <x v="2"/>
    <x v="0"/>
    <s v="USD"/>
    <n v="1431709312"/>
    <n v="1429117312"/>
    <x v="2394"/>
    <d v="2015-05-15T17:01:52"/>
    <x v="0"/>
    <b v="0"/>
    <n v="15"/>
    <b v="0"/>
    <x v="4"/>
    <x v="29"/>
    <n v="6"/>
    <n v="60.73"/>
  </r>
  <r>
    <x v="2395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x v="2395"/>
    <d v="2014-06-01T03:59:00"/>
    <x v="0"/>
    <b v="0"/>
    <n v="17"/>
    <b v="0"/>
    <x v="6"/>
    <x v="9"/>
    <n v="23"/>
    <n v="53.53"/>
  </r>
  <r>
    <x v="2396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x v="2396"/>
    <d v="2016-02-21T22:36:37"/>
    <x v="0"/>
    <b v="0"/>
    <n v="12"/>
    <b v="0"/>
    <x v="0"/>
    <x v="1"/>
    <n v="34"/>
    <n v="75.75"/>
  </r>
  <r>
    <x v="2397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2397"/>
    <d v="2015-05-10T22:59:00"/>
    <x v="0"/>
    <b v="0"/>
    <n v="27"/>
    <b v="0"/>
    <x v="6"/>
    <x v="11"/>
    <n v="36"/>
    <n v="33.67"/>
  </r>
  <r>
    <x v="2398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x v="2398"/>
    <d v="2014-12-15T13:12:57"/>
    <x v="0"/>
    <b v="1"/>
    <n v="29"/>
    <b v="0"/>
    <x v="2"/>
    <x v="3"/>
    <n v="48"/>
    <n v="31.21"/>
  </r>
  <r>
    <x v="2399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2399"/>
    <d v="2014-07-02T14:54:06"/>
    <x v="0"/>
    <b v="0"/>
    <n v="15"/>
    <b v="1"/>
    <x v="6"/>
    <x v="11"/>
    <n v="101"/>
    <n v="60.33"/>
  </r>
  <r>
    <x v="2400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2400"/>
    <d v="2015-04-13T15:59:35"/>
    <x v="0"/>
    <b v="0"/>
    <n v="29"/>
    <b v="0"/>
    <x v="0"/>
    <x v="1"/>
    <n v="8"/>
    <n v="31.17"/>
  </r>
  <r>
    <x v="2401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2401"/>
    <d v="2013-02-28T14:15:15"/>
    <x v="0"/>
    <b v="0"/>
    <n v="29"/>
    <b v="1"/>
    <x v="7"/>
    <x v="15"/>
    <n v="181"/>
    <n v="31.14"/>
  </r>
  <r>
    <x v="2402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2402"/>
    <d v="2011-05-03T03:59:00"/>
    <x v="0"/>
    <b v="0"/>
    <n v="18"/>
    <b v="1"/>
    <x v="5"/>
    <x v="27"/>
    <n v="100"/>
    <n v="50"/>
  </r>
  <r>
    <x v="2403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2403"/>
    <d v="2016-08-03T04:09:00"/>
    <x v="0"/>
    <b v="0"/>
    <n v="14"/>
    <b v="1"/>
    <x v="6"/>
    <x v="11"/>
    <n v="113"/>
    <n v="64.290000000000006"/>
  </r>
  <r>
    <x v="240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404"/>
    <d v="2017-02-14T20:00:27"/>
    <x v="0"/>
    <b v="0"/>
    <n v="25"/>
    <b v="1"/>
    <x v="3"/>
    <x v="5"/>
    <n v="120"/>
    <n v="35.92"/>
  </r>
  <r>
    <x v="2405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2405"/>
    <d v="2013-10-02T13:27:54"/>
    <x v="0"/>
    <b v="0"/>
    <n v="19"/>
    <b v="0"/>
    <x v="1"/>
    <x v="35"/>
    <n v="31"/>
    <n v="47.11"/>
  </r>
  <r>
    <x v="2406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2406"/>
    <d v="2014-10-23T23:30:40"/>
    <x v="0"/>
    <b v="1"/>
    <n v="25"/>
    <b v="0"/>
    <x v="2"/>
    <x v="3"/>
    <n v="21"/>
    <n v="35.799999999999997"/>
  </r>
  <r>
    <x v="2407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2407"/>
    <d v="2015-01-01T06:59:00"/>
    <x v="0"/>
    <b v="0"/>
    <n v="26"/>
    <b v="0"/>
    <x v="0"/>
    <x v="1"/>
    <n v="15"/>
    <n v="34.270000000000003"/>
  </r>
  <r>
    <x v="2408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408"/>
    <d v="2011-11-15T19:37:00"/>
    <x v="0"/>
    <b v="0"/>
    <n v="25"/>
    <b v="1"/>
    <x v="7"/>
    <x v="25"/>
    <n v="111"/>
    <n v="35.6"/>
  </r>
  <r>
    <x v="2409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2409"/>
    <d v="2015-08-01T22:24:54"/>
    <x v="0"/>
    <b v="0"/>
    <n v="30"/>
    <b v="1"/>
    <x v="6"/>
    <x v="11"/>
    <n v="119"/>
    <n v="29.67"/>
  </r>
  <r>
    <x v="2410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2410"/>
    <d v="2016-05-08T20:12:07"/>
    <x v="0"/>
    <b v="0"/>
    <n v="19"/>
    <b v="0"/>
    <x v="4"/>
    <x v="29"/>
    <n v="6"/>
    <n v="46.63"/>
  </r>
  <r>
    <x v="2411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2411"/>
    <d v="2013-04-07T20:52:18"/>
    <x v="0"/>
    <b v="1"/>
    <n v="25"/>
    <b v="1"/>
    <x v="1"/>
    <x v="2"/>
    <n v="148"/>
    <n v="35.44"/>
  </r>
  <r>
    <x v="2412"/>
    <s v="&quot;The Naked Pixel&quot; Ali Pakele"/>
    <s v="Project rewards $25 gets you 190+ digital images"/>
    <n v="100"/>
    <n v="885"/>
    <x v="0"/>
    <x v="0"/>
    <s v="USD"/>
    <n v="1457739245"/>
    <n v="1455147245"/>
    <x v="2412"/>
    <d v="2016-03-11T23:34:05"/>
    <x v="0"/>
    <b v="0"/>
    <n v="25"/>
    <b v="1"/>
    <x v="2"/>
    <x v="3"/>
    <n v="885"/>
    <n v="35.4"/>
  </r>
  <r>
    <x v="2413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x v="2413"/>
    <d v="2014-12-10T03:48:45"/>
    <x v="0"/>
    <b v="0"/>
    <n v="11"/>
    <b v="0"/>
    <x v="0"/>
    <x v="4"/>
    <n v="1"/>
    <n v="80.45"/>
  </r>
  <r>
    <x v="2414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2414"/>
    <d v="2015-04-10T04:59:00"/>
    <x v="0"/>
    <b v="0"/>
    <n v="17"/>
    <b v="0"/>
    <x v="0"/>
    <x v="1"/>
    <n v="11"/>
    <n v="51.82"/>
  </r>
  <r>
    <x v="2415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2415"/>
    <d v="2015-01-11T04:59:00"/>
    <x v="0"/>
    <b v="0"/>
    <n v="16"/>
    <b v="0"/>
    <x v="6"/>
    <x v="19"/>
    <n v="4"/>
    <n v="55.06"/>
  </r>
  <r>
    <x v="2416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2416"/>
    <d v="2014-06-19T15:33:51"/>
    <x v="0"/>
    <b v="0"/>
    <n v="21"/>
    <b v="0"/>
    <x v="6"/>
    <x v="11"/>
    <n v="18"/>
    <n v="41.95"/>
  </r>
  <r>
    <x v="24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2417"/>
    <d v="2017-02-28T00:00:00"/>
    <x v="0"/>
    <b v="0"/>
    <n v="51"/>
    <b v="1"/>
    <x v="6"/>
    <x v="11"/>
    <n v="119"/>
    <n v="17.25"/>
  </r>
  <r>
    <x v="2418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x v="2418"/>
    <d v="2015-09-01T15:05:19"/>
    <x v="0"/>
    <b v="0"/>
    <n v="29"/>
    <b v="0"/>
    <x v="0"/>
    <x v="1"/>
    <n v="1"/>
    <n v="30.31"/>
  </r>
  <r>
    <x v="24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2419"/>
    <d v="2014-07-11T16:00:00"/>
    <x v="0"/>
    <b v="0"/>
    <n v="9"/>
    <b v="0"/>
    <x v="0"/>
    <x v="1"/>
    <n v="15"/>
    <n v="97.33"/>
  </r>
  <r>
    <x v="2420"/>
    <s v="MALTESE CROSS: The First Album"/>
    <s v="We are a classic hard rock/heavy metal band just trying to keep rock alive!"/>
    <n v="400"/>
    <n v="875"/>
    <x v="0"/>
    <x v="0"/>
    <s v="USD"/>
    <n v="1438183889"/>
    <n v="1435591889"/>
    <x v="2420"/>
    <d v="2015-07-29T15:31:29"/>
    <x v="0"/>
    <b v="0"/>
    <n v="14"/>
    <b v="1"/>
    <x v="7"/>
    <x v="15"/>
    <n v="219"/>
    <n v="62.5"/>
  </r>
  <r>
    <x v="2421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2421"/>
    <d v="2016-06-16T05:58:09"/>
    <x v="0"/>
    <b v="0"/>
    <n v="19"/>
    <b v="1"/>
    <x v="6"/>
    <x v="11"/>
    <n v="109"/>
    <n v="46.05"/>
  </r>
  <r>
    <x v="242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2422"/>
    <d v="2014-07-20T18:51:27"/>
    <x v="0"/>
    <b v="1"/>
    <n v="34"/>
    <b v="0"/>
    <x v="6"/>
    <x v="11"/>
    <n v="9"/>
    <n v="25.65"/>
  </r>
  <r>
    <x v="2423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x v="2423"/>
    <d v="2016-06-08T13:59:00"/>
    <x v="0"/>
    <b v="0"/>
    <n v="20"/>
    <b v="1"/>
    <x v="6"/>
    <x v="11"/>
    <n v="289"/>
    <n v="43.35"/>
  </r>
  <r>
    <x v="2424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2424"/>
    <d v="2016-07-03T07:38:56"/>
    <x v="0"/>
    <b v="0"/>
    <n v="23"/>
    <b v="0"/>
    <x v="2"/>
    <x v="3"/>
    <n v="13"/>
    <n v="37.61"/>
  </r>
  <r>
    <x v="2425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2425"/>
    <d v="2014-09-17T16:45:19"/>
    <x v="0"/>
    <b v="0"/>
    <n v="14"/>
    <b v="0"/>
    <x v="5"/>
    <x v="23"/>
    <n v="3"/>
    <n v="61.5"/>
  </r>
  <r>
    <x v="242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2426"/>
    <d v="2015-04-26T20:55:59"/>
    <x v="0"/>
    <b v="0"/>
    <n v="17"/>
    <b v="0"/>
    <x v="0"/>
    <x v="1"/>
    <n v="2"/>
    <n v="50.65"/>
  </r>
  <r>
    <x v="2427"/>
    <s v="&quot;Something to See, Not to Say&quot; - Anemometer's First EP Album"/>
    <s v="Ambient Electro Grind-fest!"/>
    <n v="550"/>
    <n v="860"/>
    <x v="0"/>
    <x v="0"/>
    <s v="USD"/>
    <n v="1331621940"/>
    <n v="1329671572"/>
    <x v="2427"/>
    <d v="2012-03-13T06:59:00"/>
    <x v="0"/>
    <b v="0"/>
    <n v="33"/>
    <b v="1"/>
    <x v="7"/>
    <x v="13"/>
    <n v="156"/>
    <n v="26.06"/>
  </r>
  <r>
    <x v="2428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2428"/>
    <d v="2014-07-06T17:13:56"/>
    <x v="0"/>
    <b v="1"/>
    <n v="19"/>
    <b v="0"/>
    <x v="2"/>
    <x v="3"/>
    <n v="16"/>
    <n v="45.16"/>
  </r>
  <r>
    <x v="2429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2429"/>
    <d v="2015-10-21T15:01:14"/>
    <x v="0"/>
    <b v="0"/>
    <n v="7"/>
    <b v="0"/>
    <x v="7"/>
    <x v="14"/>
    <n v="68"/>
    <n v="122.14"/>
  </r>
  <r>
    <x v="2430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430"/>
    <d v="2015-08-05T00:33:53"/>
    <x v="0"/>
    <b v="0"/>
    <n v="27"/>
    <b v="0"/>
    <x v="3"/>
    <x v="18"/>
    <n v="1"/>
    <n v="31.56"/>
  </r>
  <r>
    <x v="243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2431"/>
    <d v="2015-07-17T10:32:59"/>
    <x v="0"/>
    <b v="1"/>
    <n v="24"/>
    <b v="0"/>
    <x v="6"/>
    <x v="11"/>
    <n v="34"/>
    <n v="35.5"/>
  </r>
  <r>
    <x v="2432"/>
    <s v="Goals not creeds"/>
    <s v="This is a project to create a crowd-funding site for Urantia Book readers worldwide."/>
    <n v="2500"/>
    <n v="850"/>
    <x v="2"/>
    <x v="0"/>
    <s v="USD"/>
    <n v="1417737781"/>
    <n v="1415145781"/>
    <x v="2432"/>
    <d v="2014-12-05T00:03:01"/>
    <x v="0"/>
    <b v="0"/>
    <n v="7"/>
    <b v="0"/>
    <x v="0"/>
    <x v="26"/>
    <n v="34"/>
    <n v="121.43"/>
  </r>
  <r>
    <x v="2433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2433"/>
    <d v="2013-11-26T06:30:59"/>
    <x v="0"/>
    <b v="0"/>
    <n v="21"/>
    <b v="0"/>
    <x v="3"/>
    <x v="18"/>
    <n v="39"/>
    <n v="40.479999999999997"/>
  </r>
  <r>
    <x v="2434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2434"/>
    <d v="2015-07-20T22:46:32"/>
    <x v="0"/>
    <b v="0"/>
    <n v="15"/>
    <b v="0"/>
    <x v="7"/>
    <x v="14"/>
    <n v="21"/>
    <n v="56.67"/>
  </r>
  <r>
    <x v="2435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435"/>
    <d v="2012-06-04T17:19:55"/>
    <x v="0"/>
    <b v="0"/>
    <n v="25"/>
    <b v="1"/>
    <x v="7"/>
    <x v="12"/>
    <n v="113"/>
    <n v="34"/>
  </r>
  <r>
    <x v="243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x v="2436"/>
    <d v="2015-12-09T22:48:04"/>
    <x v="0"/>
    <b v="0"/>
    <n v="21"/>
    <b v="1"/>
    <x v="6"/>
    <x v="11"/>
    <n v="100"/>
    <n v="40.479999999999997"/>
  </r>
  <r>
    <x v="2437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2437"/>
    <d v="2015-10-01T15:02:54"/>
    <x v="0"/>
    <b v="1"/>
    <n v="12"/>
    <b v="0"/>
    <x v="6"/>
    <x v="11"/>
    <n v="2"/>
    <n v="70.17"/>
  </r>
  <r>
    <x v="2438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2438"/>
    <d v="2016-02-10T21:00:00"/>
    <x v="0"/>
    <b v="0"/>
    <n v="47"/>
    <b v="1"/>
    <x v="6"/>
    <x v="11"/>
    <n v="105"/>
    <n v="17.829999999999998"/>
  </r>
  <r>
    <x v="2439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2439"/>
    <d v="2017-01-31T23:32:00"/>
    <x v="0"/>
    <b v="0"/>
    <n v="7"/>
    <b v="0"/>
    <x v="0"/>
    <x v="1"/>
    <n v="6"/>
    <n v="119.57"/>
  </r>
  <r>
    <x v="2440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440"/>
    <d v="2012-02-29T01:29:58"/>
    <x v="0"/>
    <b v="0"/>
    <n v="22"/>
    <b v="0"/>
    <x v="1"/>
    <x v="39"/>
    <n v="5"/>
    <n v="37.950000000000003"/>
  </r>
  <r>
    <x v="2441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441"/>
    <d v="2016-10-12T13:11:15"/>
    <x v="0"/>
    <b v="0"/>
    <n v="26"/>
    <b v="1"/>
    <x v="0"/>
    <x v="4"/>
    <n v="166"/>
    <n v="31.96"/>
  </r>
  <r>
    <x v="244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2442"/>
    <d v="2017-02-08T09:59:05"/>
    <x v="0"/>
    <b v="1"/>
    <n v="35"/>
    <b v="0"/>
    <x v="6"/>
    <x v="9"/>
    <n v="24"/>
    <n v="23.63"/>
  </r>
  <r>
    <x v="244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2443"/>
    <d v="2016-05-31T11:00:00"/>
    <x v="0"/>
    <b v="0"/>
    <n v="19"/>
    <b v="1"/>
    <x v="6"/>
    <x v="11"/>
    <n v="330"/>
    <n v="43.42"/>
  </r>
  <r>
    <x v="2444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2444"/>
    <d v="2011-04-18T17:24:19"/>
    <x v="0"/>
    <b v="0"/>
    <n v="22"/>
    <b v="1"/>
    <x v="1"/>
    <x v="17"/>
    <n v="118"/>
    <n v="37.450000000000003"/>
  </r>
  <r>
    <x v="244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2445"/>
    <d v="2013-05-14T16:47:40"/>
    <x v="0"/>
    <b v="0"/>
    <n v="49"/>
    <b v="0"/>
    <x v="5"/>
    <x v="23"/>
    <n v="8"/>
    <n v="16.760000000000002"/>
  </r>
  <r>
    <x v="2446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2446"/>
    <d v="2016-03-08T04:59:00"/>
    <x v="0"/>
    <b v="0"/>
    <n v="12"/>
    <b v="0"/>
    <x v="6"/>
    <x v="19"/>
    <n v="16"/>
    <n v="68.42"/>
  </r>
  <r>
    <x v="244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447"/>
    <d v="2012-06-30T03:59:00"/>
    <x v="0"/>
    <b v="0"/>
    <n v="27"/>
    <b v="1"/>
    <x v="7"/>
    <x v="12"/>
    <n v="137"/>
    <n v="30.37"/>
  </r>
  <r>
    <x v="2448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2448"/>
    <d v="2012-11-14T02:26:57"/>
    <x v="0"/>
    <b v="0"/>
    <n v="14"/>
    <b v="1"/>
    <x v="7"/>
    <x v="15"/>
    <n v="102"/>
    <n v="58.21"/>
  </r>
  <r>
    <x v="2449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2449"/>
    <d v="2012-04-16T21:00:00"/>
    <x v="0"/>
    <b v="0"/>
    <n v="15"/>
    <b v="1"/>
    <x v="1"/>
    <x v="17"/>
    <n v="148"/>
    <n v="54.27"/>
  </r>
  <r>
    <x v="2450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2450"/>
    <d v="2015-08-17T16:00:00"/>
    <x v="0"/>
    <b v="0"/>
    <n v="16"/>
    <b v="0"/>
    <x v="6"/>
    <x v="11"/>
    <n v="33"/>
    <n v="50.88"/>
  </r>
  <r>
    <x v="245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451"/>
    <d v="2012-01-28T18:54:07"/>
    <x v="0"/>
    <b v="0"/>
    <n v="30"/>
    <b v="1"/>
    <x v="3"/>
    <x v="5"/>
    <n v="163"/>
    <n v="27.1"/>
  </r>
  <r>
    <x v="2452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2452"/>
    <d v="2012-10-24T16:26:16"/>
    <x v="0"/>
    <b v="0"/>
    <n v="33"/>
    <b v="1"/>
    <x v="7"/>
    <x v="15"/>
    <n v="116"/>
    <n v="24.58"/>
  </r>
  <r>
    <x v="245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453"/>
    <d v="2012-06-28T17:26:56"/>
    <x v="0"/>
    <b v="0"/>
    <n v="7"/>
    <b v="1"/>
    <x v="7"/>
    <x v="15"/>
    <n v="101"/>
    <n v="115.71"/>
  </r>
  <r>
    <x v="2454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2454"/>
    <d v="2016-05-08T08:59:26"/>
    <x v="0"/>
    <b v="0"/>
    <n v="33"/>
    <b v="1"/>
    <x v="6"/>
    <x v="11"/>
    <n v="101"/>
    <n v="24.55"/>
  </r>
  <r>
    <x v="2455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2455"/>
    <d v="2014-07-13T04:59:00"/>
    <x v="0"/>
    <b v="0"/>
    <n v="22"/>
    <b v="0"/>
    <x v="1"/>
    <x v="31"/>
    <n v="27"/>
    <n v="36.68"/>
  </r>
  <r>
    <x v="245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2456"/>
    <d v="2009-11-23T05:59:00"/>
    <x v="0"/>
    <b v="1"/>
    <n v="23"/>
    <b v="1"/>
    <x v="0"/>
    <x v="0"/>
    <n v="101"/>
    <n v="35"/>
  </r>
  <r>
    <x v="2457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x v="2457"/>
    <d v="2016-12-10T11:00:00"/>
    <x v="0"/>
    <b v="0"/>
    <n v="10"/>
    <b v="0"/>
    <x v="1"/>
    <x v="31"/>
    <n v="7"/>
    <n v="80.5"/>
  </r>
  <r>
    <x v="2458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2458"/>
    <d v="2016-07-17T10:47:48"/>
    <x v="0"/>
    <b v="0"/>
    <n v="8"/>
    <b v="0"/>
    <x v="6"/>
    <x v="11"/>
    <n v="20"/>
    <n v="100.63"/>
  </r>
  <r>
    <x v="2459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9"/>
    <d v="2015-12-29T23:00:00"/>
    <x v="0"/>
    <b v="0"/>
    <n v="15"/>
    <b v="1"/>
    <x v="4"/>
    <x v="7"/>
    <n v="134"/>
    <n v="53.4"/>
  </r>
  <r>
    <x v="2460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460"/>
    <d v="2014-08-29T18:45:11"/>
    <x v="0"/>
    <b v="0"/>
    <n v="19"/>
    <b v="0"/>
    <x v="1"/>
    <x v="39"/>
    <n v="27"/>
    <n v="42.16"/>
  </r>
  <r>
    <x v="2461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461"/>
    <d v="2016-01-09T00:36:01"/>
    <x v="0"/>
    <b v="0"/>
    <n v="14"/>
    <b v="1"/>
    <x v="5"/>
    <x v="16"/>
    <n v="133"/>
    <n v="57.14"/>
  </r>
  <r>
    <x v="2462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2462"/>
    <d v="2015-07-21T06:59:00"/>
    <x v="0"/>
    <b v="0"/>
    <n v="5"/>
    <b v="0"/>
    <x v="5"/>
    <x v="10"/>
    <n v="16"/>
    <n v="160"/>
  </r>
  <r>
    <x v="2463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2463"/>
    <d v="2015-08-16T16:13:11"/>
    <x v="0"/>
    <b v="0"/>
    <n v="9"/>
    <b v="0"/>
    <x v="1"/>
    <x v="31"/>
    <n v="18"/>
    <n v="88.89"/>
  </r>
  <r>
    <x v="246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464"/>
    <d v="2014-08-09T21:57:05"/>
    <x v="0"/>
    <b v="0"/>
    <n v="4"/>
    <b v="0"/>
    <x v="4"/>
    <x v="29"/>
    <n v="1"/>
    <n v="200"/>
  </r>
  <r>
    <x v="246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2465"/>
    <d v="2016-06-17T14:00:00"/>
    <x v="0"/>
    <b v="0"/>
    <n v="27"/>
    <b v="1"/>
    <x v="6"/>
    <x v="11"/>
    <n v="100"/>
    <n v="29.63"/>
  </r>
  <r>
    <x v="2466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2466"/>
    <d v="2016-12-19T00:45:50"/>
    <x v="0"/>
    <b v="0"/>
    <n v="1"/>
    <b v="0"/>
    <x v="6"/>
    <x v="11"/>
    <n v="3"/>
    <n v="800"/>
  </r>
  <r>
    <x v="24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67"/>
    <d v="2012-04-22T16:59:36"/>
    <x v="0"/>
    <b v="0"/>
    <n v="30"/>
    <b v="1"/>
    <x v="7"/>
    <x v="12"/>
    <n v="266"/>
    <n v="26.57"/>
  </r>
  <r>
    <x v="2468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2468"/>
    <d v="2016-08-14T22:45:43"/>
    <x v="0"/>
    <b v="0"/>
    <n v="9"/>
    <b v="0"/>
    <x v="6"/>
    <x v="9"/>
    <n v="16"/>
    <n v="88.44"/>
  </r>
  <r>
    <x v="2469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x v="2469"/>
    <d v="2014-09-15T06:08:00"/>
    <x v="0"/>
    <b v="0"/>
    <n v="9"/>
    <b v="1"/>
    <x v="6"/>
    <x v="19"/>
    <n v="106"/>
    <n v="88.33"/>
  </r>
  <r>
    <x v="2470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2470"/>
    <d v="2015-05-20T19:48:46"/>
    <x v="0"/>
    <b v="0"/>
    <n v="14"/>
    <b v="0"/>
    <x v="6"/>
    <x v="9"/>
    <n v="4"/>
    <n v="56.79"/>
  </r>
  <r>
    <x v="2471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2471"/>
    <d v="2016-07-03T19:59:00"/>
    <x v="0"/>
    <b v="0"/>
    <n v="9"/>
    <b v="0"/>
    <x v="6"/>
    <x v="11"/>
    <n v="53"/>
    <n v="88.33"/>
  </r>
  <r>
    <x v="247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2472"/>
    <d v="2015-05-18T05:59:44"/>
    <x v="0"/>
    <b v="0"/>
    <n v="10"/>
    <b v="1"/>
    <x v="6"/>
    <x v="11"/>
    <n v="158"/>
    <n v="79.099999999999994"/>
  </r>
  <r>
    <x v="2473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473"/>
    <d v="2015-08-05T16:50:32"/>
    <x v="0"/>
    <b v="0"/>
    <n v="7"/>
    <b v="0"/>
    <x v="0"/>
    <x v="26"/>
    <n v="1"/>
    <n v="112.57"/>
  </r>
  <r>
    <x v="2474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474"/>
    <d v="2012-12-24T23:47:37"/>
    <x v="0"/>
    <b v="0"/>
    <n v="34"/>
    <b v="1"/>
    <x v="7"/>
    <x v="25"/>
    <n v="106"/>
    <n v="23.12"/>
  </r>
  <r>
    <x v="2475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2475"/>
    <d v="2014-07-27T14:17:25"/>
    <x v="0"/>
    <b v="0"/>
    <n v="27"/>
    <b v="1"/>
    <x v="6"/>
    <x v="11"/>
    <n v="142"/>
    <n v="29"/>
  </r>
  <r>
    <x v="247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476"/>
    <d v="2015-02-28T15:14:22"/>
    <x v="0"/>
    <b v="0"/>
    <n v="33"/>
    <b v="1"/>
    <x v="6"/>
    <x v="11"/>
    <n v="130"/>
    <n v="23.64"/>
  </r>
  <r>
    <x v="24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2477"/>
    <d v="2015-04-26T06:28:00"/>
    <x v="0"/>
    <b v="0"/>
    <n v="27"/>
    <b v="1"/>
    <x v="6"/>
    <x v="11"/>
    <n v="130"/>
    <n v="28.89"/>
  </r>
  <r>
    <x v="2478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x v="2478"/>
    <d v="2014-06-16T17:06:34"/>
    <x v="0"/>
    <b v="0"/>
    <n v="8"/>
    <b v="1"/>
    <x v="6"/>
    <x v="11"/>
    <n v="104"/>
    <n v="97.5"/>
  </r>
  <r>
    <x v="2479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2479"/>
    <d v="2015-11-25T23:00:00"/>
    <x v="0"/>
    <b v="0"/>
    <n v="6"/>
    <b v="0"/>
    <x v="6"/>
    <x v="11"/>
    <n v="22"/>
    <n v="129.16999999999999"/>
  </r>
  <r>
    <x v="2480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2480"/>
    <d v="2014-06-28T14:05:24"/>
    <x v="0"/>
    <b v="0"/>
    <n v="20"/>
    <b v="1"/>
    <x v="6"/>
    <x v="11"/>
    <n v="100"/>
    <n v="38.65"/>
  </r>
  <r>
    <x v="2481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2481"/>
    <d v="2015-03-04T02:00:20"/>
    <x v="0"/>
    <b v="0"/>
    <n v="16"/>
    <b v="0"/>
    <x v="5"/>
    <x v="23"/>
    <n v="7"/>
    <n v="47.88"/>
  </r>
  <r>
    <x v="2482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2482"/>
    <d v="2011-07-06T19:33:10"/>
    <x v="0"/>
    <b v="0"/>
    <n v="19"/>
    <b v="1"/>
    <x v="1"/>
    <x v="17"/>
    <n v="116"/>
    <n v="40.21"/>
  </r>
  <r>
    <x v="2483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2483"/>
    <d v="2014-02-23T13:39:51"/>
    <x v="0"/>
    <b v="0"/>
    <n v="36"/>
    <b v="1"/>
    <x v="5"/>
    <x v="27"/>
    <n v="127"/>
    <n v="21.19"/>
  </r>
  <r>
    <x v="2484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x v="2484"/>
    <d v="2017-04-07T18:45:38"/>
    <x v="0"/>
    <b v="0"/>
    <n v="10"/>
    <b v="0"/>
    <x v="7"/>
    <x v="14"/>
    <n v="22"/>
    <n v="76"/>
  </r>
  <r>
    <x v="2485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485"/>
    <d v="2015-06-13T01:43:00"/>
    <x v="0"/>
    <b v="0"/>
    <n v="15"/>
    <b v="1"/>
    <x v="6"/>
    <x v="11"/>
    <n v="117"/>
    <n v="50.67"/>
  </r>
  <r>
    <x v="2486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2486"/>
    <d v="2015-04-02T15:54:31"/>
    <x v="0"/>
    <b v="0"/>
    <n v="39"/>
    <b v="1"/>
    <x v="6"/>
    <x v="11"/>
    <n v="152"/>
    <n v="19.489999999999998"/>
  </r>
  <r>
    <x v="2487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2487"/>
    <d v="2016-01-14T18:16:56"/>
    <x v="0"/>
    <b v="0"/>
    <n v="6"/>
    <b v="0"/>
    <x v="6"/>
    <x v="11"/>
    <n v="22"/>
    <n v="126.5"/>
  </r>
  <r>
    <x v="2488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2488"/>
    <d v="2013-08-27T16:31:29"/>
    <x v="0"/>
    <b v="0"/>
    <n v="18"/>
    <b v="1"/>
    <x v="7"/>
    <x v="15"/>
    <n v="101"/>
    <n v="42.11"/>
  </r>
  <r>
    <x v="248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489"/>
    <d v="2014-04-14T23:00:00"/>
    <x v="0"/>
    <b v="0"/>
    <n v="15"/>
    <b v="1"/>
    <x v="7"/>
    <x v="13"/>
    <n v="151"/>
    <n v="50.27"/>
  </r>
  <r>
    <x v="2490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x v="2490"/>
    <d v="2016-08-25T03:59:00"/>
    <x v="0"/>
    <b v="0"/>
    <n v="17"/>
    <b v="1"/>
    <x v="6"/>
    <x v="11"/>
    <n v="251"/>
    <n v="44.24"/>
  </r>
  <r>
    <x v="2491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2491"/>
    <d v="2016-12-30T22:35:11"/>
    <x v="0"/>
    <b v="0"/>
    <n v="21"/>
    <b v="0"/>
    <x v="7"/>
    <x v="12"/>
    <n v="75"/>
    <n v="35.71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x v="0"/>
    <b v="0"/>
    <n v="27"/>
    <b v="1"/>
    <x v="7"/>
    <x v="12"/>
    <n v="125"/>
    <n v="27.78"/>
  </r>
  <r>
    <x v="249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493"/>
    <d v="2014-05-17T04:32:45"/>
    <x v="0"/>
    <b v="0"/>
    <n v="9"/>
    <b v="0"/>
    <x v="6"/>
    <x v="11"/>
    <n v="15"/>
    <n v="83.33"/>
  </r>
  <r>
    <x v="249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494"/>
    <d v="2015-01-29T20:21:04"/>
    <x v="0"/>
    <b v="0"/>
    <n v="8"/>
    <b v="0"/>
    <x v="5"/>
    <x v="10"/>
    <n v="30"/>
    <n v="93.25"/>
  </r>
  <r>
    <x v="2495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2495"/>
    <d v="2016-04-27T13:16:00"/>
    <x v="0"/>
    <b v="0"/>
    <n v="20"/>
    <b v="1"/>
    <x v="6"/>
    <x v="9"/>
    <n v="149"/>
    <n v="37.25"/>
  </r>
  <r>
    <x v="2496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2496"/>
    <d v="2015-11-05T14:16:15"/>
    <x v="0"/>
    <b v="0"/>
    <n v="21"/>
    <b v="0"/>
    <x v="6"/>
    <x v="11"/>
    <n v="27"/>
    <n v="35"/>
  </r>
  <r>
    <x v="2497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2497"/>
    <d v="2012-04-13T14:17:15"/>
    <x v="0"/>
    <b v="0"/>
    <n v="21"/>
    <b v="0"/>
    <x v="3"/>
    <x v="18"/>
    <n v="3"/>
    <n v="34.880000000000003"/>
  </r>
  <r>
    <x v="2498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498"/>
    <d v="2012-05-15T17:16:27"/>
    <x v="0"/>
    <b v="0"/>
    <n v="18"/>
    <b v="0"/>
    <x v="1"/>
    <x v="39"/>
    <n v="29"/>
    <n v="40.61"/>
  </r>
  <r>
    <x v="249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2499"/>
    <d v="2013-05-04T14:00:34"/>
    <x v="0"/>
    <b v="0"/>
    <n v="21"/>
    <b v="0"/>
    <x v="7"/>
    <x v="33"/>
    <n v="24"/>
    <n v="34.76"/>
  </r>
  <r>
    <x v="2500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500"/>
    <d v="2014-06-06T23:00:00"/>
    <x v="0"/>
    <b v="0"/>
    <n v="20"/>
    <b v="1"/>
    <x v="6"/>
    <x v="11"/>
    <n v="104"/>
    <n v="36.5"/>
  </r>
  <r>
    <x v="2501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2501"/>
    <d v="2014-10-22T04:59:00"/>
    <x v="0"/>
    <b v="0"/>
    <n v="8"/>
    <b v="0"/>
    <x v="6"/>
    <x v="11"/>
    <n v="37"/>
    <n v="91.25"/>
  </r>
  <r>
    <x v="2502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2502"/>
    <d v="2016-08-13T11:32:37"/>
    <x v="0"/>
    <b v="0"/>
    <n v="34"/>
    <b v="1"/>
    <x v="7"/>
    <x v="15"/>
    <n v="145"/>
    <n v="21.38"/>
  </r>
  <r>
    <x v="2503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2503"/>
    <d v="2014-11-29T16:00:00"/>
    <x v="0"/>
    <b v="0"/>
    <n v="9"/>
    <b v="0"/>
    <x v="0"/>
    <x v="1"/>
    <n v="7"/>
    <n v="80.67"/>
  </r>
  <r>
    <x v="2504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04"/>
    <d v="2013-10-01T03:59:00"/>
    <x v="0"/>
    <b v="0"/>
    <n v="13"/>
    <b v="1"/>
    <x v="7"/>
    <x v="25"/>
    <n v="104"/>
    <n v="55.77"/>
  </r>
  <r>
    <x v="2505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2505"/>
    <d v="2015-06-22T17:48:15"/>
    <x v="0"/>
    <b v="0"/>
    <n v="4"/>
    <b v="0"/>
    <x v="5"/>
    <x v="10"/>
    <n v="21"/>
    <n v="180.5"/>
  </r>
  <r>
    <x v="2506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2506"/>
    <d v="2015-06-11T16:13:06"/>
    <x v="0"/>
    <b v="0"/>
    <n v="6"/>
    <b v="1"/>
    <x v="6"/>
    <x v="9"/>
    <n v="103"/>
    <n v="120.17"/>
  </r>
  <r>
    <x v="2507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2507"/>
    <d v="2016-09-26T10:37:09"/>
    <x v="0"/>
    <b v="0"/>
    <n v="27"/>
    <b v="1"/>
    <x v="6"/>
    <x v="11"/>
    <n v="103"/>
    <n v="26.67"/>
  </r>
  <r>
    <x v="250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2508"/>
    <d v="2016-09-08T18:08:42"/>
    <x v="0"/>
    <b v="0"/>
    <n v="13"/>
    <b v="1"/>
    <x v="6"/>
    <x v="11"/>
    <n v="120"/>
    <n v="55.23"/>
  </r>
  <r>
    <x v="2509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2509"/>
    <d v="2014-12-01T00:00:00"/>
    <x v="0"/>
    <b v="0"/>
    <n v="16"/>
    <b v="0"/>
    <x v="0"/>
    <x v="1"/>
    <n v="10"/>
    <n v="44.69"/>
  </r>
  <r>
    <x v="2510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510"/>
    <d v="2015-06-16T17:47:29"/>
    <x v="0"/>
    <b v="0"/>
    <n v="11"/>
    <b v="0"/>
    <x v="6"/>
    <x v="9"/>
    <n v="60"/>
    <n v="65"/>
  </r>
  <r>
    <x v="2511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2511"/>
    <d v="2015-05-07T10:09:54"/>
    <x v="0"/>
    <b v="0"/>
    <n v="26"/>
    <b v="1"/>
    <x v="6"/>
    <x v="11"/>
    <n v="119"/>
    <n v="27.5"/>
  </r>
  <r>
    <x v="2512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2512"/>
    <d v="2015-03-28T22:07:06"/>
    <x v="0"/>
    <b v="0"/>
    <n v="12"/>
    <b v="0"/>
    <x v="6"/>
    <x v="11"/>
    <n v="57"/>
    <n v="59.58"/>
  </r>
  <r>
    <x v="2513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x v="2513"/>
    <d v="2015-10-28T19:54:00"/>
    <x v="0"/>
    <b v="0"/>
    <n v="14"/>
    <b v="1"/>
    <x v="6"/>
    <x v="11"/>
    <n v="115"/>
    <n v="51"/>
  </r>
  <r>
    <x v="251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2514"/>
    <d v="2016-04-15T20:48:27"/>
    <x v="2"/>
    <b v="0"/>
    <n v="28"/>
    <b v="1"/>
    <x v="6"/>
    <x v="19"/>
    <n v="130"/>
    <n v="25.46"/>
  </r>
  <r>
    <x v="2515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2515"/>
    <d v="2016-02-11T17:05:53"/>
    <x v="0"/>
    <b v="0"/>
    <n v="37"/>
    <b v="0"/>
    <x v="0"/>
    <x v="1"/>
    <n v="28"/>
    <n v="19.239999999999998"/>
  </r>
  <r>
    <x v="2516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2516"/>
    <d v="2015-06-16T12:59:14"/>
    <x v="0"/>
    <b v="0"/>
    <n v="24"/>
    <b v="1"/>
    <x v="6"/>
    <x v="11"/>
    <n v="118"/>
    <n v="29.58"/>
  </r>
  <r>
    <x v="2517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2517"/>
    <d v="2014-07-31T16:45:59"/>
    <x v="0"/>
    <b v="0"/>
    <n v="21"/>
    <b v="1"/>
    <x v="6"/>
    <x v="11"/>
    <n v="101"/>
    <n v="33.57"/>
  </r>
  <r>
    <x v="2518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2518"/>
    <d v="2013-05-01T21:42:37"/>
    <x v="0"/>
    <b v="0"/>
    <n v="15"/>
    <b v="0"/>
    <x v="1"/>
    <x v="35"/>
    <n v="25"/>
    <n v="46.73"/>
  </r>
  <r>
    <x v="2519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x v="2519"/>
    <d v="2015-07-18T20:14:16"/>
    <x v="0"/>
    <b v="0"/>
    <n v="7"/>
    <b v="0"/>
    <x v="0"/>
    <x v="1"/>
    <n v="0"/>
    <n v="100"/>
  </r>
  <r>
    <x v="2520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2520"/>
    <d v="2012-08-25T18:11:42"/>
    <x v="0"/>
    <b v="0"/>
    <n v="14"/>
    <b v="1"/>
    <x v="7"/>
    <x v="15"/>
    <n v="100"/>
    <n v="50"/>
  </r>
  <r>
    <x v="252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2521"/>
    <d v="2016-10-29T03:00:00"/>
    <x v="0"/>
    <b v="0"/>
    <n v="12"/>
    <b v="1"/>
    <x v="6"/>
    <x v="11"/>
    <n v="139"/>
    <n v="57.92"/>
  </r>
  <r>
    <x v="2522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x v="2522"/>
    <d v="2016-05-28T18:32:09"/>
    <x v="0"/>
    <b v="0"/>
    <n v="9"/>
    <b v="0"/>
    <x v="0"/>
    <x v="26"/>
    <n v="1"/>
    <n v="76.67"/>
  </r>
  <r>
    <x v="2523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2523"/>
    <d v="2016-07-22T20:42:24"/>
    <x v="0"/>
    <b v="0"/>
    <n v="15"/>
    <b v="1"/>
    <x v="5"/>
    <x v="8"/>
    <n v="137"/>
    <n v="45.6"/>
  </r>
  <r>
    <x v="2524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2524"/>
    <d v="2015-05-11T19:57:02"/>
    <x v="0"/>
    <b v="0"/>
    <n v="25"/>
    <b v="0"/>
    <x v="0"/>
    <x v="1"/>
    <n v="5"/>
    <n v="27.36"/>
  </r>
  <r>
    <x v="2525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2525"/>
    <d v="2011-06-07T15:18:01"/>
    <x v="0"/>
    <b v="0"/>
    <n v="26"/>
    <b v="1"/>
    <x v="7"/>
    <x v="12"/>
    <n v="137"/>
    <n v="26.27"/>
  </r>
  <r>
    <x v="2526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26"/>
    <d v="2012-06-23T18:32:55"/>
    <x v="0"/>
    <b v="0"/>
    <n v="29"/>
    <b v="1"/>
    <x v="7"/>
    <x v="12"/>
    <n v="113"/>
    <n v="23.45"/>
  </r>
  <r>
    <x v="2527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2527"/>
    <d v="2010-08-03T01:59:00"/>
    <x v="0"/>
    <b v="0"/>
    <n v="17"/>
    <b v="1"/>
    <x v="7"/>
    <x v="15"/>
    <n v="170"/>
    <n v="39.97"/>
  </r>
  <r>
    <x v="2528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x v="2528"/>
    <d v="2016-05-14T13:35:36"/>
    <x v="0"/>
    <b v="0"/>
    <n v="18"/>
    <b v="0"/>
    <x v="3"/>
    <x v="18"/>
    <n v="3"/>
    <n v="37.67"/>
  </r>
  <r>
    <x v="2529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x v="2529"/>
    <d v="2016-07-04T03:40:24"/>
    <x v="0"/>
    <b v="0"/>
    <n v="12"/>
    <b v="0"/>
    <x v="2"/>
    <x v="38"/>
    <n v="45"/>
    <n v="56.42"/>
  </r>
  <r>
    <x v="2530"/>
    <s v="Little Clay Bible - Zacchaeus"/>
    <s v="Fresh, fun, entertaining Bible stories on YouTube, stop-motion style."/>
    <n v="12000"/>
    <n v="676"/>
    <x v="2"/>
    <x v="0"/>
    <s v="USD"/>
    <n v="1402956000"/>
    <n v="1400523845"/>
    <x v="2530"/>
    <d v="2014-06-16T22:00:00"/>
    <x v="0"/>
    <b v="0"/>
    <n v="13"/>
    <b v="0"/>
    <x v="5"/>
    <x v="23"/>
    <n v="6"/>
    <n v="52"/>
  </r>
  <r>
    <x v="2531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2531"/>
    <d v="2014-08-31T15:58:45"/>
    <x v="0"/>
    <b v="0"/>
    <n v="13"/>
    <b v="1"/>
    <x v="2"/>
    <x v="3"/>
    <n v="135"/>
    <n v="51.92"/>
  </r>
  <r>
    <x v="2532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x v="2532"/>
    <d v="2015-03-25T18:01:10"/>
    <x v="0"/>
    <b v="0"/>
    <n v="13"/>
    <b v="0"/>
    <x v="6"/>
    <x v="11"/>
    <n v="27"/>
    <n v="51.62"/>
  </r>
  <r>
    <x v="2533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533"/>
    <d v="2016-04-25T22:16:56"/>
    <x v="0"/>
    <b v="0"/>
    <n v="14"/>
    <b v="0"/>
    <x v="0"/>
    <x v="26"/>
    <n v="1"/>
    <n v="47.86"/>
  </r>
  <r>
    <x v="2534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2534"/>
    <d v="2016-02-18T20:14:20"/>
    <x v="0"/>
    <b v="0"/>
    <n v="16"/>
    <b v="0"/>
    <x v="0"/>
    <x v="1"/>
    <n v="9"/>
    <n v="41.75"/>
  </r>
  <r>
    <x v="2535"/>
    <s v="A Dream Play"/>
    <s v="Arise Theatre Company's production of August Strindberg's expressionist masterpiece 'A Dream Play'."/>
    <n v="500"/>
    <n v="666"/>
    <x v="0"/>
    <x v="8"/>
    <s v="AUD"/>
    <n v="1412938800"/>
    <n v="1411019409"/>
    <x v="2535"/>
    <d v="2014-10-10T11:00:00"/>
    <x v="0"/>
    <b v="0"/>
    <n v="13"/>
    <b v="1"/>
    <x v="6"/>
    <x v="11"/>
    <n v="133"/>
    <n v="51.23"/>
  </r>
  <r>
    <x v="2536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2536"/>
    <d v="2017-02-20T08:50:02"/>
    <x v="0"/>
    <b v="0"/>
    <n v="25"/>
    <b v="1"/>
    <x v="6"/>
    <x v="11"/>
    <n v="133"/>
    <n v="26.61"/>
  </r>
  <r>
    <x v="2537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2537"/>
    <d v="2015-07-13T01:00:00"/>
    <x v="0"/>
    <b v="0"/>
    <n v="18"/>
    <b v="1"/>
    <x v="6"/>
    <x v="11"/>
    <n v="132"/>
    <n v="36.67"/>
  </r>
  <r>
    <x v="2538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2538"/>
    <d v="2015-04-21T17:22:07"/>
    <x v="0"/>
    <b v="0"/>
    <n v="16"/>
    <b v="1"/>
    <x v="6"/>
    <x v="11"/>
    <n v="101"/>
    <n v="41.13"/>
  </r>
  <r>
    <x v="253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539"/>
    <d v="2015-06-27T18:27:06"/>
    <x v="0"/>
    <b v="0"/>
    <n v="14"/>
    <b v="0"/>
    <x v="6"/>
    <x v="11"/>
    <n v="37"/>
    <n v="46.93"/>
  </r>
  <r>
    <x v="2540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2540"/>
    <d v="2014-08-01T02:50:38"/>
    <x v="0"/>
    <b v="0"/>
    <n v="3"/>
    <b v="0"/>
    <x v="2"/>
    <x v="36"/>
    <n v="26"/>
    <n v="218.33"/>
  </r>
  <r>
    <x v="2541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x v="2541"/>
    <d v="2015-02-20T08:34:13"/>
    <x v="0"/>
    <b v="1"/>
    <n v="10"/>
    <b v="0"/>
    <x v="2"/>
    <x v="3"/>
    <n v="14"/>
    <n v="65.099999999999994"/>
  </r>
  <r>
    <x v="2542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2542"/>
    <d v="2015-10-16T04:59:00"/>
    <x v="0"/>
    <b v="0"/>
    <n v="7"/>
    <b v="0"/>
    <x v="6"/>
    <x v="11"/>
    <n v="13"/>
    <n v="93"/>
  </r>
  <r>
    <x v="254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2543"/>
    <d v="2015-06-30T21:06:08"/>
    <x v="0"/>
    <b v="0"/>
    <n v="10"/>
    <b v="0"/>
    <x v="1"/>
    <x v="32"/>
    <n v="13"/>
    <n v="65"/>
  </r>
  <r>
    <x v="2544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2544"/>
    <d v="2015-07-01T06:00:00"/>
    <x v="0"/>
    <b v="0"/>
    <n v="3"/>
    <b v="0"/>
    <x v="7"/>
    <x v="14"/>
    <n v="7"/>
    <n v="216.67"/>
  </r>
  <r>
    <x v="2545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545"/>
    <d v="2016-11-30T17:00:00"/>
    <x v="0"/>
    <b v="0"/>
    <n v="6"/>
    <b v="0"/>
    <x v="6"/>
    <x v="11"/>
    <n v="11"/>
    <n v="108.33"/>
  </r>
  <r>
    <x v="2546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2546"/>
    <d v="2015-04-18T00:37:00"/>
    <x v="0"/>
    <b v="0"/>
    <n v="13"/>
    <b v="1"/>
    <x v="6"/>
    <x v="11"/>
    <n v="130"/>
    <n v="50"/>
  </r>
  <r>
    <x v="2547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2547"/>
    <d v="2015-02-28T04:59:00"/>
    <x v="0"/>
    <b v="0"/>
    <n v="14"/>
    <b v="1"/>
    <x v="6"/>
    <x v="11"/>
    <n v="130"/>
    <n v="46.43"/>
  </r>
  <r>
    <x v="2548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x v="2548"/>
    <d v="2014-08-30T05:30:00"/>
    <x v="0"/>
    <b v="0"/>
    <n v="14"/>
    <b v="0"/>
    <x v="6"/>
    <x v="11"/>
    <n v="27"/>
    <n v="46.43"/>
  </r>
  <r>
    <x v="2549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2549"/>
    <d v="2015-06-14T19:19:00"/>
    <x v="0"/>
    <b v="0"/>
    <n v="7"/>
    <b v="0"/>
    <x v="6"/>
    <x v="9"/>
    <n v="0"/>
    <n v="92.14"/>
  </r>
  <r>
    <x v="2550"/>
    <s v="SNAKE EYES"/>
    <s v="A Staged Reading of &quot;Snake Eyes,&quot; a new play by Alex Rafala"/>
    <n v="4100"/>
    <n v="645"/>
    <x v="3"/>
    <x v="0"/>
    <s v="USD"/>
    <n v="1491656045"/>
    <n v="1489067645"/>
    <x v="2550"/>
    <d v="2017-04-08T12:54:05"/>
    <x v="0"/>
    <b v="0"/>
    <n v="12"/>
    <b v="0"/>
    <x v="6"/>
    <x v="11"/>
    <n v="16"/>
    <n v="53.75"/>
  </r>
  <r>
    <x v="2551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2551"/>
    <d v="2012-05-29T19:55:05"/>
    <x v="0"/>
    <b v="0"/>
    <n v="30"/>
    <b v="0"/>
    <x v="7"/>
    <x v="33"/>
    <n v="31"/>
    <n v="21.47"/>
  </r>
  <r>
    <x v="255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2552"/>
    <d v="2016-12-13T07:59:00"/>
    <x v="0"/>
    <b v="0"/>
    <n v="30"/>
    <b v="1"/>
    <x v="7"/>
    <x v="13"/>
    <n v="128"/>
    <n v="21.37"/>
  </r>
  <r>
    <x v="2553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2553"/>
    <d v="2014-08-02T14:00:00"/>
    <x v="0"/>
    <b v="0"/>
    <n v="16"/>
    <b v="0"/>
    <x v="6"/>
    <x v="11"/>
    <n v="32"/>
    <n v="40.06"/>
  </r>
  <r>
    <x v="2554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2554"/>
    <d v="2016-02-20T21:05:00"/>
    <x v="0"/>
    <b v="0"/>
    <n v="19"/>
    <b v="0"/>
    <x v="6"/>
    <x v="11"/>
    <n v="32"/>
    <n v="33.74"/>
  </r>
  <r>
    <x v="2555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x v="2555"/>
    <d v="2016-10-27T06:40:34"/>
    <x v="0"/>
    <b v="0"/>
    <n v="14"/>
    <b v="0"/>
    <x v="6"/>
    <x v="11"/>
    <n v="21"/>
    <n v="45.79"/>
  </r>
  <r>
    <x v="2556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2556"/>
    <d v="2014-09-19T18:18:21"/>
    <x v="0"/>
    <b v="0"/>
    <n v="7"/>
    <b v="0"/>
    <x v="5"/>
    <x v="10"/>
    <n v="1"/>
    <n v="91.43"/>
  </r>
  <r>
    <x v="255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2557"/>
    <d v="2012-10-19T23:00:57"/>
    <x v="0"/>
    <b v="0"/>
    <n v="10"/>
    <b v="0"/>
    <x v="5"/>
    <x v="23"/>
    <n v="3"/>
    <n v="64"/>
  </r>
  <r>
    <x v="2558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2558"/>
    <d v="2015-02-28T15:10:00"/>
    <x v="0"/>
    <b v="0"/>
    <n v="11"/>
    <b v="0"/>
    <x v="7"/>
    <x v="33"/>
    <n v="18"/>
    <n v="58.18"/>
  </r>
  <r>
    <x v="2559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559"/>
    <d v="2012-01-25T23:49:52"/>
    <x v="0"/>
    <b v="0"/>
    <n v="17"/>
    <b v="1"/>
    <x v="7"/>
    <x v="12"/>
    <n v="128"/>
    <n v="37.65"/>
  </r>
  <r>
    <x v="2560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2560"/>
    <d v="2017-03-31T22:59:00"/>
    <x v="0"/>
    <b v="0"/>
    <n v="22"/>
    <b v="0"/>
    <x v="6"/>
    <x v="11"/>
    <n v="128"/>
    <n v="29.05"/>
  </r>
  <r>
    <x v="2561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2561"/>
    <d v="2014-10-08T12:16:18"/>
    <x v="0"/>
    <b v="0"/>
    <n v="26"/>
    <b v="0"/>
    <x v="0"/>
    <x v="6"/>
    <n v="1"/>
    <n v="24.5"/>
  </r>
  <r>
    <x v="256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2562"/>
    <d v="2011-09-04T21:30:45"/>
    <x v="0"/>
    <b v="0"/>
    <n v="17"/>
    <b v="1"/>
    <x v="5"/>
    <x v="27"/>
    <n v="127"/>
    <n v="37.409999999999997"/>
  </r>
  <r>
    <x v="2563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2563"/>
    <d v="2014-10-31T12:30:20"/>
    <x v="0"/>
    <b v="0"/>
    <n v="7"/>
    <b v="0"/>
    <x v="0"/>
    <x v="1"/>
    <n v="1"/>
    <n v="90.86"/>
  </r>
  <r>
    <x v="2564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2564"/>
    <d v="2016-05-05T04:02:40"/>
    <x v="0"/>
    <b v="0"/>
    <n v="9"/>
    <b v="1"/>
    <x v="6"/>
    <x v="9"/>
    <n v="106"/>
    <n v="70.67"/>
  </r>
  <r>
    <x v="2565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2565"/>
    <d v="2017-04-06T09:20:42"/>
    <x v="0"/>
    <b v="0"/>
    <n v="11"/>
    <b v="0"/>
    <x v="7"/>
    <x v="14"/>
    <n v="25"/>
    <n v="57.73"/>
  </r>
  <r>
    <x v="2566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566"/>
    <d v="2015-08-22T18:00:22"/>
    <x v="0"/>
    <b v="0"/>
    <n v="19"/>
    <b v="1"/>
    <x v="7"/>
    <x v="15"/>
    <n v="181"/>
    <n v="33.32"/>
  </r>
  <r>
    <x v="256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2567"/>
    <d v="2016-06-27T19:00:00"/>
    <x v="0"/>
    <b v="0"/>
    <n v="28"/>
    <b v="1"/>
    <x v="6"/>
    <x v="11"/>
    <n v="127"/>
    <n v="22.61"/>
  </r>
  <r>
    <x v="2568"/>
    <s v="The World's Greatest Lover"/>
    <s v="Never judge a book (or a lover) by their cover."/>
    <n v="450"/>
    <n v="632"/>
    <x v="0"/>
    <x v="0"/>
    <s v="USD"/>
    <n v="1328377444"/>
    <n v="1326217444"/>
    <x v="2568"/>
    <d v="2012-02-04T17:44:04"/>
    <x v="0"/>
    <b v="0"/>
    <n v="22"/>
    <b v="1"/>
    <x v="5"/>
    <x v="27"/>
    <n v="140"/>
    <n v="28.73"/>
  </r>
  <r>
    <x v="256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2569"/>
    <d v="2016-05-20T11:31:00"/>
    <x v="0"/>
    <b v="0"/>
    <n v="36"/>
    <b v="1"/>
    <x v="6"/>
    <x v="11"/>
    <n v="126"/>
    <n v="17.53"/>
  </r>
  <r>
    <x v="257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2570"/>
    <d v="2015-11-11T19:16:07"/>
    <x v="0"/>
    <b v="0"/>
    <n v="8"/>
    <b v="1"/>
    <x v="6"/>
    <x v="11"/>
    <n v="126"/>
    <n v="78.88"/>
  </r>
  <r>
    <x v="257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2571"/>
    <d v="2016-04-17T02:29:04"/>
    <x v="0"/>
    <b v="0"/>
    <n v="20"/>
    <b v="1"/>
    <x v="5"/>
    <x v="16"/>
    <n v="126"/>
    <n v="31.5"/>
  </r>
  <r>
    <x v="2572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572"/>
    <d v="2015-05-24T20:29:36"/>
    <x v="0"/>
    <b v="0"/>
    <n v="10"/>
    <b v="1"/>
    <x v="0"/>
    <x v="0"/>
    <n v="127"/>
    <n v="62.8"/>
  </r>
  <r>
    <x v="2573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x v="2573"/>
    <d v="2016-01-06T22:50:13"/>
    <x v="0"/>
    <b v="0"/>
    <n v="25"/>
    <b v="0"/>
    <x v="2"/>
    <x v="36"/>
    <n v="13"/>
    <n v="25"/>
  </r>
  <r>
    <x v="257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574"/>
    <d v="2016-12-12T06:00:00"/>
    <x v="0"/>
    <b v="0"/>
    <n v="12"/>
    <b v="0"/>
    <x v="6"/>
    <x v="11"/>
    <n v="21"/>
    <n v="52.08"/>
  </r>
  <r>
    <x v="257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575"/>
    <d v="2016-09-07T01:21:53"/>
    <x v="0"/>
    <b v="0"/>
    <n v="17"/>
    <b v="0"/>
    <x v="6"/>
    <x v="11"/>
    <n v="18"/>
    <n v="36.590000000000003"/>
  </r>
  <r>
    <x v="2576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2576"/>
    <d v="2016-07-14T11:48:53"/>
    <x v="0"/>
    <b v="0"/>
    <n v="7"/>
    <b v="0"/>
    <x v="0"/>
    <x v="1"/>
    <n v="3"/>
    <n v="88.71"/>
  </r>
  <r>
    <x v="2577"/>
    <s v="Ted Lukas &amp; the Misled new CD - &quot;FEED&quot;"/>
    <s v="Please help us raise funds to press our new CD!"/>
    <n v="500"/>
    <n v="620"/>
    <x v="0"/>
    <x v="0"/>
    <s v="USD"/>
    <n v="1342115132"/>
    <n v="1339523132"/>
    <x v="2577"/>
    <d v="2012-07-12T17:45:32"/>
    <x v="0"/>
    <b v="0"/>
    <n v="16"/>
    <b v="1"/>
    <x v="7"/>
    <x v="15"/>
    <n v="124"/>
    <n v="38.75"/>
  </r>
  <r>
    <x v="2578"/>
    <s v="GBS Detroit Presents Hampshire"/>
    <s v="Hampshire is headed to GBS Detroit."/>
    <n v="600"/>
    <n v="620"/>
    <x v="0"/>
    <x v="0"/>
    <s v="USD"/>
    <n v="1331182740"/>
    <n v="1329856839"/>
    <x v="2578"/>
    <d v="2012-03-08T04:59:00"/>
    <x v="0"/>
    <b v="0"/>
    <n v="11"/>
    <b v="1"/>
    <x v="7"/>
    <x v="12"/>
    <n v="103"/>
    <n v="56.36"/>
  </r>
  <r>
    <x v="2579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2579"/>
    <d v="2015-01-10T03:23:00"/>
    <x v="0"/>
    <b v="0"/>
    <n v="12"/>
    <b v="0"/>
    <x v="6"/>
    <x v="11"/>
    <n v="11"/>
    <n v="51.67"/>
  </r>
  <r>
    <x v="2580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2580"/>
    <d v="2014-08-01T07:00:00"/>
    <x v="0"/>
    <b v="0"/>
    <n v="10"/>
    <b v="0"/>
    <x v="6"/>
    <x v="11"/>
    <n v="48"/>
    <n v="62"/>
  </r>
  <r>
    <x v="2581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2581"/>
    <d v="2016-07-31T20:58:00"/>
    <x v="0"/>
    <b v="0"/>
    <n v="21"/>
    <b v="1"/>
    <x v="6"/>
    <x v="11"/>
    <n v="124"/>
    <n v="29.43"/>
  </r>
  <r>
    <x v="2582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582"/>
    <d v="2016-05-06T19:49:42"/>
    <x v="0"/>
    <b v="0"/>
    <n v="3"/>
    <b v="1"/>
    <x v="0"/>
    <x v="0"/>
    <n v="103"/>
    <n v="205"/>
  </r>
  <r>
    <x v="2583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583"/>
    <d v="2016-03-16T08:33:10"/>
    <x v="0"/>
    <b v="0"/>
    <n v="3"/>
    <b v="0"/>
    <x v="6"/>
    <x v="11"/>
    <n v="61"/>
    <n v="203.67"/>
  </r>
  <r>
    <x v="258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2584"/>
    <d v="2015-10-19T11:00:00"/>
    <x v="0"/>
    <b v="0"/>
    <n v="22"/>
    <b v="1"/>
    <x v="6"/>
    <x v="11"/>
    <n v="122"/>
    <n v="27.73"/>
  </r>
  <r>
    <x v="2585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585"/>
    <d v="2012-10-26T03:59:00"/>
    <x v="0"/>
    <b v="0"/>
    <n v="14"/>
    <b v="1"/>
    <x v="7"/>
    <x v="12"/>
    <n v="102"/>
    <n v="43.57"/>
  </r>
  <r>
    <x v="2586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2586"/>
    <d v="2015-09-29T21:12:39"/>
    <x v="0"/>
    <b v="0"/>
    <n v="9"/>
    <b v="0"/>
    <x v="6"/>
    <x v="9"/>
    <n v="2"/>
    <n v="67.78"/>
  </r>
  <r>
    <x v="2587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2587"/>
    <d v="2015-06-17T12:05:02"/>
    <x v="0"/>
    <b v="0"/>
    <n v="3"/>
    <b v="1"/>
    <x v="6"/>
    <x v="11"/>
    <n v="122"/>
    <n v="203.33"/>
  </r>
  <r>
    <x v="2588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588"/>
    <d v="2013-09-14T13:07:20"/>
    <x v="0"/>
    <b v="0"/>
    <n v="24"/>
    <b v="0"/>
    <x v="3"/>
    <x v="18"/>
    <n v="2"/>
    <n v="25.29"/>
  </r>
  <r>
    <x v="2589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589"/>
    <d v="2012-06-23T05:27:56"/>
    <x v="0"/>
    <b v="0"/>
    <n v="16"/>
    <b v="1"/>
    <x v="7"/>
    <x v="12"/>
    <n v="121"/>
    <n v="37.94"/>
  </r>
  <r>
    <x v="2590"/>
    <s v="Generations (Senior Project)"/>
    <s v="Help me produce the play I have written for my senior project!"/>
    <n v="500"/>
    <n v="606"/>
    <x v="0"/>
    <x v="0"/>
    <s v="USD"/>
    <n v="1412092800"/>
    <n v="1409493800"/>
    <x v="2590"/>
    <d v="2014-09-30T16:00:00"/>
    <x v="0"/>
    <b v="0"/>
    <n v="18"/>
    <b v="1"/>
    <x v="6"/>
    <x v="11"/>
    <n v="121"/>
    <n v="33.67"/>
  </r>
  <r>
    <x v="2591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2591"/>
    <d v="2015-06-12T14:54:16"/>
    <x v="0"/>
    <b v="0"/>
    <n v="25"/>
    <b v="1"/>
    <x v="6"/>
    <x v="11"/>
    <n v="242"/>
    <n v="24.2"/>
  </r>
  <r>
    <x v="2592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x v="2592"/>
    <d v="2016-08-07T18:38:29"/>
    <x v="0"/>
    <b v="0"/>
    <n v="14"/>
    <b v="1"/>
    <x v="6"/>
    <x v="11"/>
    <n v="242"/>
    <n v="43.21"/>
  </r>
  <r>
    <x v="259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593"/>
    <d v="2015-10-08T19:00:21"/>
    <x v="0"/>
    <b v="0"/>
    <n v="3"/>
    <b v="0"/>
    <x v="6"/>
    <x v="9"/>
    <n v="0"/>
    <n v="201.67"/>
  </r>
  <r>
    <x v="2594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2594"/>
    <d v="2015-08-10T22:49:51"/>
    <x v="0"/>
    <b v="0"/>
    <n v="13"/>
    <b v="1"/>
    <x v="5"/>
    <x v="8"/>
    <n v="100"/>
    <n v="46.23"/>
  </r>
  <r>
    <x v="2595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x v="2595"/>
    <d v="2015-12-30T16:50:10"/>
    <x v="0"/>
    <b v="0"/>
    <n v="12"/>
    <b v="0"/>
    <x v="3"/>
    <x v="18"/>
    <n v="6"/>
    <n v="50.08"/>
  </r>
  <r>
    <x v="2596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2596"/>
    <d v="2015-01-30T17:00:00"/>
    <x v="0"/>
    <b v="0"/>
    <n v="22"/>
    <b v="1"/>
    <x v="5"/>
    <x v="16"/>
    <n v="100"/>
    <n v="27.27"/>
  </r>
  <r>
    <x v="2597"/>
    <s v="Good 'Ol Trumpet"/>
    <s v="UCF short film about an old man, his love for music, and his misplaced trumpet.  "/>
    <n v="500"/>
    <n v="600"/>
    <x v="0"/>
    <x v="0"/>
    <s v="USD"/>
    <n v="1301792400"/>
    <n v="1299775266"/>
    <x v="2597"/>
    <d v="2011-04-03T01:00:00"/>
    <x v="0"/>
    <b v="0"/>
    <n v="10"/>
    <b v="1"/>
    <x v="5"/>
    <x v="27"/>
    <n v="120"/>
    <n v="60"/>
  </r>
  <r>
    <x v="259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2598"/>
    <d v="2014-03-01T17:18:00"/>
    <x v="0"/>
    <b v="0"/>
    <n v="14"/>
    <b v="1"/>
    <x v="5"/>
    <x v="8"/>
    <n v="120"/>
    <n v="42.86"/>
  </r>
  <r>
    <x v="2599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x v="2599"/>
    <d v="2016-04-27T13:55:00"/>
    <x v="0"/>
    <b v="0"/>
    <n v="8"/>
    <b v="0"/>
    <x v="1"/>
    <x v="31"/>
    <n v="3"/>
    <n v="75"/>
  </r>
  <r>
    <x v="2600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600"/>
    <d v="2016-11-22T20:28:27"/>
    <x v="0"/>
    <b v="0"/>
    <n v="17"/>
    <b v="1"/>
    <x v="3"/>
    <x v="5"/>
    <n v="299"/>
    <n v="35.119999999999997"/>
  </r>
  <r>
    <x v="2601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2601"/>
    <d v="2012-12-06T01:18:34"/>
    <x v="0"/>
    <b v="0"/>
    <n v="18"/>
    <b v="1"/>
    <x v="1"/>
    <x v="17"/>
    <n v="238"/>
    <n v="33.06"/>
  </r>
  <r>
    <x v="260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2602"/>
    <d v="2014-09-29T08:40:20"/>
    <x v="0"/>
    <b v="0"/>
    <n v="13"/>
    <b v="1"/>
    <x v="6"/>
    <x v="11"/>
    <n v="169"/>
    <n v="45.62"/>
  </r>
  <r>
    <x v="2603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2603"/>
    <d v="2014-08-31T13:08:00"/>
    <x v="0"/>
    <b v="0"/>
    <n v="21"/>
    <b v="1"/>
    <x v="6"/>
    <x v="11"/>
    <n v="108"/>
    <n v="28.19"/>
  </r>
  <r>
    <x v="2604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2604"/>
    <d v="2014-09-30T15:19:09"/>
    <x v="0"/>
    <b v="1"/>
    <n v="8"/>
    <b v="0"/>
    <x v="2"/>
    <x v="3"/>
    <n v="3"/>
    <n v="73.88"/>
  </r>
  <r>
    <x v="2605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2605"/>
    <d v="2014-08-14T15:20:23"/>
    <x v="0"/>
    <b v="0"/>
    <n v="13"/>
    <b v="0"/>
    <x v="0"/>
    <x v="26"/>
    <n v="4"/>
    <n v="45.39"/>
  </r>
  <r>
    <x v="2606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2606"/>
    <d v="2017-02-01T15:55:59"/>
    <x v="0"/>
    <b v="0"/>
    <n v="7"/>
    <b v="0"/>
    <x v="0"/>
    <x v="1"/>
    <n v="0"/>
    <n v="84.29"/>
  </r>
  <r>
    <x v="2607"/>
    <s v="Spec Haus"/>
    <s v="Members of the local Miami music scene are putting together a venue/creative space in Kendall!"/>
    <n v="3000"/>
    <n v="587"/>
    <x v="2"/>
    <x v="0"/>
    <s v="USD"/>
    <n v="1477174138"/>
    <n v="1474150138"/>
    <x v="2607"/>
    <d v="2016-10-22T22:08:58"/>
    <x v="0"/>
    <b v="0"/>
    <n v="23"/>
    <b v="0"/>
    <x v="6"/>
    <x v="9"/>
    <n v="20"/>
    <n v="25.52"/>
  </r>
  <r>
    <x v="2608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2608"/>
    <d v="2015-02-20T23:14:16"/>
    <x v="1"/>
    <b v="0"/>
    <n v="24"/>
    <b v="0"/>
    <x v="6"/>
    <x v="19"/>
    <n v="12"/>
    <n v="24.46"/>
  </r>
  <r>
    <x v="2609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2609"/>
    <d v="2016-06-12T05:30:00"/>
    <x v="0"/>
    <b v="0"/>
    <n v="34"/>
    <b v="1"/>
    <x v="7"/>
    <x v="15"/>
    <n v="167"/>
    <n v="17.239999999999998"/>
  </r>
  <r>
    <x v="2610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2610"/>
    <d v="2014-11-14T21:30:00"/>
    <x v="0"/>
    <b v="0"/>
    <n v="23"/>
    <b v="0"/>
    <x v="3"/>
    <x v="28"/>
    <n v="2"/>
    <n v="25.43"/>
  </r>
  <r>
    <x v="2611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2611"/>
    <d v="2015-07-15T17:28:59"/>
    <x v="0"/>
    <b v="0"/>
    <n v="9"/>
    <b v="0"/>
    <x v="4"/>
    <x v="29"/>
    <n v="3"/>
    <n v="65"/>
  </r>
  <r>
    <x v="2612"/>
    <s v="E15 at The Pleasance and CPT"/>
    <s v="'E15' is a verbatim project that looks at the story of the Focus E15 Campaign"/>
    <n v="550"/>
    <n v="580"/>
    <x v="0"/>
    <x v="1"/>
    <s v="GBP"/>
    <n v="1450137600"/>
    <n v="1448924882"/>
    <x v="2612"/>
    <d v="2015-12-15T00:00:00"/>
    <x v="0"/>
    <b v="0"/>
    <n v="20"/>
    <b v="1"/>
    <x v="6"/>
    <x v="11"/>
    <n v="105"/>
    <n v="29"/>
  </r>
  <r>
    <x v="2613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2613"/>
    <d v="2014-06-30T17:28:00"/>
    <x v="0"/>
    <b v="0"/>
    <n v="13"/>
    <b v="0"/>
    <x v="6"/>
    <x v="11"/>
    <n v="29"/>
    <n v="44.31"/>
  </r>
  <r>
    <x v="2614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2614"/>
    <d v="2015-10-21T17:26:21"/>
    <x v="0"/>
    <b v="0"/>
    <n v="8"/>
    <b v="0"/>
    <x v="5"/>
    <x v="23"/>
    <n v="10"/>
    <n v="71.25"/>
  </r>
  <r>
    <x v="2615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615"/>
    <d v="2013-03-08T03:02:08"/>
    <x v="0"/>
    <b v="0"/>
    <n v="13"/>
    <b v="0"/>
    <x v="1"/>
    <x v="39"/>
    <n v="14"/>
    <n v="43.85"/>
  </r>
  <r>
    <x v="2616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2616"/>
    <d v="2015-09-17T03:59:00"/>
    <x v="0"/>
    <b v="0"/>
    <n v="14"/>
    <b v="1"/>
    <x v="6"/>
    <x v="11"/>
    <n v="114"/>
    <n v="40.71"/>
  </r>
  <r>
    <x v="2617"/>
    <s v="The Youth Shakespeare Project 2014"/>
    <s v="Two teachers and twenty kids bring one of Shakespeare's plays to life!"/>
    <n v="500"/>
    <n v="570"/>
    <x v="0"/>
    <x v="0"/>
    <s v="USD"/>
    <n v="1402848000"/>
    <n v="1400606573"/>
    <x v="2617"/>
    <d v="2014-06-15T16:00:00"/>
    <x v="0"/>
    <b v="0"/>
    <n v="21"/>
    <b v="1"/>
    <x v="6"/>
    <x v="11"/>
    <n v="114"/>
    <n v="27.14"/>
  </r>
  <r>
    <x v="26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2618"/>
    <d v="2015-03-12T19:13:02"/>
    <x v="0"/>
    <b v="0"/>
    <n v="10"/>
    <b v="1"/>
    <x v="6"/>
    <x v="11"/>
    <n v="228"/>
    <n v="57"/>
  </r>
  <r>
    <x v="2619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619"/>
    <d v="2015-08-01T01:00:00"/>
    <x v="0"/>
    <b v="0"/>
    <n v="7"/>
    <b v="0"/>
    <x v="6"/>
    <x v="11"/>
    <n v="9"/>
    <n v="80.709999999999994"/>
  </r>
  <r>
    <x v="2620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2620"/>
    <d v="2016-10-16T21:00:00"/>
    <x v="2"/>
    <b v="0"/>
    <n v="15"/>
    <b v="1"/>
    <x v="6"/>
    <x v="19"/>
    <n v="113"/>
    <n v="37.67"/>
  </r>
  <r>
    <x v="2621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x v="2621"/>
    <d v="2016-01-21T11:41:35"/>
    <x v="0"/>
    <b v="0"/>
    <n v="29"/>
    <b v="1"/>
    <x v="5"/>
    <x v="27"/>
    <n v="113"/>
    <n v="19.47"/>
  </r>
  <r>
    <x v="2622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2622"/>
    <d v="2013-12-17T12:00:00"/>
    <x v="0"/>
    <b v="0"/>
    <n v="45"/>
    <b v="1"/>
    <x v="7"/>
    <x v="22"/>
    <n v="113"/>
    <n v="12.53"/>
  </r>
  <r>
    <x v="262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2623"/>
    <d v="2014-06-05T22:31:40"/>
    <x v="0"/>
    <b v="0"/>
    <n v="11"/>
    <b v="0"/>
    <x v="6"/>
    <x v="11"/>
    <n v="28"/>
    <n v="51"/>
  </r>
  <r>
    <x v="26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2624"/>
    <d v="2014-10-18T12:07:39"/>
    <x v="0"/>
    <b v="0"/>
    <n v="10"/>
    <b v="0"/>
    <x v="5"/>
    <x v="10"/>
    <n v="22"/>
    <n v="56"/>
  </r>
  <r>
    <x v="26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2625"/>
    <d v="2014-08-24T23:14:09"/>
    <x v="0"/>
    <b v="0"/>
    <n v="9"/>
    <b v="0"/>
    <x v="7"/>
    <x v="14"/>
    <n v="10"/>
    <n v="62.22"/>
  </r>
  <r>
    <x v="2626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626"/>
    <d v="2013-01-11T20:00:24"/>
    <x v="0"/>
    <b v="0"/>
    <n v="11"/>
    <b v="0"/>
    <x v="3"/>
    <x v="18"/>
    <n v="0"/>
    <n v="50.91"/>
  </r>
  <r>
    <x v="262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2627"/>
    <d v="2012-04-12T17:02:45"/>
    <x v="0"/>
    <b v="0"/>
    <n v="13"/>
    <b v="1"/>
    <x v="7"/>
    <x v="12"/>
    <n v="124"/>
    <n v="43"/>
  </r>
  <r>
    <x v="2628"/>
    <s v="Collision Course"/>
    <s v="Two unlikely friends, a garage, tinned beans &amp; the end of the world."/>
    <n v="350"/>
    <n v="558"/>
    <x v="0"/>
    <x v="1"/>
    <s v="GBP"/>
    <n v="1476632178"/>
    <n v="1473953778"/>
    <x v="2628"/>
    <d v="2016-10-16T15:36:18"/>
    <x v="0"/>
    <b v="0"/>
    <n v="31"/>
    <b v="1"/>
    <x v="6"/>
    <x v="11"/>
    <n v="159"/>
    <n v="18"/>
  </r>
  <r>
    <x v="2629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629"/>
    <d v="2011-07-25T06:50:00"/>
    <x v="0"/>
    <b v="0"/>
    <n v="11"/>
    <b v="1"/>
    <x v="7"/>
    <x v="15"/>
    <n v="185"/>
    <n v="50.45"/>
  </r>
  <r>
    <x v="2630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2630"/>
    <d v="2015-01-12T20:47:52"/>
    <x v="0"/>
    <b v="0"/>
    <n v="10"/>
    <b v="0"/>
    <x v="0"/>
    <x v="1"/>
    <n v="28"/>
    <n v="55.3"/>
  </r>
  <r>
    <x v="2631"/>
    <s v="Anywhere but Here"/>
    <s v="I want to explore alternative cultures and lifestyles in America."/>
    <n v="5000"/>
    <n v="553"/>
    <x v="2"/>
    <x v="0"/>
    <s v="USD"/>
    <n v="1411868313"/>
    <n v="1409276313"/>
    <x v="2631"/>
    <d v="2014-09-28T01:38:33"/>
    <x v="0"/>
    <b v="1"/>
    <n v="8"/>
    <b v="0"/>
    <x v="2"/>
    <x v="3"/>
    <n v="11"/>
    <n v="69.13"/>
  </r>
  <r>
    <x v="263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2632"/>
    <d v="2015-08-22T04:59:00"/>
    <x v="0"/>
    <b v="0"/>
    <n v="13"/>
    <b v="1"/>
    <x v="7"/>
    <x v="15"/>
    <n v="110"/>
    <n v="42.38"/>
  </r>
  <r>
    <x v="2633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2633"/>
    <d v="2013-01-02T20:59:44"/>
    <x v="0"/>
    <b v="0"/>
    <n v="11"/>
    <b v="1"/>
    <x v="7"/>
    <x v="15"/>
    <n v="110"/>
    <n v="50"/>
  </r>
  <r>
    <x v="2634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634"/>
    <d v="2011-12-18T18:21:44"/>
    <x v="0"/>
    <b v="0"/>
    <n v="14"/>
    <b v="0"/>
    <x v="1"/>
    <x v="39"/>
    <n v="11"/>
    <n v="39.29"/>
  </r>
  <r>
    <x v="2635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635"/>
    <d v="2015-10-11T15:29:05"/>
    <x v="0"/>
    <b v="0"/>
    <n v="3"/>
    <b v="0"/>
    <x v="6"/>
    <x v="11"/>
    <n v="5"/>
    <n v="183.33"/>
  </r>
  <r>
    <x v="2636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2636"/>
    <d v="2015-02-02T04:59:00"/>
    <x v="0"/>
    <b v="0"/>
    <n v="10"/>
    <b v="1"/>
    <x v="6"/>
    <x v="11"/>
    <n v="110"/>
    <n v="55"/>
  </r>
  <r>
    <x v="2637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2637"/>
    <d v="2015-10-01T13:00:00"/>
    <x v="0"/>
    <b v="0"/>
    <n v="12"/>
    <b v="0"/>
    <x v="6"/>
    <x v="11"/>
    <n v="11"/>
    <n v="45.83"/>
  </r>
  <r>
    <x v="263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638"/>
    <d v="2016-04-20T18:45:50"/>
    <x v="0"/>
    <b v="0"/>
    <n v="16"/>
    <b v="1"/>
    <x v="4"/>
    <x v="7"/>
    <n v="182"/>
    <n v="34.130000000000003"/>
  </r>
  <r>
    <x v="2639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2639"/>
    <d v="2012-08-07T17:01:00"/>
    <x v="0"/>
    <b v="0"/>
    <n v="19"/>
    <b v="1"/>
    <x v="7"/>
    <x v="15"/>
    <n v="156"/>
    <n v="28.68"/>
  </r>
  <r>
    <x v="2640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x v="2640"/>
    <d v="2016-10-25T19:00:00"/>
    <x v="0"/>
    <b v="0"/>
    <n v="28"/>
    <b v="1"/>
    <x v="7"/>
    <x v="20"/>
    <n v="218"/>
    <n v="19.46"/>
  </r>
  <r>
    <x v="264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2641"/>
    <d v="2014-06-15T16:00:00"/>
    <x v="0"/>
    <b v="1"/>
    <n v="15"/>
    <b v="1"/>
    <x v="6"/>
    <x v="11"/>
    <n v="109"/>
    <n v="36.33"/>
  </r>
  <r>
    <x v="264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2642"/>
    <d v="2017-02-26T13:05:58"/>
    <x v="0"/>
    <b v="0"/>
    <n v="14"/>
    <b v="0"/>
    <x v="6"/>
    <x v="11"/>
    <n v="27"/>
    <n v="38.71"/>
  </r>
  <r>
    <x v="2643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2643"/>
    <d v="2015-12-11T23:34:19"/>
    <x v="0"/>
    <b v="0"/>
    <n v="9"/>
    <b v="0"/>
    <x v="6"/>
    <x v="11"/>
    <n v="5"/>
    <n v="60.11"/>
  </r>
  <r>
    <x v="2644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2644"/>
    <d v="2017-03-24T12:33:54"/>
    <x v="0"/>
    <b v="0"/>
    <n v="16"/>
    <b v="0"/>
    <x v="6"/>
    <x v="11"/>
    <n v="108"/>
    <n v="33.75"/>
  </r>
  <r>
    <x v="2645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2645"/>
    <d v="2015-01-31T14:03:06"/>
    <x v="0"/>
    <b v="0"/>
    <n v="16"/>
    <b v="1"/>
    <x v="6"/>
    <x v="11"/>
    <n v="108"/>
    <n v="33.75"/>
  </r>
  <r>
    <x v="2646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2646"/>
    <d v="2014-10-16T03:59:00"/>
    <x v="0"/>
    <b v="0"/>
    <n v="15"/>
    <b v="1"/>
    <x v="6"/>
    <x v="11"/>
    <n v="107"/>
    <n v="35.799999999999997"/>
  </r>
  <r>
    <x v="2647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2647"/>
    <d v="2014-11-05T21:22:25"/>
    <x v="0"/>
    <b v="0"/>
    <n v="9"/>
    <b v="1"/>
    <x v="6"/>
    <x v="11"/>
    <n v="106"/>
    <n v="58.9"/>
  </r>
  <r>
    <x v="2648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2648"/>
    <d v="2014-05-02T22:52:53"/>
    <x v="0"/>
    <b v="0"/>
    <n v="12"/>
    <b v="0"/>
    <x v="4"/>
    <x v="29"/>
    <n v="9"/>
    <n v="44.17"/>
  </r>
  <r>
    <x v="2649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649"/>
    <d v="2015-11-16T16:04:58"/>
    <x v="0"/>
    <b v="0"/>
    <n v="11"/>
    <b v="0"/>
    <x v="4"/>
    <x v="29"/>
    <n v="11"/>
    <n v="48.18"/>
  </r>
  <r>
    <x v="2650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2650"/>
    <d v="2015-08-09T16:00:00"/>
    <x v="0"/>
    <b v="0"/>
    <n v="7"/>
    <b v="1"/>
    <x v="6"/>
    <x v="11"/>
    <n v="106"/>
    <n v="75.709999999999994"/>
  </r>
  <r>
    <x v="2651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2651"/>
    <d v="2016-08-01T19:00:00"/>
    <x v="0"/>
    <b v="0"/>
    <n v="25"/>
    <b v="1"/>
    <x v="6"/>
    <x v="11"/>
    <n v="105"/>
    <n v="21.1"/>
  </r>
  <r>
    <x v="2652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2652"/>
    <d v="2016-05-22T19:34:33"/>
    <x v="0"/>
    <b v="0"/>
    <n v="11"/>
    <b v="0"/>
    <x v="6"/>
    <x v="11"/>
    <n v="11"/>
    <n v="47.91"/>
  </r>
  <r>
    <x v="2653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653"/>
    <d v="2016-02-15T16:51:23"/>
    <x v="0"/>
    <b v="0"/>
    <n v="35"/>
    <b v="1"/>
    <x v="5"/>
    <x v="16"/>
    <n v="105"/>
    <n v="15"/>
  </r>
  <r>
    <x v="2654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2654"/>
    <d v="2014-10-07T18:26:15"/>
    <x v="0"/>
    <b v="1"/>
    <n v="18"/>
    <b v="1"/>
    <x v="6"/>
    <x v="11"/>
    <n v="175"/>
    <n v="29.17"/>
  </r>
  <r>
    <x v="265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2655"/>
    <d v="2016-04-29T03:59:00"/>
    <x v="0"/>
    <b v="0"/>
    <n v="7"/>
    <b v="1"/>
    <x v="6"/>
    <x v="19"/>
    <n v="105"/>
    <n v="75"/>
  </r>
  <r>
    <x v="2656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2656"/>
    <d v="2016-11-01T02:55:34"/>
    <x v="0"/>
    <b v="0"/>
    <n v="9"/>
    <b v="0"/>
    <x v="6"/>
    <x v="9"/>
    <n v="5"/>
    <n v="57.89"/>
  </r>
  <r>
    <x v="2657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2657"/>
    <d v="2016-07-13T19:14:00"/>
    <x v="0"/>
    <b v="0"/>
    <n v="16"/>
    <b v="1"/>
    <x v="7"/>
    <x v="15"/>
    <n v="104"/>
    <n v="32.5"/>
  </r>
  <r>
    <x v="2658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2658"/>
    <d v="2012-07-23T04:00:00"/>
    <x v="0"/>
    <b v="0"/>
    <n v="8"/>
    <b v="0"/>
    <x v="7"/>
    <x v="33"/>
    <n v="3"/>
    <n v="65"/>
  </r>
  <r>
    <x v="2659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2659"/>
    <d v="2016-03-31T15:51:11"/>
    <x v="0"/>
    <b v="0"/>
    <n v="11"/>
    <b v="1"/>
    <x v="7"/>
    <x v="15"/>
    <n v="104"/>
    <n v="47.27"/>
  </r>
  <r>
    <x v="2660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2660"/>
    <d v="2014-08-10T15:59:00"/>
    <x v="0"/>
    <b v="0"/>
    <n v="9"/>
    <b v="1"/>
    <x v="6"/>
    <x v="11"/>
    <n v="104"/>
    <n v="57.78"/>
  </r>
  <r>
    <x v="2661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2661"/>
    <d v="2016-12-06T04:59:00"/>
    <x v="0"/>
    <b v="0"/>
    <n v="11"/>
    <b v="0"/>
    <x v="6"/>
    <x v="11"/>
    <n v="3"/>
    <n v="47.27"/>
  </r>
  <r>
    <x v="2662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2662"/>
    <d v="2009-12-31T23:39:00"/>
    <x v="0"/>
    <b v="0"/>
    <n v="15"/>
    <b v="1"/>
    <x v="7"/>
    <x v="15"/>
    <n v="104"/>
    <n v="34.6"/>
  </r>
  <r>
    <x v="2663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663"/>
    <d v="2011-01-16T01:51:00"/>
    <x v="0"/>
    <b v="0"/>
    <n v="10"/>
    <b v="1"/>
    <x v="7"/>
    <x v="12"/>
    <n v="103"/>
    <n v="51.6"/>
  </r>
  <r>
    <x v="2664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x v="2664"/>
    <d v="2016-07-25T19:00:00"/>
    <x v="0"/>
    <b v="0"/>
    <n v="6"/>
    <b v="0"/>
    <x v="2"/>
    <x v="3"/>
    <n v="2"/>
    <n v="84.83"/>
  </r>
  <r>
    <x v="2665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2665"/>
    <d v="2016-02-13T04:42:12"/>
    <x v="0"/>
    <b v="0"/>
    <n v="5"/>
    <b v="0"/>
    <x v="2"/>
    <x v="36"/>
    <n v="17"/>
    <n v="101.8"/>
  </r>
  <r>
    <x v="2666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2666"/>
    <d v="2015-02-17T22:15:29"/>
    <x v="0"/>
    <b v="0"/>
    <n v="6"/>
    <b v="0"/>
    <x v="1"/>
    <x v="32"/>
    <n v="5"/>
    <n v="84.33"/>
  </r>
  <r>
    <x v="2667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2667"/>
    <d v="2015-07-10T18:00:00"/>
    <x v="0"/>
    <b v="0"/>
    <n v="17"/>
    <b v="1"/>
    <x v="6"/>
    <x v="11"/>
    <n v="202"/>
    <n v="29.71"/>
  </r>
  <r>
    <x v="2668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668"/>
    <d v="2016-07-04T04:00:00"/>
    <x v="0"/>
    <b v="0"/>
    <n v="10"/>
    <b v="0"/>
    <x v="6"/>
    <x v="11"/>
    <n v="20"/>
    <n v="50.4"/>
  </r>
  <r>
    <x v="2669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2669"/>
    <d v="2015-06-26T21:00:00"/>
    <x v="0"/>
    <b v="0"/>
    <n v="22"/>
    <b v="1"/>
    <x v="6"/>
    <x v="11"/>
    <n v="144"/>
    <n v="22.91"/>
  </r>
  <r>
    <x v="2670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2670"/>
    <d v="2016-07-05T01:11:47"/>
    <x v="0"/>
    <b v="0"/>
    <n v="20"/>
    <b v="1"/>
    <x v="6"/>
    <x v="11"/>
    <n v="101"/>
    <n v="25.16"/>
  </r>
  <r>
    <x v="2671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x v="2671"/>
    <d v="2016-12-30T23:00:00"/>
    <x v="0"/>
    <b v="0"/>
    <n v="3"/>
    <b v="0"/>
    <x v="0"/>
    <x v="1"/>
    <n v="1"/>
    <n v="167.67"/>
  </r>
  <r>
    <x v="2672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2672"/>
    <d v="2011-07-12T07:08:19"/>
    <x v="0"/>
    <b v="0"/>
    <n v="16"/>
    <b v="1"/>
    <x v="5"/>
    <x v="27"/>
    <n v="100"/>
    <n v="31.38"/>
  </r>
  <r>
    <x v="2673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2673"/>
    <d v="2016-08-31T20:46:11"/>
    <x v="0"/>
    <b v="0"/>
    <n v="8"/>
    <b v="1"/>
    <x v="6"/>
    <x v="11"/>
    <n v="100"/>
    <n v="62.63"/>
  </r>
  <r>
    <x v="267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2674"/>
    <d v="2011-05-15T18:11:26"/>
    <x v="0"/>
    <b v="0"/>
    <n v="7"/>
    <b v="1"/>
    <x v="5"/>
    <x v="27"/>
    <n v="100"/>
    <n v="71.430000000000007"/>
  </r>
  <r>
    <x v="2675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2675"/>
    <d v="2015-07-12T22:06:12"/>
    <x v="0"/>
    <b v="0"/>
    <n v="1"/>
    <b v="0"/>
    <x v="5"/>
    <x v="21"/>
    <n v="100"/>
    <n v="500"/>
  </r>
  <r>
    <x v="267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2676"/>
    <d v="2011-03-04T12:57:07"/>
    <x v="0"/>
    <b v="0"/>
    <n v="20"/>
    <b v="1"/>
    <x v="7"/>
    <x v="15"/>
    <n v="143"/>
    <n v="25"/>
  </r>
  <r>
    <x v="2677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677"/>
    <d v="2014-08-25T21:00:00"/>
    <x v="0"/>
    <b v="0"/>
    <n v="17"/>
    <b v="0"/>
    <x v="6"/>
    <x v="11"/>
    <n v="9"/>
    <n v="29.41"/>
  </r>
  <r>
    <x v="2678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678"/>
    <d v="2015-05-18T20:58:47"/>
    <x v="1"/>
    <b v="0"/>
    <n v="6"/>
    <b v="1"/>
    <x v="6"/>
    <x v="19"/>
    <n v="100"/>
    <n v="83.33"/>
  </r>
  <r>
    <x v="2679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2679"/>
    <d v="2017-01-31T18:00:00"/>
    <x v="0"/>
    <b v="0"/>
    <n v="8"/>
    <b v="1"/>
    <x v="6"/>
    <x v="9"/>
    <n v="100"/>
    <n v="62.5"/>
  </r>
  <r>
    <x v="2680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2680"/>
    <d v="2016-05-06T20:17:35"/>
    <x v="0"/>
    <b v="0"/>
    <n v="12"/>
    <b v="1"/>
    <x v="6"/>
    <x v="11"/>
    <n v="100"/>
    <n v="41.67"/>
  </r>
  <r>
    <x v="2681"/>
    <s v="Monster"/>
    <s v="A darkly comic one woman show by Abram Rooney as part of The Camden Fringe 2015."/>
    <n v="500"/>
    <n v="500"/>
    <x v="0"/>
    <x v="1"/>
    <s v="GBP"/>
    <n v="1434894082"/>
    <n v="1432302082"/>
    <x v="2681"/>
    <d v="2015-06-21T13:41:22"/>
    <x v="0"/>
    <b v="0"/>
    <n v="9"/>
    <b v="1"/>
    <x v="6"/>
    <x v="11"/>
    <n v="100"/>
    <n v="55.56"/>
  </r>
  <r>
    <x v="2682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2682"/>
    <d v="2016-03-31T17:17:36"/>
    <x v="0"/>
    <b v="0"/>
    <n v="14"/>
    <b v="1"/>
    <x v="6"/>
    <x v="11"/>
    <n v="100"/>
    <n v="35.71"/>
  </r>
  <r>
    <x v="268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2683"/>
    <d v="2016-02-02T11:29:44"/>
    <x v="0"/>
    <b v="0"/>
    <n v="17"/>
    <b v="1"/>
    <x v="6"/>
    <x v="11"/>
    <n v="100"/>
    <n v="29.41"/>
  </r>
  <r>
    <x v="2684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2684"/>
    <d v="2015-08-10T23:00:00"/>
    <x v="1"/>
    <b v="0"/>
    <n v="3"/>
    <b v="1"/>
    <x v="6"/>
    <x v="19"/>
    <n v="100"/>
    <n v="166.67"/>
  </r>
  <r>
    <x v="268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2685"/>
    <d v="2015-12-23T16:18:00"/>
    <x v="0"/>
    <b v="0"/>
    <n v="1"/>
    <b v="0"/>
    <x v="6"/>
    <x v="19"/>
    <n v="1"/>
    <n v="500"/>
  </r>
  <r>
    <x v="268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2686"/>
    <d v="2014-11-20T16:04:00"/>
    <x v="0"/>
    <b v="0"/>
    <n v="17"/>
    <b v="0"/>
    <x v="6"/>
    <x v="11"/>
    <n v="17"/>
    <n v="29.24"/>
  </r>
  <r>
    <x v="2687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87"/>
    <d v="2015-02-19T20:45:48"/>
    <x v="0"/>
    <b v="0"/>
    <n v="49"/>
    <b v="1"/>
    <x v="0"/>
    <x v="4"/>
    <n v="164"/>
    <n v="10.039999999999999"/>
  </r>
  <r>
    <x v="2688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2688"/>
    <d v="2016-07-02T17:44:28"/>
    <x v="0"/>
    <b v="0"/>
    <n v="3"/>
    <b v="0"/>
    <x v="6"/>
    <x v="11"/>
    <n v="2"/>
    <n v="163.33000000000001"/>
  </r>
  <r>
    <x v="2689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2689"/>
    <d v="2016-05-06T13:04:00"/>
    <x v="0"/>
    <b v="0"/>
    <n v="13"/>
    <b v="0"/>
    <x v="6"/>
    <x v="11"/>
    <n v="10"/>
    <n v="37.54"/>
  </r>
  <r>
    <x v="2690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2690"/>
    <d v="2016-03-28T16:18:15"/>
    <x v="0"/>
    <b v="0"/>
    <n v="9"/>
    <b v="0"/>
    <x v="7"/>
    <x v="14"/>
    <n v="10"/>
    <n v="54.11"/>
  </r>
  <r>
    <x v="2691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2691"/>
    <d v="2016-12-30T02:03:55"/>
    <x v="0"/>
    <b v="0"/>
    <n v="8"/>
    <b v="0"/>
    <x v="0"/>
    <x v="1"/>
    <n v="2"/>
    <n v="60.75"/>
  </r>
  <r>
    <x v="2692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692"/>
    <d v="2017-02-18T04:59:00"/>
    <x v="0"/>
    <b v="0"/>
    <n v="11"/>
    <b v="1"/>
    <x v="6"/>
    <x v="11"/>
    <n v="108"/>
    <n v="44.09"/>
  </r>
  <r>
    <x v="2693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2693"/>
    <d v="2016-03-01T23:59:00"/>
    <x v="0"/>
    <b v="0"/>
    <n v="17"/>
    <b v="1"/>
    <x v="6"/>
    <x v="11"/>
    <n v="138"/>
    <n v="28.32"/>
  </r>
  <r>
    <x v="269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x v="2694"/>
    <d v="2017-02-20T04:37:48"/>
    <x v="0"/>
    <b v="0"/>
    <n v="4"/>
    <b v="0"/>
    <x v="0"/>
    <x v="1"/>
    <n v="1"/>
    <n v="120.25"/>
  </r>
  <r>
    <x v="2695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2695"/>
    <d v="2015-06-16T23:30:00"/>
    <x v="0"/>
    <b v="0"/>
    <n v="8"/>
    <b v="0"/>
    <x v="6"/>
    <x v="19"/>
    <n v="5"/>
    <n v="60.13"/>
  </r>
  <r>
    <x v="2696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2696"/>
    <d v="2015-05-13T16:53:35"/>
    <x v="0"/>
    <b v="0"/>
    <n v="12"/>
    <b v="0"/>
    <x v="5"/>
    <x v="23"/>
    <n v="64"/>
    <n v="40"/>
  </r>
  <r>
    <x v="2697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x v="2697"/>
    <d v="2016-03-12T19:52:44"/>
    <x v="0"/>
    <b v="0"/>
    <n v="8"/>
    <b v="0"/>
    <x v="0"/>
    <x v="1"/>
    <n v="12"/>
    <n v="60"/>
  </r>
  <r>
    <x v="269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698"/>
    <d v="2012-10-04T23:07:13"/>
    <x v="0"/>
    <b v="0"/>
    <n v="22"/>
    <b v="0"/>
    <x v="3"/>
    <x v="18"/>
    <n v="10"/>
    <n v="21.73"/>
  </r>
  <r>
    <x v="269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2699"/>
    <d v="2015-05-05T18:48:00"/>
    <x v="0"/>
    <b v="0"/>
    <n v="6"/>
    <b v="0"/>
    <x v="6"/>
    <x v="9"/>
    <n v="12"/>
    <n v="78.33"/>
  </r>
  <r>
    <x v="2700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2700"/>
    <d v="2016-03-13T22:00:00"/>
    <x v="0"/>
    <b v="0"/>
    <n v="31"/>
    <b v="1"/>
    <x v="6"/>
    <x v="11"/>
    <n v="149"/>
    <n v="15.13"/>
  </r>
  <r>
    <x v="270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2701"/>
    <d v="2016-05-07T21:11:59"/>
    <x v="0"/>
    <b v="0"/>
    <n v="4"/>
    <b v="0"/>
    <x v="0"/>
    <x v="1"/>
    <n v="0"/>
    <n v="116.75"/>
  </r>
  <r>
    <x v="270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702"/>
    <d v="2014-12-21T17:43:33"/>
    <x v="0"/>
    <b v="0"/>
    <n v="13"/>
    <b v="0"/>
    <x v="6"/>
    <x v="11"/>
    <n v="5"/>
    <n v="35.92"/>
  </r>
  <r>
    <x v="2703"/>
    <s v="CallMeGhost DEBUT ALBUM preorder!"/>
    <s v="We're trying to fund hard copies of our debut album!"/>
    <n v="400"/>
    <n v="463"/>
    <x v="0"/>
    <x v="0"/>
    <s v="USD"/>
    <n v="1443040059"/>
    <n v="1440448059"/>
    <x v="2703"/>
    <d v="2015-09-23T20:27:39"/>
    <x v="0"/>
    <b v="0"/>
    <n v="13"/>
    <b v="1"/>
    <x v="7"/>
    <x v="15"/>
    <n v="116"/>
    <n v="35.619999999999997"/>
  </r>
  <r>
    <x v="2704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704"/>
    <d v="2015-01-15T19:29:00"/>
    <x v="0"/>
    <b v="0"/>
    <n v="8"/>
    <b v="0"/>
    <x v="0"/>
    <x v="26"/>
    <n v="1"/>
    <n v="57.88"/>
  </r>
  <r>
    <x v="2705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2705"/>
    <d v="2011-12-27T17:35:58"/>
    <x v="0"/>
    <b v="0"/>
    <n v="15"/>
    <b v="1"/>
    <x v="5"/>
    <x v="27"/>
    <n v="153"/>
    <n v="30.67"/>
  </r>
  <r>
    <x v="2706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2706"/>
    <d v="2012-02-26T00:07:21"/>
    <x v="0"/>
    <b v="0"/>
    <n v="21"/>
    <b v="1"/>
    <x v="5"/>
    <x v="27"/>
    <n v="131"/>
    <n v="21.9"/>
  </r>
  <r>
    <x v="2707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707"/>
    <d v="2015-08-18T21:01:15"/>
    <x v="0"/>
    <b v="0"/>
    <n v="6"/>
    <b v="0"/>
    <x v="4"/>
    <x v="29"/>
    <n v="2"/>
    <n v="76.67"/>
  </r>
  <r>
    <x v="2708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708"/>
    <d v="2015-08-22T03:59:00"/>
    <x v="0"/>
    <b v="0"/>
    <n v="13"/>
    <b v="0"/>
    <x v="4"/>
    <x v="29"/>
    <n v="3"/>
    <n v="35.380000000000003"/>
  </r>
  <r>
    <x v="2709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2709"/>
    <d v="2016-02-13T19:02:06"/>
    <x v="0"/>
    <b v="0"/>
    <n v="15"/>
    <b v="1"/>
    <x v="6"/>
    <x v="11"/>
    <n v="184"/>
    <n v="30.67"/>
  </r>
  <r>
    <x v="2710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2710"/>
    <d v="2014-10-22T15:36:50"/>
    <x v="0"/>
    <b v="0"/>
    <n v="12"/>
    <b v="0"/>
    <x v="6"/>
    <x v="11"/>
    <n v="8"/>
    <n v="38.33"/>
  </r>
  <r>
    <x v="2711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2711"/>
    <d v="2015-04-03T21:48:59"/>
    <x v="0"/>
    <b v="0"/>
    <n v="9"/>
    <b v="0"/>
    <x v="6"/>
    <x v="19"/>
    <n v="30"/>
    <n v="50.56"/>
  </r>
  <r>
    <x v="271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2712"/>
    <d v="2016-09-18T19:51:05"/>
    <x v="0"/>
    <b v="0"/>
    <n v="14"/>
    <b v="0"/>
    <x v="6"/>
    <x v="11"/>
    <n v="2"/>
    <n v="32.36"/>
  </r>
  <r>
    <x v="2713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2713"/>
    <d v="2017-03-01T19:00:00"/>
    <x v="0"/>
    <b v="0"/>
    <n v="14"/>
    <b v="0"/>
    <x v="6"/>
    <x v="11"/>
    <n v="38"/>
    <n v="32.36"/>
  </r>
  <r>
    <x v="271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2714"/>
    <d v="2015-03-14T03:11:00"/>
    <x v="0"/>
    <b v="0"/>
    <n v="15"/>
    <b v="0"/>
    <x v="6"/>
    <x v="19"/>
    <n v="3"/>
    <n v="30.13"/>
  </r>
  <r>
    <x v="2715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2715"/>
    <d v="2014-08-08T22:27:26"/>
    <x v="0"/>
    <b v="0"/>
    <n v="11"/>
    <b v="0"/>
    <x v="6"/>
    <x v="9"/>
    <n v="3"/>
    <n v="41"/>
  </r>
  <r>
    <x v="2716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2716"/>
    <d v="2015-04-05T17:51:17"/>
    <x v="0"/>
    <b v="0"/>
    <n v="15"/>
    <b v="1"/>
    <x v="6"/>
    <x v="11"/>
    <n v="113"/>
    <n v="30"/>
  </r>
  <r>
    <x v="2717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2717"/>
    <d v="2014-07-05T14:22:27"/>
    <x v="0"/>
    <b v="0"/>
    <n v="7"/>
    <b v="0"/>
    <x v="6"/>
    <x v="11"/>
    <n v="18"/>
    <n v="64.290000000000006"/>
  </r>
  <r>
    <x v="2718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2718"/>
    <d v="2016-10-09T10:56:59"/>
    <x v="0"/>
    <b v="0"/>
    <n v="10"/>
    <b v="0"/>
    <x v="1"/>
    <x v="31"/>
    <n v="7"/>
    <n v="44.5"/>
  </r>
  <r>
    <x v="27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2719"/>
    <d v="2015-04-03T15:38:00"/>
    <x v="0"/>
    <b v="0"/>
    <n v="11"/>
    <b v="0"/>
    <x v="1"/>
    <x v="35"/>
    <n v="9"/>
    <n v="40.450000000000003"/>
  </r>
  <r>
    <x v="2720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720"/>
    <d v="2015-08-22T12:07:53"/>
    <x v="0"/>
    <b v="0"/>
    <n v="18"/>
    <b v="1"/>
    <x v="6"/>
    <x v="11"/>
    <n v="110"/>
    <n v="24.44"/>
  </r>
  <r>
    <x v="2721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x v="2721"/>
    <d v="2015-01-08T20:58:03"/>
    <x v="0"/>
    <b v="0"/>
    <n v="10"/>
    <b v="0"/>
    <x v="6"/>
    <x v="11"/>
    <n v="18"/>
    <n v="44"/>
  </r>
  <r>
    <x v="2722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722"/>
    <d v="2015-09-16T05:37:27"/>
    <x v="0"/>
    <b v="0"/>
    <n v="9"/>
    <b v="0"/>
    <x v="6"/>
    <x v="11"/>
    <n v="22"/>
    <n v="48.56"/>
  </r>
  <r>
    <x v="2723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2723"/>
    <d v="2014-08-16T23:42:00"/>
    <x v="0"/>
    <b v="0"/>
    <n v="10"/>
    <b v="0"/>
    <x v="5"/>
    <x v="10"/>
    <n v="16"/>
    <n v="43.5"/>
  </r>
  <r>
    <x v="2724"/>
    <s v="Winter Tour"/>
    <s v="We are touring the Southeast in support of our new EP"/>
    <n v="400"/>
    <n v="435"/>
    <x v="0"/>
    <x v="0"/>
    <s v="USD"/>
    <n v="1387601040"/>
    <n v="1386806254"/>
    <x v="2724"/>
    <d v="2013-12-21T04:44:00"/>
    <x v="0"/>
    <b v="0"/>
    <n v="14"/>
    <b v="1"/>
    <x v="7"/>
    <x v="15"/>
    <n v="109"/>
    <n v="31.07"/>
  </r>
  <r>
    <x v="2725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x v="2725"/>
    <d v="2015-02-22T01:21:47"/>
    <x v="0"/>
    <b v="0"/>
    <n v="3"/>
    <b v="0"/>
    <x v="0"/>
    <x v="26"/>
    <n v="4"/>
    <n v="145"/>
  </r>
  <r>
    <x v="2726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2726"/>
    <d v="2016-12-29T22:01:40"/>
    <x v="0"/>
    <b v="0"/>
    <n v="4"/>
    <b v="0"/>
    <x v="0"/>
    <x v="6"/>
    <n v="2"/>
    <n v="108.25"/>
  </r>
  <r>
    <x v="2727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2727"/>
    <d v="2014-09-11T06:14:57"/>
    <x v="0"/>
    <b v="0"/>
    <n v="12"/>
    <b v="0"/>
    <x v="5"/>
    <x v="23"/>
    <n v="1"/>
    <n v="35.83"/>
  </r>
  <r>
    <x v="272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728"/>
    <d v="2016-08-31T05:36:00"/>
    <x v="0"/>
    <b v="0"/>
    <n v="9"/>
    <b v="1"/>
    <x v="4"/>
    <x v="7"/>
    <n v="108"/>
    <n v="47.78"/>
  </r>
  <r>
    <x v="2729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2729"/>
    <d v="2015-04-01T12:22:05"/>
    <x v="0"/>
    <b v="0"/>
    <n v="10"/>
    <b v="0"/>
    <x v="6"/>
    <x v="9"/>
    <n v="57"/>
    <n v="43"/>
  </r>
  <r>
    <x v="273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2730"/>
    <d v="2015-11-30T22:30:00"/>
    <x v="0"/>
    <b v="0"/>
    <n v="14"/>
    <b v="1"/>
    <x v="6"/>
    <x v="11"/>
    <n v="129"/>
    <n v="30.71"/>
  </r>
  <r>
    <x v="2731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2731"/>
    <d v="2015-07-05T15:38:37"/>
    <x v="0"/>
    <b v="0"/>
    <n v="20"/>
    <b v="1"/>
    <x v="6"/>
    <x v="11"/>
    <n v="143"/>
    <n v="21.5"/>
  </r>
  <r>
    <x v="2732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2732"/>
    <d v="2015-02-28T12:00:00"/>
    <x v="0"/>
    <b v="0"/>
    <n v="13"/>
    <b v="0"/>
    <x v="6"/>
    <x v="11"/>
    <n v="34"/>
    <n v="33.08"/>
  </r>
  <r>
    <x v="2733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2733"/>
    <d v="2015-05-25T21:38:16"/>
    <x v="0"/>
    <b v="0"/>
    <n v="7"/>
    <b v="0"/>
    <x v="6"/>
    <x v="11"/>
    <n v="28"/>
    <n v="61"/>
  </r>
  <r>
    <x v="2734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2734"/>
    <d v="2015-05-04T01:40:38"/>
    <x v="0"/>
    <b v="0"/>
    <n v="8"/>
    <b v="0"/>
    <x v="0"/>
    <x v="26"/>
    <n v="0"/>
    <n v="53.25"/>
  </r>
  <r>
    <x v="2735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2735"/>
    <d v="2015-01-02T16:13:36"/>
    <x v="0"/>
    <b v="0"/>
    <n v="9"/>
    <b v="0"/>
    <x v="6"/>
    <x v="19"/>
    <n v="9"/>
    <n v="47.33"/>
  </r>
  <r>
    <x v="273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2736"/>
    <d v="2011-07-12T03:14:42"/>
    <x v="0"/>
    <b v="0"/>
    <n v="8"/>
    <b v="1"/>
    <x v="5"/>
    <x v="27"/>
    <n v="106"/>
    <n v="53.13"/>
  </r>
  <r>
    <x v="2737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2737"/>
    <d v="2013-12-09T05:59:00"/>
    <x v="0"/>
    <b v="0"/>
    <n v="24"/>
    <b v="0"/>
    <x v="3"/>
    <x v="18"/>
    <n v="5"/>
    <n v="17.71"/>
  </r>
  <r>
    <x v="2738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2738"/>
    <d v="2015-04-30T16:00:51"/>
    <x v="0"/>
    <b v="0"/>
    <n v="7"/>
    <b v="0"/>
    <x v="3"/>
    <x v="28"/>
    <n v="0"/>
    <n v="60.71"/>
  </r>
  <r>
    <x v="273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739"/>
    <d v="2015-11-02T08:00:00"/>
    <x v="0"/>
    <b v="0"/>
    <n v="9"/>
    <b v="1"/>
    <x v="7"/>
    <x v="13"/>
    <n v="101"/>
    <n v="47.22"/>
  </r>
  <r>
    <x v="2740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2740"/>
    <d v="2015-11-28T21:22:21"/>
    <x v="0"/>
    <b v="0"/>
    <n v="8"/>
    <b v="0"/>
    <x v="6"/>
    <x v="11"/>
    <n v="24"/>
    <n v="53.13"/>
  </r>
  <r>
    <x v="274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741"/>
    <d v="2013-01-16T20:19:25"/>
    <x v="0"/>
    <b v="0"/>
    <n v="28"/>
    <b v="1"/>
    <x v="7"/>
    <x v="13"/>
    <n v="383"/>
    <n v="15.04"/>
  </r>
  <r>
    <x v="2742"/>
    <s v="Corium"/>
    <s v="A new piece of physical theatre about love, regret and longing."/>
    <n v="200"/>
    <n v="420"/>
    <x v="0"/>
    <x v="1"/>
    <s v="GBP"/>
    <n v="1434994266"/>
    <n v="1432402266"/>
    <x v="2742"/>
    <d v="2015-06-22T17:31:06"/>
    <x v="0"/>
    <b v="0"/>
    <n v="4"/>
    <b v="1"/>
    <x v="6"/>
    <x v="11"/>
    <n v="210"/>
    <n v="105"/>
  </r>
  <r>
    <x v="2743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x v="2743"/>
    <d v="2016-09-18T20:26:25"/>
    <x v="0"/>
    <b v="0"/>
    <n v="4"/>
    <b v="0"/>
    <x v="1"/>
    <x v="31"/>
    <n v="8"/>
    <n v="104.75"/>
  </r>
  <r>
    <x v="274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744"/>
    <d v="2015-05-07T17:11:59"/>
    <x v="0"/>
    <b v="0"/>
    <n v="14"/>
    <b v="0"/>
    <x v="6"/>
    <x v="11"/>
    <n v="42"/>
    <n v="29.79"/>
  </r>
  <r>
    <x v="2745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745"/>
    <d v="2010-02-15T05:00:00"/>
    <x v="0"/>
    <b v="1"/>
    <n v="22"/>
    <b v="1"/>
    <x v="7"/>
    <x v="12"/>
    <n v="104"/>
    <n v="18.91"/>
  </r>
  <r>
    <x v="2746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2746"/>
    <d v="2016-07-05T20:54:43"/>
    <x v="0"/>
    <b v="0"/>
    <n v="8"/>
    <b v="0"/>
    <x v="5"/>
    <x v="23"/>
    <n v="14"/>
    <n v="51.88"/>
  </r>
  <r>
    <x v="2747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2747"/>
    <d v="2015-12-15T20:25:16"/>
    <x v="0"/>
    <b v="0"/>
    <n v="7"/>
    <b v="0"/>
    <x v="6"/>
    <x v="11"/>
    <n v="7"/>
    <n v="59"/>
  </r>
  <r>
    <x v="2748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2748"/>
    <d v="2015-11-09T01:21:33"/>
    <x v="0"/>
    <b v="0"/>
    <n v="8"/>
    <b v="0"/>
    <x v="0"/>
    <x v="1"/>
    <n v="2"/>
    <n v="51.38"/>
  </r>
  <r>
    <x v="2749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749"/>
    <d v="2015-01-01T07:59:00"/>
    <x v="0"/>
    <b v="0"/>
    <n v="8"/>
    <b v="1"/>
    <x v="5"/>
    <x v="16"/>
    <n v="117"/>
    <n v="51.25"/>
  </r>
  <r>
    <x v="2750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x v="2750"/>
    <d v="2014-08-02T15:49:43"/>
    <x v="0"/>
    <b v="0"/>
    <n v="1"/>
    <b v="0"/>
    <x v="3"/>
    <x v="18"/>
    <n v="1"/>
    <n v="410"/>
  </r>
  <r>
    <x v="2751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2751"/>
    <d v="2017-03-06T06:58:27"/>
    <x v="0"/>
    <b v="0"/>
    <n v="10"/>
    <b v="0"/>
    <x v="6"/>
    <x v="11"/>
    <n v="24"/>
    <n v="41"/>
  </r>
  <r>
    <x v="2752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2752"/>
    <d v="2016-05-31T16:33:14"/>
    <x v="0"/>
    <b v="0"/>
    <n v="27"/>
    <b v="1"/>
    <x v="6"/>
    <x v="11"/>
    <n v="136"/>
    <n v="15.15"/>
  </r>
  <r>
    <x v="275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2753"/>
    <d v="2014-12-02T06:19:05"/>
    <x v="0"/>
    <b v="0"/>
    <n v="9"/>
    <b v="0"/>
    <x v="0"/>
    <x v="1"/>
    <n v="1"/>
    <n v="45.33"/>
  </r>
  <r>
    <x v="2754"/>
    <s v="The Unknown Door"/>
    <s v="A pixel styled open world detective game."/>
    <n v="50000"/>
    <n v="405"/>
    <x v="2"/>
    <x v="2"/>
    <s v="NOK"/>
    <n v="1468392599"/>
    <n v="1465800599"/>
    <x v="2754"/>
    <d v="2016-07-13T06:49:59"/>
    <x v="0"/>
    <b v="0"/>
    <n v="4"/>
    <b v="0"/>
    <x v="3"/>
    <x v="18"/>
    <n v="1"/>
    <n v="101.25"/>
  </r>
  <r>
    <x v="275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2755"/>
    <d v="2014-07-01T19:00:00"/>
    <x v="0"/>
    <b v="0"/>
    <n v="5"/>
    <b v="0"/>
    <x v="5"/>
    <x v="21"/>
    <n v="13"/>
    <n v="80.599999999999994"/>
  </r>
  <r>
    <x v="2756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x v="2756"/>
    <d v="2017-01-10T16:31:21"/>
    <x v="0"/>
    <b v="0"/>
    <n v="31"/>
    <b v="0"/>
    <x v="0"/>
    <x v="1"/>
    <n v="3"/>
    <n v="13"/>
  </r>
  <r>
    <x v="2757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2757"/>
    <d v="2014-12-19T19:31:28"/>
    <x v="0"/>
    <b v="0"/>
    <n v="5"/>
    <b v="0"/>
    <x v="1"/>
    <x v="31"/>
    <n v="8"/>
    <n v="80.599999999999994"/>
  </r>
  <r>
    <x v="2758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2758"/>
    <d v="2016-03-11T22:20:43"/>
    <x v="0"/>
    <b v="0"/>
    <n v="4"/>
    <b v="0"/>
    <x v="6"/>
    <x v="19"/>
    <n v="4"/>
    <n v="100.5"/>
  </r>
  <r>
    <x v="2759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2759"/>
    <d v="2015-04-13T19:00:00"/>
    <x v="0"/>
    <b v="0"/>
    <n v="13"/>
    <b v="0"/>
    <x v="5"/>
    <x v="10"/>
    <n v="33"/>
    <n v="30.85"/>
  </r>
  <r>
    <x v="2760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760"/>
    <d v="2015-06-21T00:50:59"/>
    <x v="0"/>
    <b v="0"/>
    <n v="5"/>
    <b v="0"/>
    <x v="5"/>
    <x v="10"/>
    <n v="40"/>
    <n v="80.2"/>
  </r>
  <r>
    <x v="2761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761"/>
    <d v="2012-07-28T02:00:00"/>
    <x v="0"/>
    <b v="0"/>
    <n v="16"/>
    <b v="1"/>
    <x v="7"/>
    <x v="12"/>
    <n v="133"/>
    <n v="25.02"/>
  </r>
  <r>
    <x v="2762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2762"/>
    <d v="2012-05-25T14:14:00"/>
    <x v="0"/>
    <b v="0"/>
    <n v="3"/>
    <b v="0"/>
    <x v="5"/>
    <x v="23"/>
    <n v="1"/>
    <n v="133.33000000000001"/>
  </r>
  <r>
    <x v="2763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2763"/>
    <d v="2010-10-15T04:00:00"/>
    <x v="0"/>
    <b v="0"/>
    <n v="6"/>
    <b v="0"/>
    <x v="1"/>
    <x v="35"/>
    <n v="3"/>
    <n v="66.67"/>
  </r>
  <r>
    <x v="276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2764"/>
    <d v="2016-11-26T06:00:00"/>
    <x v="0"/>
    <b v="0"/>
    <n v="13"/>
    <b v="1"/>
    <x v="6"/>
    <x v="11"/>
    <n v="100"/>
    <n v="30.77"/>
  </r>
  <r>
    <x v="2765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2765"/>
    <d v="2016-02-03T18:49:00"/>
    <x v="0"/>
    <b v="0"/>
    <n v="6"/>
    <b v="0"/>
    <x v="6"/>
    <x v="11"/>
    <n v="16"/>
    <n v="66.67"/>
  </r>
  <r>
    <x v="276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2766"/>
    <d v="2017-02-28T08:51:00"/>
    <x v="0"/>
    <b v="0"/>
    <n v="5"/>
    <b v="0"/>
    <x v="6"/>
    <x v="11"/>
    <n v="11"/>
    <n v="80"/>
  </r>
  <r>
    <x v="276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2767"/>
    <d v="2015-06-27T21:44:14"/>
    <x v="0"/>
    <b v="0"/>
    <n v="5"/>
    <b v="0"/>
    <x v="6"/>
    <x v="11"/>
    <n v="12"/>
    <n v="79.400000000000006"/>
  </r>
  <r>
    <x v="2768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2768"/>
    <d v="2014-02-14T22:43:20"/>
    <x v="0"/>
    <b v="0"/>
    <n v="7"/>
    <b v="0"/>
    <x v="5"/>
    <x v="23"/>
    <n v="1"/>
    <n v="56.57"/>
  </r>
  <r>
    <x v="2769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769"/>
    <d v="2011-01-02T03:00:00"/>
    <x v="0"/>
    <b v="0"/>
    <n v="13"/>
    <b v="1"/>
    <x v="7"/>
    <x v="25"/>
    <n v="156"/>
    <n v="30.08"/>
  </r>
  <r>
    <x v="277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2770"/>
    <d v="2016-08-13T23:29:16"/>
    <x v="0"/>
    <b v="0"/>
    <n v="14"/>
    <b v="1"/>
    <x v="6"/>
    <x v="11"/>
    <n v="128"/>
    <n v="27.5"/>
  </r>
  <r>
    <x v="2771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x v="2771"/>
    <d v="2015-04-29T14:07:06"/>
    <x v="0"/>
    <b v="0"/>
    <n v="6"/>
    <b v="0"/>
    <x v="6"/>
    <x v="11"/>
    <n v="19"/>
    <n v="64.17"/>
  </r>
  <r>
    <x v="2772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x v="2772"/>
    <d v="2014-07-09T17:24:25"/>
    <x v="0"/>
    <b v="0"/>
    <n v="12"/>
    <b v="0"/>
    <x v="2"/>
    <x v="36"/>
    <n v="5"/>
    <n v="31.75"/>
  </r>
  <r>
    <x v="2773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2773"/>
    <d v="2016-02-18T21:30:00"/>
    <x v="0"/>
    <b v="0"/>
    <n v="15"/>
    <b v="1"/>
    <x v="6"/>
    <x v="11"/>
    <n v="127"/>
    <n v="25.4"/>
  </r>
  <r>
    <x v="2774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774"/>
    <d v="2015-02-08T19:38:49"/>
    <x v="0"/>
    <b v="0"/>
    <n v="7"/>
    <b v="0"/>
    <x v="5"/>
    <x v="10"/>
    <n v="58"/>
    <n v="54.29"/>
  </r>
  <r>
    <x v="2775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x v="2775"/>
    <d v="2015-03-01T21:47:19"/>
    <x v="0"/>
    <b v="1"/>
    <n v="9"/>
    <b v="0"/>
    <x v="2"/>
    <x v="3"/>
    <n v="11"/>
    <n v="42.22"/>
  </r>
  <r>
    <x v="2776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76"/>
    <d v="2012-08-26T21:37:03"/>
    <x v="0"/>
    <b v="0"/>
    <n v="8"/>
    <b v="0"/>
    <x v="1"/>
    <x v="39"/>
    <n v="19"/>
    <n v="47.5"/>
  </r>
  <r>
    <x v="2777"/>
    <s v="The Ultimate Learning Center"/>
    <s v="WE are molding an educated, motivated, non violent GENERATION!"/>
    <n v="35000"/>
    <n v="377"/>
    <x v="2"/>
    <x v="0"/>
    <s v="USD"/>
    <n v="1476717319"/>
    <n v="1473693319"/>
    <x v="2777"/>
    <d v="2016-10-17T15:15:19"/>
    <x v="0"/>
    <b v="0"/>
    <n v="9"/>
    <b v="0"/>
    <x v="0"/>
    <x v="1"/>
    <n v="1"/>
    <n v="41.89"/>
  </r>
  <r>
    <x v="2778"/>
    <s v="Wild Equus"/>
    <s v="A short documentary exploring the uses of 'Natural Horsemanship' across Europe"/>
    <n v="300"/>
    <n v="376"/>
    <x v="0"/>
    <x v="1"/>
    <s v="GBP"/>
    <n v="1459872000"/>
    <n v="1456408244"/>
    <x v="2778"/>
    <d v="2016-04-05T16:00:00"/>
    <x v="0"/>
    <b v="0"/>
    <n v="9"/>
    <b v="1"/>
    <x v="5"/>
    <x v="8"/>
    <n v="125"/>
    <n v="41.78"/>
  </r>
  <r>
    <x v="2779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2779"/>
    <d v="2014-12-27T01:40:44"/>
    <x v="0"/>
    <b v="0"/>
    <n v="7"/>
    <b v="0"/>
    <x v="6"/>
    <x v="9"/>
    <n v="0"/>
    <n v="53.71"/>
  </r>
  <r>
    <x v="2780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2780"/>
    <d v="2012-03-01T04:59:00"/>
    <x v="0"/>
    <b v="0"/>
    <n v="9"/>
    <b v="0"/>
    <x v="7"/>
    <x v="33"/>
    <n v="6"/>
    <n v="41.67"/>
  </r>
  <r>
    <x v="2781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2781"/>
    <d v="2014-07-14T19:32:39"/>
    <x v="0"/>
    <b v="0"/>
    <n v="7"/>
    <b v="1"/>
    <x v="1"/>
    <x v="17"/>
    <n v="125"/>
    <n v="53.57"/>
  </r>
  <r>
    <x v="278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2782"/>
    <d v="2017-04-14T04:59:00"/>
    <x v="0"/>
    <b v="0"/>
    <n v="4"/>
    <b v="0"/>
    <x v="6"/>
    <x v="11"/>
    <n v="4"/>
    <n v="93.75"/>
  </r>
  <r>
    <x v="2783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2783"/>
    <d v="2016-07-15T21:38:00"/>
    <x v="0"/>
    <b v="0"/>
    <n v="9"/>
    <b v="1"/>
    <x v="6"/>
    <x v="11"/>
    <n v="150"/>
    <n v="41.67"/>
  </r>
  <r>
    <x v="2784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x v="2784"/>
    <d v="2015-12-23T22:59:00"/>
    <x v="0"/>
    <b v="0"/>
    <n v="25"/>
    <b v="1"/>
    <x v="6"/>
    <x v="9"/>
    <n v="124"/>
    <n v="14.84"/>
  </r>
  <r>
    <x v="2785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2785"/>
    <d v="2016-06-26T00:04:51"/>
    <x v="0"/>
    <b v="0"/>
    <n v="8"/>
    <b v="1"/>
    <x v="6"/>
    <x v="11"/>
    <n v="123"/>
    <n v="46.13"/>
  </r>
  <r>
    <x v="2786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2786"/>
    <d v="2014-07-15T05:11:00"/>
    <x v="0"/>
    <b v="0"/>
    <n v="9"/>
    <b v="0"/>
    <x v="2"/>
    <x v="34"/>
    <n v="7"/>
    <n v="40.78"/>
  </r>
  <r>
    <x v="2787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2787"/>
    <d v="2015-03-23T03:55:12"/>
    <x v="0"/>
    <b v="0"/>
    <n v="5"/>
    <b v="0"/>
    <x v="6"/>
    <x v="11"/>
    <n v="7"/>
    <n v="72.400000000000006"/>
  </r>
  <r>
    <x v="2788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2788"/>
    <d v="2016-01-31T04:17:00"/>
    <x v="0"/>
    <b v="0"/>
    <n v="11"/>
    <b v="0"/>
    <x v="3"/>
    <x v="28"/>
    <n v="10"/>
    <n v="32.82"/>
  </r>
  <r>
    <x v="2789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789"/>
    <d v="2015-08-20T20:06:00"/>
    <x v="0"/>
    <b v="0"/>
    <n v="3"/>
    <b v="0"/>
    <x v="5"/>
    <x v="10"/>
    <n v="1"/>
    <n v="120"/>
  </r>
  <r>
    <x v="2790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x v="2790"/>
    <d v="2014-01-05T13:31:00"/>
    <x v="0"/>
    <b v="0"/>
    <n v="6"/>
    <b v="0"/>
    <x v="1"/>
    <x v="35"/>
    <n v="2"/>
    <n v="60"/>
  </r>
  <r>
    <x v="2791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2791"/>
    <d v="2017-03-24T05:00:23"/>
    <x v="0"/>
    <b v="0"/>
    <n v="15"/>
    <b v="0"/>
    <x v="7"/>
    <x v="14"/>
    <n v="103"/>
    <n v="24"/>
  </r>
  <r>
    <x v="2792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2792"/>
    <d v="2014-12-02T15:04:04"/>
    <x v="0"/>
    <b v="0"/>
    <n v="10"/>
    <b v="0"/>
    <x v="5"/>
    <x v="21"/>
    <n v="1"/>
    <n v="35.9"/>
  </r>
  <r>
    <x v="279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793"/>
    <d v="2016-12-21T14:59:03"/>
    <x v="0"/>
    <b v="0"/>
    <n v="5"/>
    <b v="0"/>
    <x v="0"/>
    <x v="4"/>
    <n v="1"/>
    <n v="71.599999999999994"/>
  </r>
  <r>
    <x v="2794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2794"/>
    <d v="2014-08-12T01:53:58"/>
    <x v="0"/>
    <b v="0"/>
    <n v="14"/>
    <b v="0"/>
    <x v="6"/>
    <x v="11"/>
    <n v="18"/>
    <n v="25.57"/>
  </r>
  <r>
    <x v="2795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2795"/>
    <d v="2015-08-29T03:59:00"/>
    <x v="0"/>
    <b v="0"/>
    <n v="6"/>
    <b v="1"/>
    <x v="6"/>
    <x v="11"/>
    <n v="101"/>
    <n v="59.17"/>
  </r>
  <r>
    <x v="2796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796"/>
    <d v="2015-01-15T21:54:55"/>
    <x v="0"/>
    <b v="0"/>
    <n v="14"/>
    <b v="1"/>
    <x v="0"/>
    <x v="4"/>
    <n v="102"/>
    <n v="25.21"/>
  </r>
  <r>
    <x v="2797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2797"/>
    <d v="2014-02-23T18:43:38"/>
    <x v="0"/>
    <b v="0"/>
    <n v="9"/>
    <b v="0"/>
    <x v="1"/>
    <x v="35"/>
    <n v="70"/>
    <n v="39"/>
  </r>
  <r>
    <x v="2798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2798"/>
    <d v="2015-07-11T03:59:00"/>
    <x v="0"/>
    <b v="0"/>
    <n v="10"/>
    <b v="1"/>
    <x v="6"/>
    <x v="19"/>
    <n v="100"/>
    <n v="35.1"/>
  </r>
  <r>
    <x v="279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x v="2799"/>
    <d v="2016-05-14T15:18:28"/>
    <x v="0"/>
    <b v="0"/>
    <n v="3"/>
    <b v="0"/>
    <x v="0"/>
    <x v="26"/>
    <n v="0"/>
    <n v="116.67"/>
  </r>
  <r>
    <x v="2800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2800"/>
    <d v="2014-02-17T00:00:00"/>
    <x v="0"/>
    <b v="0"/>
    <n v="13"/>
    <b v="0"/>
    <x v="1"/>
    <x v="32"/>
    <n v="4"/>
    <n v="26.92"/>
  </r>
  <r>
    <x v="2801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2801"/>
    <d v="2015-04-24T21:52:21"/>
    <x v="0"/>
    <b v="0"/>
    <n v="10"/>
    <b v="1"/>
    <x v="6"/>
    <x v="11"/>
    <n v="140"/>
    <n v="35"/>
  </r>
  <r>
    <x v="280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2802"/>
    <d v="2015-03-08T12:57:05"/>
    <x v="0"/>
    <b v="0"/>
    <n v="12"/>
    <b v="0"/>
    <x v="6"/>
    <x v="11"/>
    <n v="16"/>
    <n v="29.17"/>
  </r>
  <r>
    <x v="280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2803"/>
    <d v="2015-01-18T01:12:00"/>
    <x v="0"/>
    <b v="0"/>
    <n v="9"/>
    <b v="0"/>
    <x v="0"/>
    <x v="26"/>
    <n v="0"/>
    <n v="38.44"/>
  </r>
  <r>
    <x v="280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2804"/>
    <d v="2016-09-03T16:34:37"/>
    <x v="0"/>
    <b v="0"/>
    <n v="5"/>
    <b v="0"/>
    <x v="5"/>
    <x v="10"/>
    <n v="0"/>
    <n v="69"/>
  </r>
  <r>
    <x v="2805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2805"/>
    <d v="2010-06-25T21:32:00"/>
    <x v="0"/>
    <b v="0"/>
    <n v="5"/>
    <b v="0"/>
    <x v="7"/>
    <x v="33"/>
    <n v="38"/>
    <n v="69"/>
  </r>
  <r>
    <x v="2806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2806"/>
    <d v="2016-07-01T18:35:38"/>
    <x v="0"/>
    <b v="0"/>
    <n v="9"/>
    <b v="0"/>
    <x v="0"/>
    <x v="26"/>
    <n v="6"/>
    <n v="37.89"/>
  </r>
  <r>
    <x v="2807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2807"/>
    <d v="2014-11-03T00:00:00"/>
    <x v="0"/>
    <b v="0"/>
    <n v="17"/>
    <b v="1"/>
    <x v="6"/>
    <x v="11"/>
    <n v="113"/>
    <n v="20"/>
  </r>
  <r>
    <x v="280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2808"/>
    <d v="2015-08-11T13:00:52"/>
    <x v="0"/>
    <b v="0"/>
    <n v="9"/>
    <b v="0"/>
    <x v="5"/>
    <x v="21"/>
    <n v="8"/>
    <n v="37.56"/>
  </r>
  <r>
    <x v="28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2809"/>
    <d v="2012-04-10T22:36:27"/>
    <x v="0"/>
    <b v="0"/>
    <n v="5"/>
    <b v="0"/>
    <x v="5"/>
    <x v="23"/>
    <n v="1"/>
    <n v="67"/>
  </r>
  <r>
    <x v="2810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2810"/>
    <d v="2014-10-29T22:57:51"/>
    <x v="0"/>
    <b v="1"/>
    <n v="4"/>
    <b v="0"/>
    <x v="2"/>
    <x v="3"/>
    <n v="7"/>
    <n v="83.75"/>
  </r>
  <r>
    <x v="2811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811"/>
    <d v="2016-07-15T20:42:26"/>
    <x v="0"/>
    <b v="0"/>
    <n v="6"/>
    <b v="0"/>
    <x v="4"/>
    <x v="29"/>
    <n v="1"/>
    <n v="55.83"/>
  </r>
  <r>
    <x v="2812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2812"/>
    <d v="2015-09-28T06:35:34"/>
    <x v="0"/>
    <b v="0"/>
    <n v="6"/>
    <b v="0"/>
    <x v="6"/>
    <x v="9"/>
    <n v="0"/>
    <n v="55.83"/>
  </r>
  <r>
    <x v="281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2813"/>
    <d v="2016-12-07T17:36:09"/>
    <x v="0"/>
    <b v="0"/>
    <n v="16"/>
    <b v="0"/>
    <x v="6"/>
    <x v="9"/>
    <n v="3"/>
    <n v="20.88"/>
  </r>
  <r>
    <x v="2814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2814"/>
    <d v="2014-11-22T00:02:03"/>
    <x v="0"/>
    <b v="0"/>
    <n v="6"/>
    <b v="0"/>
    <x v="7"/>
    <x v="33"/>
    <n v="2"/>
    <n v="55"/>
  </r>
  <r>
    <x v="2815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2815"/>
    <d v="2013-02-13T22:37:49"/>
    <x v="0"/>
    <b v="0"/>
    <n v="15"/>
    <b v="0"/>
    <x v="7"/>
    <x v="33"/>
    <n v="11"/>
    <n v="21.8"/>
  </r>
  <r>
    <x v="281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816"/>
    <d v="2015-12-10T22:12:46"/>
    <x v="0"/>
    <b v="0"/>
    <n v="4"/>
    <b v="0"/>
    <x v="0"/>
    <x v="26"/>
    <n v="11"/>
    <n v="81.58"/>
  </r>
  <r>
    <x v="2817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2817"/>
    <d v="2015-03-19T19:02:50"/>
    <x v="0"/>
    <b v="0"/>
    <n v="3"/>
    <b v="0"/>
    <x v="5"/>
    <x v="10"/>
    <n v="4"/>
    <n v="108.33"/>
  </r>
  <r>
    <x v="2818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2818"/>
    <d v="2015-08-30T05:28:00"/>
    <x v="0"/>
    <b v="0"/>
    <n v="10"/>
    <b v="0"/>
    <x v="5"/>
    <x v="10"/>
    <n v="3"/>
    <n v="32.5"/>
  </r>
  <r>
    <x v="2819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2819"/>
    <d v="2013-11-29T14:28:15"/>
    <x v="0"/>
    <b v="0"/>
    <n v="12"/>
    <b v="0"/>
    <x v="7"/>
    <x v="33"/>
    <n v="5"/>
    <n v="27.08"/>
  </r>
  <r>
    <x v="2820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2820"/>
    <d v="2015-09-06T02:36:46"/>
    <x v="0"/>
    <b v="0"/>
    <n v="3"/>
    <b v="0"/>
    <x v="4"/>
    <x v="29"/>
    <n v="7"/>
    <n v="108.33"/>
  </r>
  <r>
    <x v="282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2821"/>
    <d v="2014-12-04T01:31:39"/>
    <x v="0"/>
    <b v="0"/>
    <n v="13"/>
    <b v="0"/>
    <x v="1"/>
    <x v="31"/>
    <n v="5"/>
    <n v="24.62"/>
  </r>
  <r>
    <x v="2822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2822"/>
    <d v="2016-04-21T22:36:48"/>
    <x v="0"/>
    <b v="0"/>
    <n v="8"/>
    <b v="1"/>
    <x v="6"/>
    <x v="11"/>
    <n v="160"/>
    <n v="40"/>
  </r>
  <r>
    <x v="2823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2823"/>
    <d v="2016-06-02T13:07:28"/>
    <x v="0"/>
    <b v="0"/>
    <n v="11"/>
    <b v="0"/>
    <x v="6"/>
    <x v="11"/>
    <n v="32"/>
    <n v="29.09"/>
  </r>
  <r>
    <x v="2824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824"/>
    <d v="2015-07-23T18:02:25"/>
    <x v="0"/>
    <b v="0"/>
    <n v="14"/>
    <b v="1"/>
    <x v="7"/>
    <x v="13"/>
    <n v="106"/>
    <n v="22.64"/>
  </r>
  <r>
    <x v="282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25"/>
    <d v="2015-10-31T15:57:33"/>
    <x v="0"/>
    <b v="0"/>
    <n v="12"/>
    <b v="0"/>
    <x v="6"/>
    <x v="11"/>
    <n v="4"/>
    <n v="26.33"/>
  </r>
  <r>
    <x v="282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2826"/>
    <d v="2014-10-27T03:00:00"/>
    <x v="0"/>
    <b v="0"/>
    <n v="6"/>
    <b v="1"/>
    <x v="6"/>
    <x v="11"/>
    <n v="104"/>
    <n v="52"/>
  </r>
  <r>
    <x v="2827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27"/>
    <d v="2014-09-06T00:10:11"/>
    <x v="0"/>
    <b v="0"/>
    <n v="13"/>
    <b v="0"/>
    <x v="6"/>
    <x v="11"/>
    <n v="4"/>
    <n v="23.92"/>
  </r>
  <r>
    <x v="2828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2828"/>
    <d v="2012-02-14T19:49:00"/>
    <x v="0"/>
    <b v="0"/>
    <n v="11"/>
    <b v="1"/>
    <x v="7"/>
    <x v="15"/>
    <n v="103"/>
    <n v="28.18"/>
  </r>
  <r>
    <x v="2829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829"/>
    <d v="2017-01-07T07:12:49"/>
    <x v="0"/>
    <b v="0"/>
    <n v="3"/>
    <b v="0"/>
    <x v="3"/>
    <x v="18"/>
    <n v="0"/>
    <n v="103.33"/>
  </r>
  <r>
    <x v="2830"/>
    <s v="Lily and Memphs"/>
    <s v="Great and creative food from the heart in the form of a sweet food truck!"/>
    <n v="25000"/>
    <n v="310"/>
    <x v="2"/>
    <x v="0"/>
    <s v="USD"/>
    <n v="1414445108"/>
    <n v="1411853108"/>
    <x v="2830"/>
    <d v="2014-10-27T21:25:08"/>
    <x v="0"/>
    <b v="0"/>
    <n v="9"/>
    <b v="0"/>
    <x v="4"/>
    <x v="29"/>
    <n v="1"/>
    <n v="34.44"/>
  </r>
  <r>
    <x v="2831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831"/>
    <d v="2015-03-11T23:45:52"/>
    <x v="0"/>
    <b v="0"/>
    <n v="17"/>
    <b v="1"/>
    <x v="0"/>
    <x v="0"/>
    <n v="103"/>
    <n v="18.239999999999998"/>
  </r>
  <r>
    <x v="2832"/>
    <s v="cool air belt"/>
    <s v="Cool air flowing under clothing keeps you cool."/>
    <n v="100000"/>
    <n v="305"/>
    <x v="2"/>
    <x v="0"/>
    <s v="USD"/>
    <n v="1409949002"/>
    <n v="1407357002"/>
    <x v="2832"/>
    <d v="2014-09-05T20:30:02"/>
    <x v="0"/>
    <b v="0"/>
    <n v="4"/>
    <b v="0"/>
    <x v="0"/>
    <x v="1"/>
    <n v="0"/>
    <n v="76.25"/>
  </r>
  <r>
    <x v="2833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2833"/>
    <d v="2011-09-06T20:39:10"/>
    <x v="0"/>
    <b v="0"/>
    <n v="14"/>
    <b v="0"/>
    <x v="7"/>
    <x v="12"/>
    <n v="20"/>
    <n v="21.57"/>
  </r>
  <r>
    <x v="2834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2834"/>
    <d v="2015-08-21T11:47:36"/>
    <x v="0"/>
    <b v="0"/>
    <n v="6"/>
    <b v="0"/>
    <x v="5"/>
    <x v="23"/>
    <n v="2"/>
    <n v="50.17"/>
  </r>
  <r>
    <x v="2835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x v="2835"/>
    <d v="2016-11-17T19:28:06"/>
    <x v="0"/>
    <b v="0"/>
    <n v="2"/>
    <b v="0"/>
    <x v="0"/>
    <x v="26"/>
    <n v="3"/>
    <n v="150.5"/>
  </r>
  <r>
    <x v="2836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2836"/>
    <d v="2012-10-17T20:17:39"/>
    <x v="0"/>
    <b v="0"/>
    <n v="8"/>
    <b v="1"/>
    <x v="7"/>
    <x v="15"/>
    <n v="100"/>
    <n v="37.630000000000003"/>
  </r>
  <r>
    <x v="2837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2837"/>
    <d v="2011-09-27T04:59:00"/>
    <x v="0"/>
    <b v="0"/>
    <n v="13"/>
    <b v="1"/>
    <x v="7"/>
    <x v="12"/>
    <n v="241"/>
    <n v="23.15"/>
  </r>
  <r>
    <x v="28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2838"/>
    <d v="2014-10-17T19:10:10"/>
    <x v="0"/>
    <b v="0"/>
    <n v="4"/>
    <b v="0"/>
    <x v="6"/>
    <x v="11"/>
    <n v="12"/>
    <n v="75.25"/>
  </r>
  <r>
    <x v="2839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x v="2839"/>
    <d v="2014-08-25T17:12:18"/>
    <x v="0"/>
    <b v="0"/>
    <n v="1"/>
    <b v="0"/>
    <x v="0"/>
    <x v="26"/>
    <n v="1"/>
    <n v="300"/>
  </r>
  <r>
    <x v="2840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2840"/>
    <d v="2015-04-14T19:00:33"/>
    <x v="0"/>
    <b v="0"/>
    <n v="16"/>
    <b v="1"/>
    <x v="7"/>
    <x v="20"/>
    <n v="100"/>
    <n v="18.75"/>
  </r>
  <r>
    <x v="284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2841"/>
    <d v="2015-02-16T19:58:29"/>
    <x v="0"/>
    <b v="0"/>
    <n v="10"/>
    <b v="1"/>
    <x v="7"/>
    <x v="20"/>
    <n v="100"/>
    <n v="30"/>
  </r>
  <r>
    <x v="284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x v="2842"/>
    <d v="2014-01-31T19:01:00"/>
    <x v="0"/>
    <b v="0"/>
    <n v="11"/>
    <b v="1"/>
    <x v="7"/>
    <x v="15"/>
    <n v="100"/>
    <n v="27.27"/>
  </r>
  <r>
    <x v="2843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843"/>
    <d v="2013-04-15T22:16:33"/>
    <x v="0"/>
    <b v="0"/>
    <n v="11"/>
    <b v="1"/>
    <x v="7"/>
    <x v="12"/>
    <n v="100"/>
    <n v="27.27"/>
  </r>
  <r>
    <x v="2844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844"/>
    <d v="2016-01-08T19:47:00"/>
    <x v="0"/>
    <b v="0"/>
    <n v="1"/>
    <b v="0"/>
    <x v="0"/>
    <x v="26"/>
    <n v="3"/>
    <n v="300"/>
  </r>
  <r>
    <x v="284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45"/>
    <d v="2016-01-29T23:34:00"/>
    <x v="0"/>
    <b v="0"/>
    <n v="5"/>
    <b v="0"/>
    <x v="6"/>
    <x v="11"/>
    <n v="50"/>
    <n v="60"/>
  </r>
  <r>
    <x v="2846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846"/>
    <d v="2015-01-24T03:00:00"/>
    <x v="0"/>
    <b v="0"/>
    <n v="10"/>
    <b v="1"/>
    <x v="6"/>
    <x v="19"/>
    <n v="100"/>
    <n v="30"/>
  </r>
  <r>
    <x v="2847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x v="2847"/>
    <d v="2015-07-16T07:56:00"/>
    <x v="0"/>
    <b v="0"/>
    <n v="12"/>
    <b v="0"/>
    <x v="6"/>
    <x v="9"/>
    <n v="12"/>
    <n v="25"/>
  </r>
  <r>
    <x v="2848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x v="2848"/>
    <d v="2016-06-05T10:43:47"/>
    <x v="0"/>
    <b v="0"/>
    <n v="1"/>
    <b v="0"/>
    <x v="6"/>
    <x v="9"/>
    <n v="3"/>
    <n v="300"/>
  </r>
  <r>
    <x v="284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2849"/>
    <d v="2015-12-01T05:59:00"/>
    <x v="0"/>
    <b v="0"/>
    <n v="5"/>
    <b v="0"/>
    <x v="6"/>
    <x v="11"/>
    <n v="60"/>
    <n v="60"/>
  </r>
  <r>
    <x v="285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2850"/>
    <d v="2016-10-31T21:36:04"/>
    <x v="0"/>
    <b v="0"/>
    <n v="3"/>
    <b v="0"/>
    <x v="0"/>
    <x v="1"/>
    <n v="1"/>
    <n v="99.33"/>
  </r>
  <r>
    <x v="2851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2851"/>
    <d v="2016-10-26T03:59:00"/>
    <x v="0"/>
    <b v="0"/>
    <n v="6"/>
    <b v="0"/>
    <x v="0"/>
    <x v="1"/>
    <n v="1"/>
    <n v="49.67"/>
  </r>
  <r>
    <x v="2852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2852"/>
    <d v="2014-09-28T18:55:56"/>
    <x v="0"/>
    <b v="0"/>
    <n v="12"/>
    <b v="0"/>
    <x v="6"/>
    <x v="11"/>
    <n v="24"/>
    <n v="24.33"/>
  </r>
  <r>
    <x v="2853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2853"/>
    <d v="2017-02-11T12:09:38"/>
    <x v="0"/>
    <b v="0"/>
    <n v="15"/>
    <b v="1"/>
    <x v="2"/>
    <x v="3"/>
    <n v="290"/>
    <n v="19.329999999999998"/>
  </r>
  <r>
    <x v="2854"/>
    <s v="SleepMode"/>
    <s v="A mask for home or travel that will give you the best, undisturbed sleep of your life."/>
    <n v="3000"/>
    <n v="289"/>
    <x v="2"/>
    <x v="0"/>
    <s v="USD"/>
    <n v="1480438905"/>
    <n v="1477843305"/>
    <x v="2854"/>
    <d v="2016-11-29T17:01:45"/>
    <x v="0"/>
    <b v="0"/>
    <n v="12"/>
    <b v="0"/>
    <x v="0"/>
    <x v="1"/>
    <n v="10"/>
    <n v="24.08"/>
  </r>
  <r>
    <x v="2855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2855"/>
    <d v="2014-09-17T05:06:39"/>
    <x v="0"/>
    <b v="0"/>
    <n v="11"/>
    <b v="0"/>
    <x v="2"/>
    <x v="38"/>
    <n v="29"/>
    <n v="26.27"/>
  </r>
  <r>
    <x v="2856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2856"/>
    <d v="2015-12-04T19:29:08"/>
    <x v="0"/>
    <b v="0"/>
    <n v="15"/>
    <b v="1"/>
    <x v="6"/>
    <x v="11"/>
    <n v="286"/>
    <n v="19.27"/>
  </r>
  <r>
    <x v="2857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2857"/>
    <d v="2016-09-09T18:00:48"/>
    <x v="0"/>
    <b v="0"/>
    <n v="5"/>
    <b v="0"/>
    <x v="0"/>
    <x v="1"/>
    <n v="2"/>
    <n v="57.2"/>
  </r>
  <r>
    <x v="285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2858"/>
    <d v="2016-04-14T04:39:40"/>
    <x v="0"/>
    <b v="0"/>
    <n v="4"/>
    <b v="0"/>
    <x v="6"/>
    <x v="11"/>
    <n v="14"/>
    <n v="71.25"/>
  </r>
  <r>
    <x v="2859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x v="2859"/>
    <d v="2014-06-23T16:00:00"/>
    <x v="0"/>
    <b v="0"/>
    <n v="5"/>
    <b v="0"/>
    <x v="6"/>
    <x v="11"/>
    <n v="3"/>
    <n v="57"/>
  </r>
  <r>
    <x v="2860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x v="2860"/>
    <d v="2017-01-11T17:49:08"/>
    <x v="0"/>
    <b v="0"/>
    <n v="10"/>
    <b v="0"/>
    <x v="3"/>
    <x v="18"/>
    <n v="1"/>
    <n v="28.4"/>
  </r>
  <r>
    <x v="286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x v="2861"/>
    <d v="2015-09-27T18:38:24"/>
    <x v="0"/>
    <b v="0"/>
    <n v="7"/>
    <b v="0"/>
    <x v="4"/>
    <x v="40"/>
    <n v="3"/>
    <n v="40.14"/>
  </r>
  <r>
    <x v="2862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2862"/>
    <d v="2011-05-28T02:22:42"/>
    <x v="0"/>
    <b v="0"/>
    <n v="8"/>
    <b v="0"/>
    <x v="7"/>
    <x v="12"/>
    <n v="37"/>
    <n v="35"/>
  </r>
  <r>
    <x v="286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2863"/>
    <d v="2016-03-25T16:59:16"/>
    <x v="0"/>
    <b v="0"/>
    <n v="3"/>
    <b v="0"/>
    <x v="0"/>
    <x v="1"/>
    <n v="1"/>
    <n v="93.33"/>
  </r>
  <r>
    <x v="2864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2864"/>
    <d v="2014-06-18T20:13:00"/>
    <x v="0"/>
    <b v="0"/>
    <n v="7"/>
    <b v="0"/>
    <x v="2"/>
    <x v="34"/>
    <n v="0"/>
    <n v="40"/>
  </r>
  <r>
    <x v="2865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2865"/>
    <d v="2017-04-09T20:00:00"/>
    <x v="0"/>
    <b v="0"/>
    <n v="8"/>
    <b v="0"/>
    <x v="7"/>
    <x v="14"/>
    <n v="9"/>
    <n v="35"/>
  </r>
  <r>
    <x v="286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866"/>
    <d v="2015-03-27T23:16:12"/>
    <x v="0"/>
    <b v="0"/>
    <n v="3"/>
    <b v="0"/>
    <x v="6"/>
    <x v="9"/>
    <n v="2"/>
    <n v="93.33"/>
  </r>
  <r>
    <x v="286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2867"/>
    <d v="2016-02-18T22:00:00"/>
    <x v="0"/>
    <b v="0"/>
    <n v="24"/>
    <b v="1"/>
    <x v="6"/>
    <x v="11"/>
    <n v="112"/>
    <n v="11.67"/>
  </r>
  <r>
    <x v="286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2868"/>
    <d v="2014-10-05T09:12:02"/>
    <x v="0"/>
    <b v="0"/>
    <n v="6"/>
    <b v="0"/>
    <x v="5"/>
    <x v="10"/>
    <n v="1"/>
    <n v="46.5"/>
  </r>
  <r>
    <x v="286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2869"/>
    <d v="2016-02-12T04:33:11"/>
    <x v="0"/>
    <b v="0"/>
    <n v="5"/>
    <b v="0"/>
    <x v="6"/>
    <x v="9"/>
    <n v="14"/>
    <n v="55.6"/>
  </r>
  <r>
    <x v="2870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870"/>
    <d v="2014-09-15T19:55:03"/>
    <x v="0"/>
    <b v="0"/>
    <n v="12"/>
    <b v="0"/>
    <x v="4"/>
    <x v="29"/>
    <n v="0"/>
    <n v="23.08"/>
  </r>
  <r>
    <x v="28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2871"/>
    <d v="2015-12-02T20:59:25"/>
    <x v="0"/>
    <b v="0"/>
    <n v="9"/>
    <b v="1"/>
    <x v="6"/>
    <x v="11"/>
    <n v="139"/>
    <n v="30.78"/>
  </r>
  <r>
    <x v="2872"/>
    <s v="iHeart Pillow"/>
    <s v="iHeartPillow, Connecting loved ones"/>
    <n v="32000"/>
    <n v="276"/>
    <x v="2"/>
    <x v="5"/>
    <s v="EUR"/>
    <n v="1459915491"/>
    <n v="1457327091"/>
    <x v="2872"/>
    <d v="2016-04-06T04:04:51"/>
    <x v="0"/>
    <b v="0"/>
    <n v="4"/>
    <b v="0"/>
    <x v="0"/>
    <x v="24"/>
    <n v="1"/>
    <n v="69"/>
  </r>
  <r>
    <x v="2873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x v="2873"/>
    <d v="2016-02-21T01:02:56"/>
    <x v="0"/>
    <b v="0"/>
    <n v="7"/>
    <b v="0"/>
    <x v="0"/>
    <x v="1"/>
    <n v="1"/>
    <n v="39"/>
  </r>
  <r>
    <x v="2874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74"/>
    <d v="2016-04-15T20:12:08"/>
    <x v="0"/>
    <b v="0"/>
    <n v="10"/>
    <b v="0"/>
    <x v="6"/>
    <x v="11"/>
    <n v="3"/>
    <n v="27.3"/>
  </r>
  <r>
    <x v="287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2875"/>
    <d v="2015-05-01T08:59:32"/>
    <x v="1"/>
    <b v="0"/>
    <n v="12"/>
    <b v="0"/>
    <x v="6"/>
    <x v="19"/>
    <n v="3"/>
    <n v="22.75"/>
  </r>
  <r>
    <x v="287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76"/>
    <d v="2016-02-26T00:00:00"/>
    <x v="0"/>
    <b v="0"/>
    <n v="20"/>
    <b v="1"/>
    <x v="6"/>
    <x v="11"/>
    <n v="136"/>
    <n v="13.6"/>
  </r>
  <r>
    <x v="2877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7"/>
    <d v="2017-01-17T20:16:26"/>
    <x v="0"/>
    <b v="0"/>
    <n v="3"/>
    <b v="0"/>
    <x v="6"/>
    <x v="11"/>
    <n v="5"/>
    <n v="90.33"/>
  </r>
  <r>
    <x v="2878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x v="2878"/>
    <d v="2015-12-19T16:07:09"/>
    <x v="0"/>
    <b v="0"/>
    <n v="6"/>
    <b v="0"/>
    <x v="3"/>
    <x v="28"/>
    <n v="6"/>
    <n v="45"/>
  </r>
  <r>
    <x v="2879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879"/>
    <d v="2016-02-20T22:22:18"/>
    <x v="0"/>
    <b v="0"/>
    <n v="5"/>
    <b v="0"/>
    <x v="0"/>
    <x v="26"/>
    <n v="0"/>
    <n v="54"/>
  </r>
  <r>
    <x v="2880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2880"/>
    <d v="2014-07-15T22:00:00"/>
    <x v="0"/>
    <b v="0"/>
    <n v="6"/>
    <b v="0"/>
    <x v="6"/>
    <x v="11"/>
    <n v="18"/>
    <n v="45"/>
  </r>
  <r>
    <x v="2881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2881"/>
    <d v="2016-08-01T13:41:00"/>
    <x v="0"/>
    <b v="0"/>
    <n v="7"/>
    <b v="1"/>
    <x v="6"/>
    <x v="11"/>
    <n v="108"/>
    <n v="38.57"/>
  </r>
  <r>
    <x v="288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2882"/>
    <d v="2014-08-23T20:59:10"/>
    <x v="0"/>
    <b v="0"/>
    <n v="8"/>
    <b v="0"/>
    <x v="8"/>
    <x v="30"/>
    <n v="3"/>
    <n v="33.25"/>
  </r>
  <r>
    <x v="288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83"/>
    <d v="2016-06-19T19:12:56"/>
    <x v="0"/>
    <b v="0"/>
    <n v="9"/>
    <b v="0"/>
    <x v="6"/>
    <x v="11"/>
    <n v="7"/>
    <n v="29.56"/>
  </r>
  <r>
    <x v="2884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884"/>
    <d v="2016-06-08T17:33:39"/>
    <x v="0"/>
    <b v="0"/>
    <n v="5"/>
    <b v="0"/>
    <x v="6"/>
    <x v="11"/>
    <n v="3"/>
    <n v="52.8"/>
  </r>
  <r>
    <x v="2885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2885"/>
    <d v="2017-02-17T21:00:00"/>
    <x v="0"/>
    <b v="0"/>
    <n v="8"/>
    <b v="0"/>
    <x v="5"/>
    <x v="10"/>
    <n v="10"/>
    <n v="32.75"/>
  </r>
  <r>
    <x v="2886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2886"/>
    <d v="2016-07-07T23:42:17"/>
    <x v="0"/>
    <b v="0"/>
    <n v="3"/>
    <b v="0"/>
    <x v="0"/>
    <x v="26"/>
    <n v="1"/>
    <n v="87"/>
  </r>
  <r>
    <x v="2887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2887"/>
    <d v="2014-04-07T17:13:42"/>
    <x v="0"/>
    <b v="0"/>
    <n v="12"/>
    <b v="1"/>
    <x v="5"/>
    <x v="27"/>
    <n v="104"/>
    <n v="21.67"/>
  </r>
  <r>
    <x v="2888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2888"/>
    <d v="2015-07-01T00:40:46"/>
    <x v="0"/>
    <b v="0"/>
    <n v="10"/>
    <b v="0"/>
    <x v="0"/>
    <x v="1"/>
    <n v="1"/>
    <n v="26"/>
  </r>
  <r>
    <x v="2889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2889"/>
    <d v="2014-08-21T00:45:30"/>
    <x v="0"/>
    <b v="0"/>
    <n v="9"/>
    <b v="0"/>
    <x v="7"/>
    <x v="12"/>
    <n v="3"/>
    <n v="28.89"/>
  </r>
  <r>
    <x v="2890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2890"/>
    <d v="2014-08-12T18:57:31"/>
    <x v="0"/>
    <b v="0"/>
    <n v="9"/>
    <b v="0"/>
    <x v="0"/>
    <x v="6"/>
    <n v="1"/>
    <n v="28.89"/>
  </r>
  <r>
    <x v="2891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x v="2891"/>
    <d v="2015-04-08T18:58:47"/>
    <x v="0"/>
    <b v="0"/>
    <n v="15"/>
    <b v="0"/>
    <x v="1"/>
    <x v="39"/>
    <n v="52"/>
    <n v="17.329999999999998"/>
  </r>
  <r>
    <x v="289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2892"/>
    <d v="2014-08-01T17:12:00"/>
    <x v="0"/>
    <b v="0"/>
    <n v="4"/>
    <b v="0"/>
    <x v="6"/>
    <x v="11"/>
    <n v="5"/>
    <n v="65"/>
  </r>
  <r>
    <x v="2893"/>
    <s v="Out of the Box: A Mime Story"/>
    <s v="A comedy about a mime who dreams of becoming a stand up comedian."/>
    <n v="800"/>
    <n v="260"/>
    <x v="2"/>
    <x v="0"/>
    <s v="USD"/>
    <n v="1427086740"/>
    <n v="1424488244"/>
    <x v="2893"/>
    <d v="2015-03-23T04:59:00"/>
    <x v="0"/>
    <b v="0"/>
    <n v="7"/>
    <b v="0"/>
    <x v="6"/>
    <x v="11"/>
    <n v="33"/>
    <n v="37.14"/>
  </r>
  <r>
    <x v="2894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x v="2894"/>
    <d v="2015-06-13T16:37:23"/>
    <x v="0"/>
    <b v="0"/>
    <n v="4"/>
    <b v="0"/>
    <x v="0"/>
    <x v="26"/>
    <n v="0"/>
    <n v="64.75"/>
  </r>
  <r>
    <x v="2895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x v="2895"/>
    <d v="2017-04-16T20:00:00"/>
    <x v="0"/>
    <b v="0"/>
    <n v="8"/>
    <b v="0"/>
    <x v="6"/>
    <x v="11"/>
    <n v="52"/>
    <n v="32.25"/>
  </r>
  <r>
    <x v="2896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2896"/>
    <d v="2012-12-07T22:23:42"/>
    <x v="0"/>
    <b v="0"/>
    <n v="11"/>
    <b v="0"/>
    <x v="3"/>
    <x v="18"/>
    <n v="1"/>
    <n v="23.18"/>
  </r>
  <r>
    <x v="2897"/>
    <s v="Chef Po's Food Truck"/>
    <s v="Bringing delicious authentic and fusion Taiwanese Food to the West Coast."/>
    <n v="2500"/>
    <n v="252"/>
    <x v="2"/>
    <x v="0"/>
    <s v="USD"/>
    <n v="1452293675"/>
    <n v="1447109675"/>
    <x v="2897"/>
    <d v="2016-01-08T22:54:35"/>
    <x v="0"/>
    <b v="0"/>
    <n v="6"/>
    <b v="0"/>
    <x v="4"/>
    <x v="29"/>
    <n v="10"/>
    <n v="42"/>
  </r>
  <r>
    <x v="2898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98"/>
    <d v="2016-05-01T14:18:38"/>
    <x v="0"/>
    <b v="0"/>
    <n v="4"/>
    <b v="0"/>
    <x v="6"/>
    <x v="11"/>
    <n v="34"/>
    <n v="63"/>
  </r>
  <r>
    <x v="2899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2899"/>
    <d v="2015-04-11T19:22:39"/>
    <x v="0"/>
    <b v="0"/>
    <n v="8"/>
    <b v="1"/>
    <x v="6"/>
    <x v="11"/>
    <n v="100"/>
    <n v="31.38"/>
  </r>
  <r>
    <x v="2900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2900"/>
    <d v="2016-06-18T19:32:19"/>
    <x v="0"/>
    <b v="0"/>
    <n v="5"/>
    <b v="0"/>
    <x v="6"/>
    <x v="11"/>
    <n v="13"/>
    <n v="50.2"/>
  </r>
  <r>
    <x v="290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x v="2901"/>
    <d v="2015-10-02T10:35:38"/>
    <x v="0"/>
    <b v="0"/>
    <n v="3"/>
    <b v="0"/>
    <x v="5"/>
    <x v="10"/>
    <n v="5"/>
    <n v="83.33"/>
  </r>
  <r>
    <x v="2902"/>
    <s v="MAGGIE Film"/>
    <s v="A TRUE STORY OF DOMESTIC VILOLENCE THAT SEEKS TO OFFER THE VIEWER OUTLEST OF SUPPORT."/>
    <n v="29000"/>
    <n v="250"/>
    <x v="2"/>
    <x v="1"/>
    <s v="GBP"/>
    <n v="1433064540"/>
    <n v="1428854344"/>
    <x v="2902"/>
    <d v="2015-05-31T09:29:00"/>
    <x v="0"/>
    <b v="0"/>
    <n v="2"/>
    <b v="0"/>
    <x v="5"/>
    <x v="10"/>
    <n v="1"/>
    <n v="125"/>
  </r>
  <r>
    <x v="2903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x v="2903"/>
    <d v="2015-11-08T12:00:00"/>
    <x v="0"/>
    <b v="0"/>
    <n v="5"/>
    <b v="0"/>
    <x v="5"/>
    <x v="10"/>
    <n v="25"/>
    <n v="50"/>
  </r>
  <r>
    <x v="2904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2904"/>
    <d v="2013-08-10T13:15:20"/>
    <x v="0"/>
    <b v="0"/>
    <n v="1"/>
    <b v="0"/>
    <x v="5"/>
    <x v="23"/>
    <n v="0"/>
    <n v="250"/>
  </r>
  <r>
    <x v="2905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2905"/>
    <d v="2014-12-03T05:34:20"/>
    <x v="0"/>
    <b v="0"/>
    <n v="1"/>
    <b v="0"/>
    <x v="0"/>
    <x v="26"/>
    <n v="3"/>
    <n v="250"/>
  </r>
  <r>
    <x v="2906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2906"/>
    <d v="2016-12-28T19:25:15"/>
    <x v="0"/>
    <b v="0"/>
    <n v="1"/>
    <b v="0"/>
    <x v="0"/>
    <x v="1"/>
    <n v="0"/>
    <n v="250"/>
  </r>
  <r>
    <x v="2907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2907"/>
    <d v="2016-08-27T17:00:09"/>
    <x v="0"/>
    <b v="0"/>
    <n v="1"/>
    <b v="0"/>
    <x v="8"/>
    <x v="30"/>
    <n v="0"/>
    <n v="250"/>
  </r>
  <r>
    <x v="2908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x v="2908"/>
    <d v="2016-05-19T08:12:01"/>
    <x v="0"/>
    <b v="0"/>
    <n v="4"/>
    <b v="0"/>
    <x v="4"/>
    <x v="29"/>
    <n v="0"/>
    <n v="62.5"/>
  </r>
  <r>
    <x v="2909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2909"/>
    <d v="2015-09-25T23:43:42"/>
    <x v="0"/>
    <b v="0"/>
    <n v="6"/>
    <b v="0"/>
    <x v="6"/>
    <x v="19"/>
    <n v="25"/>
    <n v="41.67"/>
  </r>
  <r>
    <x v="2910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2910"/>
    <d v="2016-04-05T08:34:06"/>
    <x v="0"/>
    <b v="0"/>
    <n v="9"/>
    <b v="1"/>
    <x v="6"/>
    <x v="11"/>
    <n v="100"/>
    <n v="27.78"/>
  </r>
  <r>
    <x v="291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2911"/>
    <d v="2015-05-30T20:11:12"/>
    <x v="0"/>
    <b v="0"/>
    <n v="8"/>
    <b v="1"/>
    <x v="6"/>
    <x v="11"/>
    <n v="100"/>
    <n v="31.25"/>
  </r>
  <r>
    <x v="2912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2912"/>
    <d v="2014-12-23T21:08:45"/>
    <x v="0"/>
    <b v="0"/>
    <n v="22"/>
    <b v="1"/>
    <x v="6"/>
    <x v="11"/>
    <n v="100"/>
    <n v="11.36"/>
  </r>
  <r>
    <x v="2913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x v="2913"/>
    <d v="2015-07-26T05:42:16"/>
    <x v="0"/>
    <b v="0"/>
    <n v="4"/>
    <b v="0"/>
    <x v="6"/>
    <x v="11"/>
    <n v="5"/>
    <n v="62.5"/>
  </r>
  <r>
    <x v="2914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x v="2914"/>
    <d v="2014-09-16T03:00:00"/>
    <x v="0"/>
    <b v="0"/>
    <n v="7"/>
    <b v="0"/>
    <x v="6"/>
    <x v="11"/>
    <n v="3"/>
    <n v="35.71"/>
  </r>
  <r>
    <x v="291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x v="2915"/>
    <d v="2016-01-16T11:00:00"/>
    <x v="0"/>
    <b v="0"/>
    <n v="5"/>
    <b v="0"/>
    <x v="0"/>
    <x v="26"/>
    <n v="1"/>
    <n v="49"/>
  </r>
  <r>
    <x v="2916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2916"/>
    <d v="2016-06-18T05:19:50"/>
    <x v="0"/>
    <b v="0"/>
    <n v="15"/>
    <b v="0"/>
    <x v="3"/>
    <x v="18"/>
    <n v="2"/>
    <n v="16.2"/>
  </r>
  <r>
    <x v="2917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2917"/>
    <d v="2013-07-12T21:51:00"/>
    <x v="0"/>
    <b v="0"/>
    <n v="8"/>
    <b v="0"/>
    <x v="7"/>
    <x v="37"/>
    <n v="3"/>
    <n v="30.13"/>
  </r>
  <r>
    <x v="2918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2918"/>
    <d v="2015-02-22T12:14:45"/>
    <x v="0"/>
    <b v="1"/>
    <n v="5"/>
    <b v="0"/>
    <x v="1"/>
    <x v="31"/>
    <n v="2"/>
    <n v="48.2"/>
  </r>
  <r>
    <x v="2919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2919"/>
    <d v="2015-05-31T23:00:00"/>
    <x v="0"/>
    <b v="0"/>
    <n v="12"/>
    <b v="1"/>
    <x v="6"/>
    <x v="11"/>
    <n v="110"/>
    <n v="20.079999999999998"/>
  </r>
  <r>
    <x v="2920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x v="2920"/>
    <d v="2015-11-25T22:04:55"/>
    <x v="0"/>
    <b v="0"/>
    <n v="6"/>
    <b v="0"/>
    <x v="0"/>
    <x v="1"/>
    <n v="3"/>
    <n v="40"/>
  </r>
  <r>
    <x v="2921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2921"/>
    <d v="2015-05-31T17:35:00"/>
    <x v="0"/>
    <b v="0"/>
    <n v="8"/>
    <b v="0"/>
    <x v="6"/>
    <x v="11"/>
    <n v="5"/>
    <n v="30"/>
  </r>
  <r>
    <x v="2922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2922"/>
    <d v="2015-05-19T21:00:49"/>
    <x v="0"/>
    <b v="0"/>
    <n v="8"/>
    <b v="0"/>
    <x v="0"/>
    <x v="6"/>
    <n v="47"/>
    <n v="29.63"/>
  </r>
  <r>
    <x v="292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2923"/>
    <d v="2014-11-13T12:35:08"/>
    <x v="0"/>
    <b v="0"/>
    <n v="7"/>
    <b v="0"/>
    <x v="2"/>
    <x v="36"/>
    <n v="1"/>
    <n v="33.71"/>
  </r>
  <r>
    <x v="292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924"/>
    <d v="2016-03-10T00:35:00"/>
    <x v="0"/>
    <b v="0"/>
    <n v="12"/>
    <b v="0"/>
    <x v="3"/>
    <x v="18"/>
    <n v="12"/>
    <n v="19.670000000000002"/>
  </r>
  <r>
    <x v="2925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2925"/>
    <d v="2014-02-02T18:02:06"/>
    <x v="0"/>
    <b v="0"/>
    <n v="6"/>
    <b v="0"/>
    <x v="1"/>
    <x v="35"/>
    <n v="5"/>
    <n v="39.17"/>
  </r>
  <r>
    <x v="292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2926"/>
    <d v="2014-12-12T07:11:00"/>
    <x v="0"/>
    <b v="0"/>
    <n v="8"/>
    <b v="0"/>
    <x v="0"/>
    <x v="1"/>
    <n v="6"/>
    <n v="29.25"/>
  </r>
  <r>
    <x v="2927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x v="2927"/>
    <d v="2016-10-10T10:36:23"/>
    <x v="0"/>
    <b v="0"/>
    <n v="6"/>
    <b v="0"/>
    <x v="1"/>
    <x v="39"/>
    <n v="12"/>
    <n v="39"/>
  </r>
  <r>
    <x v="2928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2928"/>
    <d v="2016-12-21T11:50:30"/>
    <x v="0"/>
    <b v="0"/>
    <n v="9"/>
    <b v="1"/>
    <x v="6"/>
    <x v="11"/>
    <n v="104"/>
    <n v="26"/>
  </r>
  <r>
    <x v="2929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2929"/>
    <d v="2016-11-17T14:15:33"/>
    <x v="0"/>
    <b v="0"/>
    <n v="7"/>
    <b v="0"/>
    <x v="0"/>
    <x v="1"/>
    <n v="2"/>
    <n v="33.29"/>
  </r>
  <r>
    <x v="2930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930"/>
    <d v="2015-03-31T13:14:00"/>
    <x v="0"/>
    <b v="0"/>
    <n v="8"/>
    <b v="0"/>
    <x v="4"/>
    <x v="29"/>
    <n v="4"/>
    <n v="29.13"/>
  </r>
  <r>
    <x v="293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2931"/>
    <d v="2012-03-18T12:17:05"/>
    <x v="0"/>
    <b v="0"/>
    <n v="4"/>
    <b v="0"/>
    <x v="5"/>
    <x v="23"/>
    <n v="1"/>
    <n v="57.5"/>
  </r>
  <r>
    <x v="2932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2932"/>
    <d v="2015-12-20T11:59:00"/>
    <x v="0"/>
    <b v="0"/>
    <n v="17"/>
    <b v="1"/>
    <x v="6"/>
    <x v="11"/>
    <n v="153"/>
    <n v="13.53"/>
  </r>
  <r>
    <x v="293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2933"/>
    <d v="2015-06-01T17:01:00"/>
    <x v="0"/>
    <b v="0"/>
    <n v="5"/>
    <b v="0"/>
    <x v="0"/>
    <x v="1"/>
    <n v="0"/>
    <n v="45.2"/>
  </r>
  <r>
    <x v="2934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2934"/>
    <d v="2014-11-09T19:47:51"/>
    <x v="0"/>
    <b v="0"/>
    <n v="8"/>
    <b v="0"/>
    <x v="7"/>
    <x v="14"/>
    <n v="6"/>
    <n v="28.13"/>
  </r>
  <r>
    <x v="293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935"/>
    <d v="2010-07-21T19:00:00"/>
    <x v="0"/>
    <b v="0"/>
    <n v="5"/>
    <b v="0"/>
    <x v="3"/>
    <x v="18"/>
    <n v="11"/>
    <n v="45"/>
  </r>
  <r>
    <x v="2936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2936"/>
    <d v="2017-03-27T16:16:59"/>
    <x v="0"/>
    <b v="0"/>
    <n v="12"/>
    <b v="0"/>
    <x v="6"/>
    <x v="11"/>
    <n v="23"/>
    <n v="18.75"/>
  </r>
  <r>
    <x v="2937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2937"/>
    <d v="2016-05-27T17:46:51"/>
    <x v="0"/>
    <b v="0"/>
    <n v="3"/>
    <b v="1"/>
    <x v="6"/>
    <x v="11"/>
    <n v="225"/>
    <n v="75"/>
  </r>
  <r>
    <x v="2938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2938"/>
    <d v="2015-04-10T05:00:00"/>
    <x v="0"/>
    <b v="0"/>
    <n v="4"/>
    <b v="0"/>
    <x v="6"/>
    <x v="11"/>
    <n v="38"/>
    <n v="56.25"/>
  </r>
  <r>
    <x v="2939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2939"/>
    <d v="2016-02-08T13:01:00"/>
    <x v="0"/>
    <b v="0"/>
    <n v="9"/>
    <b v="0"/>
    <x v="0"/>
    <x v="26"/>
    <n v="4"/>
    <n v="24.78"/>
  </r>
  <r>
    <x v="29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x v="2940"/>
    <d v="2017-04-01T03:59:00"/>
    <x v="0"/>
    <b v="0"/>
    <n v="3"/>
    <b v="0"/>
    <x v="1"/>
    <x v="32"/>
    <n v="2"/>
    <n v="74.33"/>
  </r>
  <r>
    <x v="2941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2941"/>
    <d v="2016-09-05T02:59:00"/>
    <x v="0"/>
    <b v="0"/>
    <n v="4"/>
    <b v="0"/>
    <x v="0"/>
    <x v="1"/>
    <n v="0"/>
    <n v="55"/>
  </r>
  <r>
    <x v="294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2942"/>
    <d v="2017-04-11T20:44:05"/>
    <x v="0"/>
    <b v="0"/>
    <n v="4"/>
    <b v="0"/>
    <x v="7"/>
    <x v="14"/>
    <n v="4"/>
    <n v="54"/>
  </r>
  <r>
    <x v="2943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x v="2943"/>
    <d v="2015-04-19T15:08:52"/>
    <x v="0"/>
    <b v="0"/>
    <n v="2"/>
    <b v="0"/>
    <x v="6"/>
    <x v="19"/>
    <n v="7"/>
    <n v="108"/>
  </r>
  <r>
    <x v="2944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2944"/>
    <d v="2015-01-16T10:26:00"/>
    <x v="0"/>
    <b v="0"/>
    <n v="3"/>
    <b v="0"/>
    <x v="6"/>
    <x v="11"/>
    <n v="11"/>
    <n v="72"/>
  </r>
  <r>
    <x v="2945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2945"/>
    <d v="2012-01-05T11:33:00"/>
    <x v="0"/>
    <b v="0"/>
    <n v="3"/>
    <b v="0"/>
    <x v="5"/>
    <x v="23"/>
    <n v="0"/>
    <n v="71.67"/>
  </r>
  <r>
    <x v="2946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2946"/>
    <d v="2010-05-08T22:16:00"/>
    <x v="0"/>
    <b v="0"/>
    <n v="4"/>
    <b v="0"/>
    <x v="5"/>
    <x v="23"/>
    <n v="3"/>
    <n v="53.75"/>
  </r>
  <r>
    <x v="294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2947"/>
    <d v="2017-02-23T01:00:00"/>
    <x v="0"/>
    <b v="0"/>
    <n v="7"/>
    <b v="0"/>
    <x v="6"/>
    <x v="11"/>
    <n v="7"/>
    <n v="30.71"/>
  </r>
  <r>
    <x v="294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2948"/>
    <d v="2015-01-31T15:25:53"/>
    <x v="0"/>
    <b v="0"/>
    <n v="8"/>
    <b v="0"/>
    <x v="6"/>
    <x v="11"/>
    <n v="11"/>
    <n v="26.75"/>
  </r>
  <r>
    <x v="2949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2949"/>
    <d v="2016-07-12T18:51:00"/>
    <x v="0"/>
    <b v="0"/>
    <n v="7"/>
    <b v="0"/>
    <x v="0"/>
    <x v="1"/>
    <n v="4"/>
    <n v="30.29"/>
  </r>
  <r>
    <x v="2950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2950"/>
    <d v="2016-09-25T01:16:29"/>
    <x v="0"/>
    <b v="0"/>
    <n v="4"/>
    <b v="0"/>
    <x v="8"/>
    <x v="30"/>
    <n v="1"/>
    <n v="53"/>
  </r>
  <r>
    <x v="295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2951"/>
    <d v="2015-06-30T03:06:42"/>
    <x v="0"/>
    <b v="0"/>
    <n v="13"/>
    <b v="0"/>
    <x v="3"/>
    <x v="28"/>
    <n v="1"/>
    <n v="16.309999999999999"/>
  </r>
  <r>
    <x v="295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2952"/>
    <d v="2016-08-29T03:55:00"/>
    <x v="0"/>
    <b v="0"/>
    <n v="6"/>
    <b v="0"/>
    <x v="6"/>
    <x v="11"/>
    <n v="7"/>
    <n v="35.17"/>
  </r>
  <r>
    <x v="2953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2953"/>
    <d v="2015-02-06T01:37:14"/>
    <x v="0"/>
    <b v="0"/>
    <n v="8"/>
    <b v="0"/>
    <x v="6"/>
    <x v="11"/>
    <n v="21"/>
    <n v="26.38"/>
  </r>
  <r>
    <x v="2954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2954"/>
    <d v="2013-12-15T03:14:59"/>
    <x v="0"/>
    <b v="0"/>
    <n v="6"/>
    <b v="0"/>
    <x v="7"/>
    <x v="37"/>
    <n v="3"/>
    <n v="35"/>
  </r>
  <r>
    <x v="2955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955"/>
    <d v="2014-08-20T09:21:17"/>
    <x v="0"/>
    <b v="0"/>
    <n v="4"/>
    <b v="0"/>
    <x v="4"/>
    <x v="40"/>
    <n v="2"/>
    <n v="52.5"/>
  </r>
  <r>
    <x v="2956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2956"/>
    <d v="2015-02-22T11:30:00"/>
    <x v="0"/>
    <b v="0"/>
    <n v="13"/>
    <b v="1"/>
    <x v="5"/>
    <x v="27"/>
    <n v="103"/>
    <n v="15.77"/>
  </r>
  <r>
    <x v="295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2957"/>
    <d v="2017-02-02T14:46:01"/>
    <x v="0"/>
    <b v="0"/>
    <n v="3"/>
    <b v="0"/>
    <x v="5"/>
    <x v="23"/>
    <n v="1"/>
    <n v="68.33"/>
  </r>
  <r>
    <x v="2958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2958"/>
    <d v="2014-09-01T20:10:17"/>
    <x v="0"/>
    <b v="0"/>
    <n v="3"/>
    <b v="0"/>
    <x v="0"/>
    <x v="1"/>
    <n v="0"/>
    <n v="68.33"/>
  </r>
  <r>
    <x v="2959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2959"/>
    <d v="2016-09-15T20:53:33"/>
    <x v="0"/>
    <b v="0"/>
    <n v="7"/>
    <b v="0"/>
    <x v="7"/>
    <x v="12"/>
    <n v="41"/>
    <n v="29.29"/>
  </r>
  <r>
    <x v="2960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2960"/>
    <d v="2010-09-02T02:00:00"/>
    <x v="0"/>
    <b v="0"/>
    <n v="4"/>
    <b v="0"/>
    <x v="1"/>
    <x v="32"/>
    <n v="11"/>
    <n v="51.25"/>
  </r>
  <r>
    <x v="2961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2961"/>
    <d v="2016-05-15T16:21:00"/>
    <x v="0"/>
    <b v="0"/>
    <n v="10"/>
    <b v="0"/>
    <x v="2"/>
    <x v="34"/>
    <n v="21"/>
    <n v="20.5"/>
  </r>
  <r>
    <x v="296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2962"/>
    <d v="2015-01-16T12:09:11"/>
    <x v="0"/>
    <b v="0"/>
    <n v="8"/>
    <b v="0"/>
    <x v="6"/>
    <x v="11"/>
    <n v="13"/>
    <n v="25.5"/>
  </r>
  <r>
    <x v="2963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2963"/>
    <d v="2012-03-26T08:01:39"/>
    <x v="0"/>
    <b v="0"/>
    <n v="5"/>
    <b v="0"/>
    <x v="5"/>
    <x v="23"/>
    <n v="7"/>
    <n v="40.78"/>
  </r>
  <r>
    <x v="2964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964"/>
    <d v="2016-03-30T20:10:58"/>
    <x v="0"/>
    <b v="0"/>
    <n v="12"/>
    <b v="0"/>
    <x v="4"/>
    <x v="29"/>
    <n v="17"/>
    <n v="16.829999999999998"/>
  </r>
  <r>
    <x v="2965"/>
    <s v="Stage Play Production - &quot;I Love You to Death&quot;"/>
    <s v="Generational curses CAN be broken...right?"/>
    <n v="8500"/>
    <n v="202"/>
    <x v="2"/>
    <x v="0"/>
    <s v="USD"/>
    <n v="1475918439"/>
    <n v="1473326439"/>
    <x v="2965"/>
    <d v="2016-10-08T09:20:39"/>
    <x v="0"/>
    <b v="0"/>
    <n v="1"/>
    <b v="0"/>
    <x v="6"/>
    <x v="11"/>
    <n v="2"/>
    <n v="202"/>
  </r>
  <r>
    <x v="2966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966"/>
    <d v="2016-03-05T19:44:56"/>
    <x v="0"/>
    <b v="0"/>
    <n v="9"/>
    <b v="0"/>
    <x v="4"/>
    <x v="29"/>
    <n v="1"/>
    <n v="22.33"/>
  </r>
  <r>
    <x v="2967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2967"/>
    <d v="2015-04-29T23:00:00"/>
    <x v="0"/>
    <b v="0"/>
    <n v="11"/>
    <b v="1"/>
    <x v="6"/>
    <x v="11"/>
    <n v="101"/>
    <n v="18.27"/>
  </r>
  <r>
    <x v="2968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2968"/>
    <d v="2015-02-15T14:05:47"/>
    <x v="0"/>
    <b v="0"/>
    <n v="2"/>
    <b v="0"/>
    <x v="6"/>
    <x v="11"/>
    <n v="10"/>
    <n v="100.5"/>
  </r>
  <r>
    <x v="2969"/>
    <s v="Sustain: A Film About Survival"/>
    <s v="A feature-length film about how three people survive in a diseased world."/>
    <n v="1000"/>
    <n v="200"/>
    <x v="2"/>
    <x v="0"/>
    <s v="USD"/>
    <n v="1457056555"/>
    <n v="1454464555"/>
    <x v="2969"/>
    <d v="2016-03-04T01:55:55"/>
    <x v="0"/>
    <b v="0"/>
    <n v="2"/>
    <b v="0"/>
    <x v="5"/>
    <x v="10"/>
    <n v="20"/>
    <n v="100"/>
  </r>
  <r>
    <x v="2970"/>
    <s v="Braille Academy"/>
    <s v="An educational platform for learning Unified English Braille Code"/>
    <n v="8000"/>
    <n v="200"/>
    <x v="2"/>
    <x v="0"/>
    <s v="USD"/>
    <n v="1452112717"/>
    <n v="1449520717"/>
    <x v="2970"/>
    <d v="2016-01-06T20:38:37"/>
    <x v="0"/>
    <b v="0"/>
    <n v="1"/>
    <b v="0"/>
    <x v="0"/>
    <x v="26"/>
    <n v="3"/>
    <n v="200"/>
  </r>
  <r>
    <x v="297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2971"/>
    <d v="2015-04-01T20:32:43"/>
    <x v="0"/>
    <b v="0"/>
    <n v="5"/>
    <b v="0"/>
    <x v="7"/>
    <x v="12"/>
    <n v="10"/>
    <n v="40"/>
  </r>
  <r>
    <x v="2972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2972"/>
    <d v="2016-02-15T07:59:00"/>
    <x v="0"/>
    <b v="0"/>
    <n v="5"/>
    <b v="1"/>
    <x v="1"/>
    <x v="17"/>
    <n v="100"/>
    <n v="40"/>
  </r>
  <r>
    <x v="297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x v="2973"/>
    <d v="2015-02-08T21:58:29"/>
    <x v="0"/>
    <b v="0"/>
    <n v="2"/>
    <b v="0"/>
    <x v="1"/>
    <x v="31"/>
    <n v="0"/>
    <n v="100"/>
  </r>
  <r>
    <x v="2974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x v="2974"/>
    <d v="2015-09-09T22:31:19"/>
    <x v="0"/>
    <b v="0"/>
    <n v="1"/>
    <b v="0"/>
    <x v="6"/>
    <x v="9"/>
    <n v="3"/>
    <n v="200"/>
  </r>
  <r>
    <x v="297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2975"/>
    <d v="2016-04-17T23:30:00"/>
    <x v="0"/>
    <b v="0"/>
    <n v="9"/>
    <b v="1"/>
    <x v="6"/>
    <x v="11"/>
    <n v="100"/>
    <n v="22.22"/>
  </r>
  <r>
    <x v="2976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2976"/>
    <d v="2015-04-03T21:44:10"/>
    <x v="0"/>
    <b v="0"/>
    <n v="2"/>
    <b v="0"/>
    <x v="6"/>
    <x v="11"/>
    <n v="1"/>
    <n v="100"/>
  </r>
  <r>
    <x v="2977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x v="2977"/>
    <d v="2016-06-05T12:42:12"/>
    <x v="0"/>
    <b v="0"/>
    <n v="1"/>
    <b v="0"/>
    <x v="0"/>
    <x v="1"/>
    <n v="1"/>
    <n v="199"/>
  </r>
  <r>
    <x v="297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2978"/>
    <d v="2011-01-24T05:45:26"/>
    <x v="0"/>
    <b v="0"/>
    <n v="6"/>
    <b v="0"/>
    <x v="7"/>
    <x v="33"/>
    <n v="3"/>
    <n v="32.67"/>
  </r>
  <r>
    <x v="2979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2979"/>
    <d v="2014-12-01T22:59:21"/>
    <x v="0"/>
    <b v="0"/>
    <n v="10"/>
    <b v="0"/>
    <x v="7"/>
    <x v="33"/>
    <n v="5"/>
    <n v="19.600000000000001"/>
  </r>
  <r>
    <x v="2980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2980"/>
    <d v="2010-10-25T03:03:49"/>
    <x v="0"/>
    <b v="0"/>
    <n v="7"/>
    <b v="0"/>
    <x v="7"/>
    <x v="12"/>
    <n v="2"/>
    <n v="27.86"/>
  </r>
  <r>
    <x v="2981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2981"/>
    <d v="2016-11-02T00:31:01"/>
    <x v="0"/>
    <b v="0"/>
    <n v="12"/>
    <b v="1"/>
    <x v="6"/>
    <x v="11"/>
    <n v="130"/>
    <n v="16.25"/>
  </r>
  <r>
    <x v="298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2982"/>
    <d v="2015-02-28T08:00:00"/>
    <x v="0"/>
    <b v="0"/>
    <n v="5"/>
    <b v="0"/>
    <x v="6"/>
    <x v="11"/>
    <n v="3"/>
    <n v="39"/>
  </r>
  <r>
    <x v="2983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2983"/>
    <d v="2016-02-23T00:57:56"/>
    <x v="0"/>
    <b v="0"/>
    <n v="10"/>
    <b v="0"/>
    <x v="0"/>
    <x v="1"/>
    <n v="1"/>
    <n v="19.399999999999999"/>
  </r>
  <r>
    <x v="2984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2984"/>
    <d v="2015-04-03T13:59:01"/>
    <x v="0"/>
    <b v="0"/>
    <n v="4"/>
    <b v="0"/>
    <x v="5"/>
    <x v="21"/>
    <n v="2"/>
    <n v="47.5"/>
  </r>
  <r>
    <x v="2985"/>
    <s v="RETURNING AT A LATER DATE"/>
    <s v="SEE US ON PATREON www.badgirlartwork.com"/>
    <n v="199"/>
    <n v="190"/>
    <x v="1"/>
    <x v="0"/>
    <s v="USD"/>
    <n v="1468351341"/>
    <n v="1467746541"/>
    <x v="2985"/>
    <d v="2016-07-12T19:22:21"/>
    <x v="0"/>
    <b v="0"/>
    <n v="4"/>
    <b v="0"/>
    <x v="8"/>
    <x v="30"/>
    <n v="95"/>
    <n v="47.5"/>
  </r>
  <r>
    <x v="298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2986"/>
    <d v="2014-10-04T06:59:00"/>
    <x v="0"/>
    <b v="1"/>
    <n v="8"/>
    <b v="0"/>
    <x v="6"/>
    <x v="11"/>
    <n v="3"/>
    <n v="23.63"/>
  </r>
  <r>
    <x v="2987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2987"/>
    <d v="2014-08-14T18:20:08"/>
    <x v="0"/>
    <b v="0"/>
    <n v="8"/>
    <b v="0"/>
    <x v="4"/>
    <x v="29"/>
    <n v="1"/>
    <n v="23.5"/>
  </r>
  <r>
    <x v="298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2988"/>
    <d v="2014-09-27T13:27:24"/>
    <x v="0"/>
    <b v="1"/>
    <n v="15"/>
    <b v="0"/>
    <x v="2"/>
    <x v="3"/>
    <n v="4"/>
    <n v="12.47"/>
  </r>
  <r>
    <x v="2989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2989"/>
    <d v="2015-12-17T04:38:46"/>
    <x v="0"/>
    <b v="0"/>
    <n v="8"/>
    <b v="0"/>
    <x v="3"/>
    <x v="28"/>
    <n v="0"/>
    <n v="23.25"/>
  </r>
  <r>
    <x v="2990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990"/>
    <d v="2014-12-05T17:27:15"/>
    <x v="0"/>
    <b v="0"/>
    <n v="4"/>
    <b v="0"/>
    <x v="6"/>
    <x v="11"/>
    <n v="0"/>
    <n v="46.25"/>
  </r>
  <r>
    <x v="2991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2991"/>
    <d v="2015-09-07T18:09:57"/>
    <x v="0"/>
    <b v="0"/>
    <n v="3"/>
    <b v="0"/>
    <x v="6"/>
    <x v="11"/>
    <n v="3"/>
    <n v="61.67"/>
  </r>
  <r>
    <x v="2992"/>
    <s v="The Good Samaritan"/>
    <s v="I'm making a modern day version of the bible story &quot; The Good Samaritan&quot;"/>
    <n v="450"/>
    <n v="180"/>
    <x v="2"/>
    <x v="0"/>
    <s v="USD"/>
    <n v="1427155726"/>
    <n v="1425690526"/>
    <x v="2992"/>
    <d v="2015-03-24T00:08:46"/>
    <x v="0"/>
    <b v="0"/>
    <n v="7"/>
    <b v="0"/>
    <x v="5"/>
    <x v="10"/>
    <n v="40"/>
    <n v="25.71"/>
  </r>
  <r>
    <x v="2993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x v="2993"/>
    <d v="2015-03-07T19:55:01"/>
    <x v="0"/>
    <b v="0"/>
    <n v="6"/>
    <b v="0"/>
    <x v="1"/>
    <x v="31"/>
    <n v="7"/>
    <n v="30"/>
  </r>
  <r>
    <x v="2994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994"/>
    <d v="2012-09-15T01:35:37"/>
    <x v="0"/>
    <b v="0"/>
    <n v="8"/>
    <b v="1"/>
    <x v="7"/>
    <x v="15"/>
    <n v="120"/>
    <n v="22.5"/>
  </r>
  <r>
    <x v="2995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x v="2995"/>
    <d v="2015-04-24T01:39:31"/>
    <x v="0"/>
    <b v="0"/>
    <n v="6"/>
    <b v="0"/>
    <x v="0"/>
    <x v="26"/>
    <n v="3"/>
    <n v="30"/>
  </r>
  <r>
    <x v="2996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2996"/>
    <d v="2016-05-10T21:00:00"/>
    <x v="0"/>
    <b v="0"/>
    <n v="15"/>
    <b v="1"/>
    <x v="6"/>
    <x v="11"/>
    <n v="180"/>
    <n v="12"/>
  </r>
  <r>
    <x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2997"/>
    <d v="2012-06-09T20:20:08"/>
    <x v="0"/>
    <b v="0"/>
    <n v="10"/>
    <b v="0"/>
    <x v="3"/>
    <x v="18"/>
    <n v="0"/>
    <n v="17.850000000000001"/>
  </r>
  <r>
    <x v="299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2998"/>
    <d v="2011-08-06T14:38:56"/>
    <x v="0"/>
    <b v="0"/>
    <n v="3"/>
    <b v="0"/>
    <x v="7"/>
    <x v="37"/>
    <n v="18"/>
    <n v="59.33"/>
  </r>
  <r>
    <x v="2999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2999"/>
    <d v="2015-05-21T03:26:50"/>
    <x v="0"/>
    <b v="0"/>
    <n v="3"/>
    <b v="0"/>
    <x v="1"/>
    <x v="35"/>
    <n v="4"/>
    <n v="59"/>
  </r>
  <r>
    <x v="3000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3000"/>
    <d v="2016-07-19T14:14:41"/>
    <x v="0"/>
    <b v="0"/>
    <n v="5"/>
    <b v="0"/>
    <x v="6"/>
    <x v="11"/>
    <n v="1"/>
    <n v="35.4"/>
  </r>
  <r>
    <x v="3001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3001"/>
    <d v="2014-12-25T20:27:03"/>
    <x v="0"/>
    <b v="0"/>
    <n v="5"/>
    <b v="0"/>
    <x v="0"/>
    <x v="26"/>
    <n v="1"/>
    <n v="35"/>
  </r>
  <r>
    <x v="3002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02"/>
    <d v="2015-10-16T16:35:52"/>
    <x v="0"/>
    <b v="0"/>
    <n v="2"/>
    <b v="0"/>
    <x v="6"/>
    <x v="9"/>
    <n v="0"/>
    <n v="87.5"/>
  </r>
  <r>
    <x v="300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003"/>
    <d v="2015-06-11T23:00:00"/>
    <x v="0"/>
    <b v="0"/>
    <n v="7"/>
    <b v="0"/>
    <x v="6"/>
    <x v="11"/>
    <n v="12"/>
    <n v="24.71"/>
  </r>
  <r>
    <x v="3004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3004"/>
    <d v="2011-12-16T01:26:35"/>
    <x v="0"/>
    <b v="0"/>
    <n v="5"/>
    <b v="0"/>
    <x v="1"/>
    <x v="35"/>
    <n v="2"/>
    <n v="34"/>
  </r>
  <r>
    <x v="3005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3005"/>
    <d v="2013-11-11T14:19:08"/>
    <x v="0"/>
    <b v="0"/>
    <n v="4"/>
    <b v="0"/>
    <x v="7"/>
    <x v="33"/>
    <n v="0"/>
    <n v="42.5"/>
  </r>
  <r>
    <x v="3006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3006"/>
    <d v="2015-11-03T04:15:59"/>
    <x v="0"/>
    <b v="0"/>
    <n v="6"/>
    <b v="0"/>
    <x v="2"/>
    <x v="38"/>
    <n v="34"/>
    <n v="28.33"/>
  </r>
  <r>
    <x v="300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007"/>
    <d v="2014-06-17T04:36:18"/>
    <x v="0"/>
    <b v="0"/>
    <n v="4"/>
    <b v="0"/>
    <x v="6"/>
    <x v="11"/>
    <n v="11"/>
    <n v="42.5"/>
  </r>
  <r>
    <x v="3008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008"/>
    <d v="2015-07-07T19:26:20"/>
    <x v="0"/>
    <b v="0"/>
    <n v="5"/>
    <b v="0"/>
    <x v="6"/>
    <x v="11"/>
    <n v="20"/>
    <n v="34"/>
  </r>
  <r>
    <x v="3009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3009"/>
    <d v="2012-04-04T16:46:15"/>
    <x v="0"/>
    <b v="0"/>
    <n v="7"/>
    <b v="0"/>
    <x v="3"/>
    <x v="18"/>
    <n v="41"/>
    <n v="23.57"/>
  </r>
  <r>
    <x v="301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3010"/>
    <d v="2015-03-01T03:00:00"/>
    <x v="0"/>
    <b v="0"/>
    <n v="6"/>
    <b v="0"/>
    <x v="6"/>
    <x v="11"/>
    <n v="17"/>
    <n v="27.5"/>
  </r>
  <r>
    <x v="3011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011"/>
    <d v="2017-04-04T03:38:41"/>
    <x v="0"/>
    <b v="0"/>
    <n v="7"/>
    <b v="0"/>
    <x v="6"/>
    <x v="11"/>
    <n v="21"/>
    <n v="23.14"/>
  </r>
  <r>
    <x v="301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3012"/>
    <d v="2012-09-23T02:25:00"/>
    <x v="0"/>
    <b v="0"/>
    <n v="4"/>
    <b v="0"/>
    <x v="7"/>
    <x v="33"/>
    <n v="3"/>
    <n v="40"/>
  </r>
  <r>
    <x v="3013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3013"/>
    <d v="2013-11-27T22:08:31"/>
    <x v="0"/>
    <b v="0"/>
    <n v="5"/>
    <b v="0"/>
    <x v="7"/>
    <x v="33"/>
    <n v="3"/>
    <n v="32"/>
  </r>
  <r>
    <x v="3014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3014"/>
    <d v="2015-01-16T10:30:47"/>
    <x v="0"/>
    <b v="0"/>
    <n v="4"/>
    <b v="0"/>
    <x v="0"/>
    <x v="1"/>
    <n v="0"/>
    <n v="39"/>
  </r>
  <r>
    <x v="3015"/>
    <s v="I Wanted To See Boobs"/>
    <s v="A hardcover photobook telling the naked truth of a young photographers journey."/>
    <n v="100"/>
    <n v="155"/>
    <x v="0"/>
    <x v="1"/>
    <s v="GBP"/>
    <n v="1442065060"/>
    <n v="1437745060"/>
    <x v="3015"/>
    <d v="2015-09-12T13:37:40"/>
    <x v="0"/>
    <b v="0"/>
    <n v="3"/>
    <b v="1"/>
    <x v="2"/>
    <x v="3"/>
    <n v="155"/>
    <n v="51.67"/>
  </r>
  <r>
    <x v="3016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3016"/>
    <d v="2013-06-05T22:13:50"/>
    <x v="0"/>
    <b v="0"/>
    <n v="13"/>
    <b v="0"/>
    <x v="5"/>
    <x v="23"/>
    <n v="1"/>
    <n v="11.77"/>
  </r>
  <r>
    <x v="3017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3017"/>
    <d v="2017-03-02T16:49:11"/>
    <x v="0"/>
    <b v="0"/>
    <n v="7"/>
    <b v="1"/>
    <x v="7"/>
    <x v="15"/>
    <n v="100"/>
    <n v="21.86"/>
  </r>
  <r>
    <x v="3018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018"/>
    <d v="2014-10-26T20:08:00"/>
    <x v="0"/>
    <b v="0"/>
    <n v="4"/>
    <b v="0"/>
    <x v="6"/>
    <x v="11"/>
    <n v="15"/>
    <n v="38.25"/>
  </r>
  <r>
    <x v="3019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3019"/>
    <d v="2014-10-28T22:00:00"/>
    <x v="0"/>
    <b v="0"/>
    <n v="6"/>
    <b v="0"/>
    <x v="5"/>
    <x v="21"/>
    <n v="0"/>
    <n v="25.17"/>
  </r>
  <r>
    <x v="3020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3020"/>
    <d v="2016-01-03T01:55:37"/>
    <x v="0"/>
    <b v="0"/>
    <n v="3"/>
    <b v="0"/>
    <x v="7"/>
    <x v="33"/>
    <n v="0"/>
    <n v="50.33"/>
  </r>
  <r>
    <x v="3021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3021"/>
    <d v="2014-12-05T16:04:40"/>
    <x v="0"/>
    <b v="0"/>
    <n v="3"/>
    <b v="0"/>
    <x v="4"/>
    <x v="29"/>
    <n v="2"/>
    <n v="50.33"/>
  </r>
  <r>
    <x v="302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3022"/>
    <d v="2015-08-25T17:34:42"/>
    <x v="0"/>
    <b v="0"/>
    <n v="3"/>
    <b v="0"/>
    <x v="4"/>
    <x v="29"/>
    <n v="1"/>
    <n v="50.33"/>
  </r>
  <r>
    <x v="3023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023"/>
    <d v="2016-08-16T18:07:49"/>
    <x v="0"/>
    <b v="0"/>
    <n v="4"/>
    <b v="0"/>
    <x v="6"/>
    <x v="19"/>
    <n v="4"/>
    <n v="37.75"/>
  </r>
  <r>
    <x v="3024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024"/>
    <d v="2014-05-16T22:11:30"/>
    <x v="0"/>
    <b v="0"/>
    <n v="13"/>
    <b v="0"/>
    <x v="6"/>
    <x v="11"/>
    <n v="38"/>
    <n v="11.62"/>
  </r>
  <r>
    <x v="3025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3025"/>
    <d v="2013-04-06T06:16:22"/>
    <x v="0"/>
    <b v="0"/>
    <n v="5"/>
    <b v="0"/>
    <x v="5"/>
    <x v="23"/>
    <n v="3"/>
    <n v="30"/>
  </r>
  <r>
    <x v="3026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3026"/>
    <d v="2015-06-20T19:06:13"/>
    <x v="0"/>
    <b v="0"/>
    <n v="3"/>
    <b v="0"/>
    <x v="1"/>
    <x v="35"/>
    <n v="2"/>
    <n v="50"/>
  </r>
  <r>
    <x v="302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3027"/>
    <d v="2016-12-09T14:51:39"/>
    <x v="0"/>
    <b v="0"/>
    <n v="3"/>
    <b v="0"/>
    <x v="7"/>
    <x v="14"/>
    <n v="8"/>
    <n v="50"/>
  </r>
  <r>
    <x v="302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3028"/>
    <d v="2011-12-16T00:19:14"/>
    <x v="0"/>
    <b v="0"/>
    <n v="2"/>
    <b v="0"/>
    <x v="1"/>
    <x v="39"/>
    <n v="3"/>
    <n v="75"/>
  </r>
  <r>
    <x v="3029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029"/>
    <d v="2015-11-12T06:59:00"/>
    <x v="0"/>
    <b v="0"/>
    <n v="4"/>
    <b v="0"/>
    <x v="6"/>
    <x v="11"/>
    <n v="21"/>
    <n v="37.5"/>
  </r>
  <r>
    <x v="3030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3030"/>
    <d v="2015-11-05T23:32:52"/>
    <x v="0"/>
    <b v="0"/>
    <n v="11"/>
    <b v="0"/>
    <x v="5"/>
    <x v="23"/>
    <n v="0"/>
    <n v="13.55"/>
  </r>
  <r>
    <x v="3031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3031"/>
    <d v="2015-08-08T21:34:00"/>
    <x v="0"/>
    <b v="0"/>
    <n v="6"/>
    <b v="0"/>
    <x v="6"/>
    <x v="11"/>
    <n v="5"/>
    <n v="24.33"/>
  </r>
  <r>
    <x v="3032"/>
    <s v="Sometimes you don't need love (Canceled)"/>
    <s v="English Version of my auto-published novel"/>
    <n v="5000"/>
    <n v="145"/>
    <x v="1"/>
    <x v="6"/>
    <s v="EUR"/>
    <n v="1483459365"/>
    <n v="1480867365"/>
    <x v="3032"/>
    <d v="2017-01-03T16:02:45"/>
    <x v="0"/>
    <b v="0"/>
    <n v="3"/>
    <b v="0"/>
    <x v="1"/>
    <x v="31"/>
    <n v="3"/>
    <n v="48.33"/>
  </r>
  <r>
    <x v="3033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3033"/>
    <d v="2015-09-17T02:31:52"/>
    <x v="0"/>
    <b v="0"/>
    <n v="2"/>
    <b v="0"/>
    <x v="4"/>
    <x v="29"/>
    <n v="2"/>
    <n v="72.5"/>
  </r>
  <r>
    <x v="3034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3034"/>
    <d v="2014-05-19T11:26:29"/>
    <x v="0"/>
    <b v="0"/>
    <n v="7"/>
    <b v="0"/>
    <x v="6"/>
    <x v="11"/>
    <n v="8"/>
    <n v="20.71"/>
  </r>
  <r>
    <x v="3035"/>
    <s v="Relaunching in May"/>
    <s v="Humans have AM/FM/Satellite radio, kids have radio Disney, pets have DogCatRadio."/>
    <n v="85000"/>
    <n v="142"/>
    <x v="2"/>
    <x v="0"/>
    <s v="USD"/>
    <n v="1455822569"/>
    <n v="1453230569"/>
    <x v="3035"/>
    <d v="2016-02-18T19:09:29"/>
    <x v="0"/>
    <b v="0"/>
    <n v="1"/>
    <b v="0"/>
    <x v="0"/>
    <x v="26"/>
    <n v="0"/>
    <n v="142"/>
  </r>
  <r>
    <x v="3036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3036"/>
    <d v="2014-08-23T22:08:38"/>
    <x v="0"/>
    <b v="0"/>
    <n v="5"/>
    <b v="0"/>
    <x v="5"/>
    <x v="23"/>
    <n v="18"/>
    <n v="28.2"/>
  </r>
  <r>
    <x v="3037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37"/>
    <d v="2014-12-14T20:00:34"/>
    <x v="0"/>
    <b v="0"/>
    <n v="7"/>
    <b v="0"/>
    <x v="6"/>
    <x v="9"/>
    <n v="14"/>
    <n v="20.14"/>
  </r>
  <r>
    <x v="3038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x v="3038"/>
    <d v="2015-06-18T13:13:11"/>
    <x v="0"/>
    <b v="0"/>
    <n v="5"/>
    <b v="0"/>
    <x v="5"/>
    <x v="21"/>
    <n v="0"/>
    <n v="28"/>
  </r>
  <r>
    <x v="3039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x v="3039"/>
    <d v="2014-12-26T20:35:39"/>
    <x v="0"/>
    <b v="0"/>
    <n v="6"/>
    <b v="0"/>
    <x v="0"/>
    <x v="26"/>
    <n v="1"/>
    <n v="23.33"/>
  </r>
  <r>
    <x v="3040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3040"/>
    <d v="2015-07-03T21:26:26"/>
    <x v="0"/>
    <b v="0"/>
    <n v="3"/>
    <b v="0"/>
    <x v="2"/>
    <x v="36"/>
    <n v="7"/>
    <n v="46.67"/>
  </r>
  <r>
    <x v="3041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3041"/>
    <d v="2012-06-16T03:10:00"/>
    <x v="0"/>
    <b v="0"/>
    <n v="4"/>
    <b v="0"/>
    <x v="1"/>
    <x v="39"/>
    <n v="28"/>
    <n v="35"/>
  </r>
  <r>
    <x v="3042"/>
    <s v="&quot;Amp&quot; A Story About a Robot"/>
    <s v="&quot;Amp&quot; is a short film about a robot with needs."/>
    <n v="512"/>
    <n v="138"/>
    <x v="2"/>
    <x v="0"/>
    <s v="USD"/>
    <n v="1403837574"/>
    <n v="1402455174"/>
    <x v="3042"/>
    <d v="2014-06-27T02:52:54"/>
    <x v="0"/>
    <b v="0"/>
    <n v="8"/>
    <b v="0"/>
    <x v="5"/>
    <x v="23"/>
    <n v="27"/>
    <n v="17.25"/>
  </r>
  <r>
    <x v="3043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3043"/>
    <d v="2016-05-15T20:21:13"/>
    <x v="0"/>
    <b v="0"/>
    <n v="6"/>
    <b v="0"/>
    <x v="6"/>
    <x v="11"/>
    <n v="27"/>
    <n v="22.83"/>
  </r>
  <r>
    <x v="3044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044"/>
    <d v="2014-07-21T12:52:06"/>
    <x v="0"/>
    <b v="0"/>
    <n v="6"/>
    <b v="0"/>
    <x v="6"/>
    <x v="11"/>
    <n v="1"/>
    <n v="22.67"/>
  </r>
  <r>
    <x v="3045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045"/>
    <d v="2015-06-11T02:13:11"/>
    <x v="0"/>
    <b v="0"/>
    <n v="5"/>
    <b v="0"/>
    <x v="6"/>
    <x v="11"/>
    <n v="5"/>
    <n v="27"/>
  </r>
  <r>
    <x v="3046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046"/>
    <d v="2014-09-11T08:37:22"/>
    <x v="0"/>
    <b v="0"/>
    <n v="4"/>
    <b v="0"/>
    <x v="6"/>
    <x v="11"/>
    <n v="0"/>
    <n v="33.75"/>
  </r>
  <r>
    <x v="3047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047"/>
    <d v="2016-11-13T10:17:40"/>
    <x v="0"/>
    <b v="0"/>
    <n v="3"/>
    <b v="0"/>
    <x v="6"/>
    <x v="11"/>
    <n v="5"/>
    <n v="45"/>
  </r>
  <r>
    <x v="3048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3048"/>
    <d v="2014-06-27T16:21:24"/>
    <x v="0"/>
    <b v="0"/>
    <n v="9"/>
    <b v="0"/>
    <x v="6"/>
    <x v="11"/>
    <n v="1"/>
    <n v="15"/>
  </r>
  <r>
    <x v="3049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3049"/>
    <d v="2016-03-01T17:05:14"/>
    <x v="0"/>
    <b v="0"/>
    <n v="8"/>
    <b v="0"/>
    <x v="5"/>
    <x v="23"/>
    <n v="1"/>
    <n v="16.63"/>
  </r>
  <r>
    <x v="3050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3050"/>
    <d v="2013-10-22T21:44:38"/>
    <x v="0"/>
    <b v="0"/>
    <n v="3"/>
    <b v="0"/>
    <x v="7"/>
    <x v="37"/>
    <n v="4"/>
    <n v="44"/>
  </r>
  <r>
    <x v="3051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3051"/>
    <d v="2015-02-28T00:01:34"/>
    <x v="0"/>
    <b v="0"/>
    <n v="3"/>
    <b v="0"/>
    <x v="0"/>
    <x v="24"/>
    <n v="0"/>
    <n v="44"/>
  </r>
  <r>
    <x v="3052"/>
    <s v="Teach Your Parents iPad (Canceled)"/>
    <s v="An iPad support care package for your parents / seniors."/>
    <n v="5000"/>
    <n v="131"/>
    <x v="1"/>
    <x v="0"/>
    <s v="USD"/>
    <n v="1440318908"/>
    <n v="1436430908"/>
    <x v="3052"/>
    <d v="2015-08-23T08:35:08"/>
    <x v="0"/>
    <b v="0"/>
    <n v="8"/>
    <b v="0"/>
    <x v="0"/>
    <x v="26"/>
    <n v="3"/>
    <n v="16.38"/>
  </r>
  <r>
    <x v="3053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3053"/>
    <d v="2014-03-16T22:00:00"/>
    <x v="0"/>
    <b v="0"/>
    <n v="7"/>
    <b v="0"/>
    <x v="7"/>
    <x v="33"/>
    <n v="7"/>
    <n v="18.71"/>
  </r>
  <r>
    <x v="3054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x v="3054"/>
    <d v="2015-01-24T12:00:00"/>
    <x v="0"/>
    <b v="0"/>
    <n v="4"/>
    <b v="0"/>
    <x v="6"/>
    <x v="11"/>
    <n v="15"/>
    <n v="32.75"/>
  </r>
  <r>
    <x v="3055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3055"/>
    <d v="2015-03-27T02:39:00"/>
    <x v="0"/>
    <b v="0"/>
    <n v="2"/>
    <b v="0"/>
    <x v="5"/>
    <x v="10"/>
    <n v="13"/>
    <n v="65"/>
  </r>
  <r>
    <x v="305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3056"/>
    <d v="2013-12-21T20:32:11"/>
    <x v="0"/>
    <b v="0"/>
    <n v="10"/>
    <b v="0"/>
    <x v="3"/>
    <x v="18"/>
    <n v="26"/>
    <n v="13"/>
  </r>
  <r>
    <x v="3057"/>
    <s v="The Wedding"/>
    <s v="An historic and proud work of Polish nationalistic literature performed on stage."/>
    <n v="400"/>
    <n v="130"/>
    <x v="2"/>
    <x v="0"/>
    <s v="USD"/>
    <n v="1426294201"/>
    <n v="1423705801"/>
    <x v="3057"/>
    <d v="2015-03-14T00:50:01"/>
    <x v="0"/>
    <b v="0"/>
    <n v="5"/>
    <b v="0"/>
    <x v="6"/>
    <x v="11"/>
    <n v="33"/>
    <n v="26"/>
  </r>
  <r>
    <x v="305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058"/>
    <d v="2015-06-10T09:58:22"/>
    <x v="1"/>
    <b v="0"/>
    <n v="9"/>
    <b v="0"/>
    <x v="6"/>
    <x v="19"/>
    <n v="65"/>
    <n v="14.44"/>
  </r>
  <r>
    <x v="3059"/>
    <s v="Time Please Fringe"/>
    <s v="Funding for a production of Time Please at the Brighton Fringe 2017... and beyond."/>
    <n v="1500"/>
    <n v="130"/>
    <x v="2"/>
    <x v="1"/>
    <s v="GBP"/>
    <n v="1475877108"/>
    <n v="1473285108"/>
    <x v="3059"/>
    <d v="2016-10-07T21:51:48"/>
    <x v="0"/>
    <b v="0"/>
    <n v="4"/>
    <b v="0"/>
    <x v="6"/>
    <x v="11"/>
    <n v="9"/>
    <n v="32.5"/>
  </r>
  <r>
    <x v="3060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3060"/>
    <d v="2014-09-25T21:16:44"/>
    <x v="0"/>
    <b v="0"/>
    <n v="3"/>
    <b v="1"/>
    <x v="6"/>
    <x v="19"/>
    <n v="129"/>
    <n v="43"/>
  </r>
  <r>
    <x v="3061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3061"/>
    <d v="2013-11-09T01:18:59"/>
    <x v="0"/>
    <b v="0"/>
    <n v="12"/>
    <b v="0"/>
    <x v="3"/>
    <x v="18"/>
    <n v="13"/>
    <n v="10.67"/>
  </r>
  <r>
    <x v="3062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x v="3062"/>
    <d v="2016-05-05T21:36:36"/>
    <x v="0"/>
    <b v="0"/>
    <n v="10"/>
    <b v="0"/>
    <x v="6"/>
    <x v="9"/>
    <n v="0"/>
    <n v="12.8"/>
  </r>
  <r>
    <x v="306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3063"/>
    <d v="2015-01-25T03:56:39"/>
    <x v="0"/>
    <b v="0"/>
    <n v="5"/>
    <b v="0"/>
    <x v="0"/>
    <x v="1"/>
    <n v="1"/>
    <n v="25.2"/>
  </r>
  <r>
    <x v="3064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64"/>
    <d v="2015-01-08T13:41:00"/>
    <x v="0"/>
    <b v="0"/>
    <n v="3"/>
    <b v="0"/>
    <x v="6"/>
    <x v="9"/>
    <n v="0"/>
    <n v="42"/>
  </r>
  <r>
    <x v="3065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065"/>
    <d v="2015-04-19T16:19:46"/>
    <x v="0"/>
    <b v="0"/>
    <n v="3"/>
    <b v="0"/>
    <x v="6"/>
    <x v="11"/>
    <n v="6"/>
    <n v="42"/>
  </r>
  <r>
    <x v="3066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3066"/>
    <d v="2013-12-01T21:01:42"/>
    <x v="0"/>
    <b v="0"/>
    <n v="2"/>
    <b v="0"/>
    <x v="5"/>
    <x v="23"/>
    <n v="5"/>
    <n v="62.5"/>
  </r>
  <r>
    <x v="3067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3067"/>
    <d v="2013-11-21T17:46:19"/>
    <x v="0"/>
    <b v="0"/>
    <n v="4"/>
    <b v="0"/>
    <x v="7"/>
    <x v="12"/>
    <n v="4"/>
    <n v="31.25"/>
  </r>
  <r>
    <x v="306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3068"/>
    <d v="2017-01-21T21:45:31"/>
    <x v="0"/>
    <b v="0"/>
    <n v="4"/>
    <b v="0"/>
    <x v="3"/>
    <x v="28"/>
    <n v="0"/>
    <n v="31.25"/>
  </r>
  <r>
    <x v="3069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3069"/>
    <d v="2016-02-28T23:59:00"/>
    <x v="0"/>
    <b v="0"/>
    <n v="3"/>
    <b v="0"/>
    <x v="1"/>
    <x v="32"/>
    <n v="5"/>
    <n v="41.67"/>
  </r>
  <r>
    <x v="3070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3070"/>
    <d v="2017-03-01T04:00:00"/>
    <x v="0"/>
    <b v="0"/>
    <n v="2"/>
    <b v="0"/>
    <x v="3"/>
    <x v="28"/>
    <n v="1"/>
    <n v="62.5"/>
  </r>
  <r>
    <x v="3071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71"/>
    <d v="2016-12-21T04:36:30"/>
    <x v="0"/>
    <b v="0"/>
    <n v="2"/>
    <b v="0"/>
    <x v="6"/>
    <x v="9"/>
    <n v="1"/>
    <n v="62.5"/>
  </r>
  <r>
    <x v="307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072"/>
    <d v="2014-08-12T18:36:01"/>
    <x v="0"/>
    <b v="0"/>
    <n v="2"/>
    <b v="0"/>
    <x v="6"/>
    <x v="11"/>
    <n v="1"/>
    <n v="62.5"/>
  </r>
  <r>
    <x v="307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3073"/>
    <d v="2014-10-26T21:52:38"/>
    <x v="0"/>
    <b v="0"/>
    <n v="2"/>
    <b v="0"/>
    <x v="6"/>
    <x v="11"/>
    <n v="1"/>
    <n v="62.5"/>
  </r>
  <r>
    <x v="3074"/>
    <s v="The Mission - Please Check Back Soon (Canceled)"/>
    <s v="They have launched a Kickstarter."/>
    <n v="125000"/>
    <n v="124"/>
    <x v="1"/>
    <x v="0"/>
    <s v="USD"/>
    <n v="1454370941"/>
    <n v="1449186941"/>
    <x v="3074"/>
    <d v="2016-02-01T23:55:41"/>
    <x v="0"/>
    <b v="0"/>
    <n v="3"/>
    <b v="0"/>
    <x v="0"/>
    <x v="4"/>
    <n v="0"/>
    <n v="41.33"/>
  </r>
  <r>
    <x v="3075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3075"/>
    <d v="2015-03-31T22:59:00"/>
    <x v="0"/>
    <b v="0"/>
    <n v="14"/>
    <b v="1"/>
    <x v="6"/>
    <x v="11"/>
    <n v="124"/>
    <n v="8.86"/>
  </r>
  <r>
    <x v="3076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3076"/>
    <d v="2014-11-14T18:16:31"/>
    <x v="0"/>
    <b v="0"/>
    <n v="6"/>
    <b v="0"/>
    <x v="0"/>
    <x v="26"/>
    <n v="0"/>
    <n v="20.5"/>
  </r>
  <r>
    <x v="3077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3077"/>
    <d v="2017-03-03T13:05:19"/>
    <x v="0"/>
    <b v="0"/>
    <n v="5"/>
    <b v="0"/>
    <x v="7"/>
    <x v="33"/>
    <n v="22"/>
    <n v="24.6"/>
  </r>
  <r>
    <x v="3078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3078"/>
    <d v="2014-05-12T04:03:29"/>
    <x v="0"/>
    <b v="0"/>
    <n v="2"/>
    <b v="0"/>
    <x v="7"/>
    <x v="33"/>
    <n v="6"/>
    <n v="60"/>
  </r>
  <r>
    <x v="3079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3079"/>
    <d v="2017-03-20T18:07:27"/>
    <x v="0"/>
    <b v="0"/>
    <n v="4"/>
    <b v="0"/>
    <x v="4"/>
    <x v="7"/>
    <n v="48"/>
    <n v="30"/>
  </r>
  <r>
    <x v="3080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3080"/>
    <d v="2014-12-11T16:31:10"/>
    <x v="0"/>
    <b v="0"/>
    <n v="2"/>
    <b v="0"/>
    <x v="0"/>
    <x v="26"/>
    <n v="29"/>
    <n v="60"/>
  </r>
  <r>
    <x v="3081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3081"/>
    <d v="2015-04-23T21:05:38"/>
    <x v="0"/>
    <b v="0"/>
    <n v="2"/>
    <b v="0"/>
    <x v="4"/>
    <x v="29"/>
    <n v="0"/>
    <n v="60"/>
  </r>
  <r>
    <x v="308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3082"/>
    <d v="2016-03-13T12:00:00"/>
    <x v="0"/>
    <b v="0"/>
    <n v="14"/>
    <b v="1"/>
    <x v="6"/>
    <x v="11"/>
    <n v="171"/>
    <n v="8.57"/>
  </r>
  <r>
    <x v="308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083"/>
    <d v="2014-08-04T16:00:00"/>
    <x v="0"/>
    <b v="0"/>
    <n v="3"/>
    <b v="0"/>
    <x v="6"/>
    <x v="11"/>
    <n v="0"/>
    <n v="40"/>
  </r>
  <r>
    <x v="3084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3084"/>
    <d v="2016-06-29T20:20:14"/>
    <x v="0"/>
    <b v="0"/>
    <n v="6"/>
    <b v="0"/>
    <x v="3"/>
    <x v="18"/>
    <n v="0"/>
    <n v="19.670000000000002"/>
  </r>
  <r>
    <x v="3085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085"/>
    <d v="2015-01-04T23:26:00"/>
    <x v="0"/>
    <b v="0"/>
    <n v="9"/>
    <b v="0"/>
    <x v="6"/>
    <x v="11"/>
    <n v="1"/>
    <n v="13.11"/>
  </r>
  <r>
    <x v="3086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3086"/>
    <d v="2012-02-21T22:46:14"/>
    <x v="0"/>
    <b v="0"/>
    <n v="6"/>
    <b v="0"/>
    <x v="7"/>
    <x v="37"/>
    <n v="12"/>
    <n v="19.329999999999998"/>
  </r>
  <r>
    <x v="3087"/>
    <s v="be back soon (Canceled)"/>
    <s v="cancelled until further notice"/>
    <n v="199"/>
    <n v="116"/>
    <x v="1"/>
    <x v="0"/>
    <s v="USD"/>
    <n v="1478733732"/>
    <n v="1478298132"/>
    <x v="3087"/>
    <d v="2016-11-09T23:22:12"/>
    <x v="0"/>
    <b v="0"/>
    <n v="2"/>
    <b v="0"/>
    <x v="6"/>
    <x v="9"/>
    <n v="58"/>
    <n v="58"/>
  </r>
  <r>
    <x v="3088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088"/>
    <d v="2015-06-15T19:10:18"/>
    <x v="1"/>
    <b v="0"/>
    <n v="4"/>
    <b v="0"/>
    <x v="6"/>
    <x v="19"/>
    <n v="3"/>
    <n v="29"/>
  </r>
  <r>
    <x v="3089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3089"/>
    <d v="2017-01-18T00:23:18"/>
    <x v="0"/>
    <b v="0"/>
    <n v="3"/>
    <b v="0"/>
    <x v="5"/>
    <x v="21"/>
    <n v="1"/>
    <n v="38.33"/>
  </r>
  <r>
    <x v="309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3090"/>
    <d v="2015-04-06T15:15:45"/>
    <x v="0"/>
    <b v="0"/>
    <n v="7"/>
    <b v="0"/>
    <x v="0"/>
    <x v="26"/>
    <n v="23"/>
    <n v="16.43"/>
  </r>
  <r>
    <x v="3091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3091"/>
    <d v="2010-11-30T05:00:00"/>
    <x v="0"/>
    <b v="0"/>
    <n v="5"/>
    <b v="0"/>
    <x v="3"/>
    <x v="18"/>
    <n v="10"/>
    <n v="23"/>
  </r>
  <r>
    <x v="309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3092"/>
    <d v="2016-03-31T16:56:25"/>
    <x v="0"/>
    <b v="0"/>
    <n v="5"/>
    <b v="0"/>
    <x v="3"/>
    <x v="18"/>
    <n v="2"/>
    <n v="23"/>
  </r>
  <r>
    <x v="309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3093"/>
    <d v="2015-01-17T12:38:23"/>
    <x v="0"/>
    <b v="0"/>
    <n v="9"/>
    <b v="0"/>
    <x v="5"/>
    <x v="23"/>
    <n v="2"/>
    <n v="12.67"/>
  </r>
  <r>
    <x v="3094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3094"/>
    <d v="2012-10-30T07:42:18"/>
    <x v="0"/>
    <b v="0"/>
    <n v="8"/>
    <b v="0"/>
    <x v="7"/>
    <x v="12"/>
    <n v="3"/>
    <n v="14.13"/>
  </r>
  <r>
    <x v="3095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3095"/>
    <d v="2015-02-27T19:49:06"/>
    <x v="0"/>
    <b v="0"/>
    <n v="7"/>
    <b v="0"/>
    <x v="5"/>
    <x v="10"/>
    <n v="3"/>
    <n v="15.71"/>
  </r>
  <r>
    <x v="3096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3096"/>
    <d v="2016-08-07T19:32:25"/>
    <x v="0"/>
    <b v="0"/>
    <n v="2"/>
    <b v="0"/>
    <x v="7"/>
    <x v="14"/>
    <n v="11"/>
    <n v="55"/>
  </r>
  <r>
    <x v="3097"/>
    <s v="A Tree is a Tree, no matter what you see.  CHILDREN'S BOOK"/>
    <s v="Self-publishing my children's book."/>
    <n v="10000"/>
    <n v="110"/>
    <x v="2"/>
    <x v="0"/>
    <s v="USD"/>
    <n v="1428171037"/>
    <n v="1425582637"/>
    <x v="3097"/>
    <d v="2015-04-04T18:10:37"/>
    <x v="0"/>
    <b v="0"/>
    <n v="2"/>
    <b v="0"/>
    <x v="1"/>
    <x v="39"/>
    <n v="1"/>
    <n v="55"/>
  </r>
  <r>
    <x v="30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x v="3098"/>
    <d v="2015-02-16T10:11:17"/>
    <x v="0"/>
    <b v="0"/>
    <n v="3"/>
    <b v="0"/>
    <x v="6"/>
    <x v="19"/>
    <n v="0"/>
    <n v="36.67"/>
  </r>
  <r>
    <x v="309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099"/>
    <d v="2015-03-29T20:00:00"/>
    <x v="0"/>
    <b v="0"/>
    <n v="6"/>
    <b v="0"/>
    <x v="6"/>
    <x v="11"/>
    <n v="2"/>
    <n v="18.329999999999998"/>
  </r>
  <r>
    <x v="3100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3100"/>
    <d v="2015-01-11T01:00:00"/>
    <x v="0"/>
    <b v="0"/>
    <n v="4"/>
    <b v="0"/>
    <x v="6"/>
    <x v="11"/>
    <n v="2"/>
    <n v="27.5"/>
  </r>
  <r>
    <x v="3101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3101"/>
    <d v="2014-11-15T20:00:00"/>
    <x v="0"/>
    <b v="0"/>
    <n v="2"/>
    <b v="0"/>
    <x v="6"/>
    <x v="11"/>
    <n v="22"/>
    <n v="55"/>
  </r>
  <r>
    <x v="3102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x v="3102"/>
    <d v="2014-04-05T02:59:39"/>
    <x v="0"/>
    <b v="0"/>
    <n v="3"/>
    <b v="0"/>
    <x v="3"/>
    <x v="18"/>
    <n v="2"/>
    <n v="36.33"/>
  </r>
  <r>
    <x v="310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3103"/>
    <d v="2017-04-30T17:00:00"/>
    <x v="0"/>
    <b v="0"/>
    <n v="1"/>
    <b v="0"/>
    <x v="4"/>
    <x v="7"/>
    <n v="1"/>
    <n v="108"/>
  </r>
  <r>
    <x v="3104"/>
    <s v="NZ Auction site.  No listing or success fees. Only $2 p/m"/>
    <s v="Donate $30 or more and receive a free selfie stick."/>
    <n v="18900"/>
    <n v="108"/>
    <x v="1"/>
    <x v="15"/>
    <s v="NZD"/>
    <n v="1430360739"/>
    <n v="1427768739"/>
    <x v="3104"/>
    <d v="2015-04-30T02:25:39"/>
    <x v="0"/>
    <b v="0"/>
    <n v="7"/>
    <b v="0"/>
    <x v="0"/>
    <x v="26"/>
    <n v="1"/>
    <n v="15.43"/>
  </r>
  <r>
    <x v="3105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3105"/>
    <d v="2015-01-29T17:46:05"/>
    <x v="0"/>
    <b v="1"/>
    <n v="4"/>
    <b v="0"/>
    <x v="2"/>
    <x v="3"/>
    <n v="4"/>
    <n v="26.75"/>
  </r>
  <r>
    <x v="3106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3106"/>
    <d v="2015-07-27T03:59:00"/>
    <x v="0"/>
    <b v="0"/>
    <n v="2"/>
    <b v="0"/>
    <x v="0"/>
    <x v="26"/>
    <n v="0"/>
    <n v="53"/>
  </r>
  <r>
    <x v="3107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3107"/>
    <d v="2014-08-15T20:20:34"/>
    <x v="0"/>
    <b v="0"/>
    <n v="4"/>
    <b v="0"/>
    <x v="0"/>
    <x v="1"/>
    <n v="1"/>
    <n v="26.5"/>
  </r>
  <r>
    <x v="3108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3108"/>
    <d v="2015-03-28T01:46:48"/>
    <x v="0"/>
    <b v="0"/>
    <n v="3"/>
    <b v="0"/>
    <x v="0"/>
    <x v="1"/>
    <n v="1"/>
    <n v="35.33"/>
  </r>
  <r>
    <x v="3109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3109"/>
    <d v="2015-05-21T15:45:25"/>
    <x v="0"/>
    <b v="0"/>
    <n v="4"/>
    <b v="0"/>
    <x v="0"/>
    <x v="1"/>
    <n v="0"/>
    <n v="26.5"/>
  </r>
  <r>
    <x v="3110"/>
    <s v="BARNFEST 2015"/>
    <s v="A DIY MUSIC FESTIVAL FROM ST. LOUIS MO! Bands make their own festival, help make it legit!"/>
    <n v="25"/>
    <n v="106"/>
    <x v="0"/>
    <x v="0"/>
    <s v="USD"/>
    <n v="1433815200"/>
    <n v="1431886706"/>
    <x v="3110"/>
    <d v="2015-06-09T02:00:00"/>
    <x v="0"/>
    <b v="0"/>
    <n v="5"/>
    <b v="1"/>
    <x v="7"/>
    <x v="15"/>
    <n v="424"/>
    <n v="21.2"/>
  </r>
  <r>
    <x v="3111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3111"/>
    <d v="2016-03-09T17:09:20"/>
    <x v="0"/>
    <b v="0"/>
    <n v="6"/>
    <b v="0"/>
    <x v="0"/>
    <x v="4"/>
    <n v="1"/>
    <n v="17.670000000000002"/>
  </r>
  <r>
    <x v="31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3112"/>
    <d v="2016-02-14T16:20:32"/>
    <x v="0"/>
    <b v="0"/>
    <n v="4"/>
    <b v="0"/>
    <x v="0"/>
    <x v="1"/>
    <n v="0"/>
    <n v="26.25"/>
  </r>
  <r>
    <x v="3113"/>
    <s v="The Bible translated into Emoticons"/>
    <s v="Will more people read the Bible if it were translated into Emoticons?"/>
    <n v="25000"/>
    <n v="105"/>
    <x v="2"/>
    <x v="0"/>
    <s v="USD"/>
    <n v="1417195201"/>
    <n v="1414599601"/>
    <x v="3113"/>
    <d v="2014-11-28T17:20:01"/>
    <x v="0"/>
    <b v="1"/>
    <n v="17"/>
    <b v="0"/>
    <x v="1"/>
    <x v="31"/>
    <n v="0"/>
    <n v="6.18"/>
  </r>
  <r>
    <x v="3114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x v="3114"/>
    <d v="2013-11-02T22:09:05"/>
    <x v="0"/>
    <b v="0"/>
    <n v="6"/>
    <b v="0"/>
    <x v="1"/>
    <x v="35"/>
    <n v="2"/>
    <n v="17.5"/>
  </r>
  <r>
    <x v="3115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x v="3115"/>
    <d v="2016-07-16T08:47:46"/>
    <x v="0"/>
    <b v="0"/>
    <n v="2"/>
    <b v="0"/>
    <x v="1"/>
    <x v="39"/>
    <n v="11"/>
    <n v="52.5"/>
  </r>
  <r>
    <x v="311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x v="3116"/>
    <d v="2017-03-02T22:57:58"/>
    <x v="0"/>
    <b v="0"/>
    <n v="2"/>
    <b v="0"/>
    <x v="6"/>
    <x v="9"/>
    <n v="0"/>
    <n v="52.5"/>
  </r>
  <r>
    <x v="31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3117"/>
    <d v="2014-09-04T16:07:54"/>
    <x v="0"/>
    <b v="0"/>
    <n v="2"/>
    <b v="0"/>
    <x v="6"/>
    <x v="11"/>
    <n v="1"/>
    <n v="52.5"/>
  </r>
  <r>
    <x v="3118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3118"/>
    <d v="2013-04-27T21:16:31"/>
    <x v="0"/>
    <b v="0"/>
    <n v="3"/>
    <b v="0"/>
    <x v="3"/>
    <x v="18"/>
    <n v="2"/>
    <n v="34.67"/>
  </r>
  <r>
    <x v="3119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3119"/>
    <d v="2016-11-07T18:12:55"/>
    <x v="0"/>
    <b v="0"/>
    <n v="6"/>
    <b v="0"/>
    <x v="0"/>
    <x v="6"/>
    <n v="1"/>
    <n v="17"/>
  </r>
  <r>
    <x v="3120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20"/>
    <d v="2015-02-28T22:00:00"/>
    <x v="1"/>
    <b v="0"/>
    <n v="8"/>
    <b v="0"/>
    <x v="6"/>
    <x v="19"/>
    <n v="1"/>
    <n v="12.75"/>
  </r>
  <r>
    <x v="3121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x v="3121"/>
    <d v="2016-11-24T23:00:00"/>
    <x v="0"/>
    <b v="0"/>
    <n v="2"/>
    <b v="1"/>
    <x v="0"/>
    <x v="1"/>
    <n v="144"/>
    <n v="50.5"/>
  </r>
  <r>
    <x v="312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3122"/>
    <d v="2016-09-16T23:10:04"/>
    <x v="0"/>
    <b v="0"/>
    <n v="2"/>
    <b v="0"/>
    <x v="7"/>
    <x v="33"/>
    <n v="2"/>
    <n v="50.5"/>
  </r>
  <r>
    <x v="312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3123"/>
    <d v="2016-05-12T10:47:14"/>
    <x v="0"/>
    <b v="0"/>
    <n v="7"/>
    <b v="0"/>
    <x v="2"/>
    <x v="38"/>
    <n v="13"/>
    <n v="14.43"/>
  </r>
  <r>
    <x v="3124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124"/>
    <d v="2016-10-02T03:25:44"/>
    <x v="0"/>
    <b v="0"/>
    <n v="2"/>
    <b v="0"/>
    <x v="6"/>
    <x v="11"/>
    <n v="3"/>
    <n v="50.5"/>
  </r>
  <r>
    <x v="312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3125"/>
    <d v="2015-05-15T15:04:49"/>
    <x v="0"/>
    <b v="0"/>
    <n v="1"/>
    <b v="0"/>
    <x v="5"/>
    <x v="10"/>
    <n v="2"/>
    <n v="100"/>
  </r>
  <r>
    <x v="3126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3126"/>
    <d v="2015-05-09T19:09:22"/>
    <x v="0"/>
    <b v="0"/>
    <n v="1"/>
    <b v="0"/>
    <x v="0"/>
    <x v="26"/>
    <n v="2"/>
    <n v="100"/>
  </r>
  <r>
    <x v="3127"/>
    <s v="Jazz CD:  Out of The Blue"/>
    <s v="Cool jazz with a New Orleans flavor."/>
    <n v="20000"/>
    <n v="100"/>
    <x v="2"/>
    <x v="0"/>
    <s v="USD"/>
    <n v="1355930645"/>
    <n v="1352906645"/>
    <x v="3127"/>
    <d v="2012-12-19T15:24:05"/>
    <x v="0"/>
    <b v="0"/>
    <n v="1"/>
    <b v="0"/>
    <x v="7"/>
    <x v="33"/>
    <n v="1"/>
    <n v="100"/>
  </r>
  <r>
    <x v="3128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x v="3128"/>
    <d v="2016-02-14T02:39:31"/>
    <x v="0"/>
    <b v="0"/>
    <n v="10"/>
    <b v="0"/>
    <x v="3"/>
    <x v="18"/>
    <n v="3"/>
    <n v="10"/>
  </r>
  <r>
    <x v="3129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3129"/>
    <d v="2014-10-02T17:56:32"/>
    <x v="0"/>
    <b v="0"/>
    <n v="1"/>
    <b v="0"/>
    <x v="4"/>
    <x v="29"/>
    <n v="0"/>
    <n v="100"/>
  </r>
  <r>
    <x v="313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3130"/>
    <d v="2015-05-30T21:26:11"/>
    <x v="0"/>
    <b v="0"/>
    <n v="2"/>
    <b v="0"/>
    <x v="4"/>
    <x v="29"/>
    <n v="0"/>
    <n v="50"/>
  </r>
  <r>
    <x v="3131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3131"/>
    <d v="2016-11-02T03:59:00"/>
    <x v="0"/>
    <b v="0"/>
    <n v="3"/>
    <b v="0"/>
    <x v="4"/>
    <x v="29"/>
    <n v="4"/>
    <n v="33.33"/>
  </r>
  <r>
    <x v="313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3132"/>
    <d v="2015-07-17T19:35:39"/>
    <x v="0"/>
    <b v="0"/>
    <n v="1"/>
    <b v="0"/>
    <x v="0"/>
    <x v="1"/>
    <n v="0"/>
    <n v="100"/>
  </r>
  <r>
    <x v="313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x v="3133"/>
    <d v="2016-02-20T10:29:30"/>
    <x v="0"/>
    <b v="0"/>
    <n v="1"/>
    <b v="0"/>
    <x v="1"/>
    <x v="31"/>
    <n v="5"/>
    <n v="100"/>
  </r>
  <r>
    <x v="3134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x v="3134"/>
    <d v="2016-01-01T08:38:51"/>
    <x v="0"/>
    <b v="0"/>
    <n v="1"/>
    <b v="0"/>
    <x v="1"/>
    <x v="31"/>
    <n v="0"/>
    <n v="100"/>
  </r>
  <r>
    <x v="3135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3135"/>
    <d v="2015-02-15T15:38:00"/>
    <x v="0"/>
    <b v="0"/>
    <n v="1"/>
    <b v="0"/>
    <x v="1"/>
    <x v="35"/>
    <n v="8"/>
    <n v="100"/>
  </r>
  <r>
    <x v="313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3136"/>
    <d v="2014-09-20T15:40:33"/>
    <x v="0"/>
    <b v="0"/>
    <n v="1"/>
    <b v="0"/>
    <x v="2"/>
    <x v="38"/>
    <n v="4"/>
    <n v="100"/>
  </r>
  <r>
    <x v="3137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3137"/>
    <d v="2011-06-08T17:31:01"/>
    <x v="0"/>
    <b v="0"/>
    <n v="1"/>
    <b v="0"/>
    <x v="1"/>
    <x v="32"/>
    <n v="3"/>
    <n v="100"/>
  </r>
  <r>
    <x v="313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3138"/>
    <d v="2015-04-14T16:19:25"/>
    <x v="0"/>
    <b v="0"/>
    <n v="2"/>
    <b v="0"/>
    <x v="0"/>
    <x v="26"/>
    <n v="0"/>
    <n v="50"/>
  </r>
  <r>
    <x v="3139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3139"/>
    <d v="2016-05-09T20:50:00"/>
    <x v="0"/>
    <b v="0"/>
    <n v="1"/>
    <b v="0"/>
    <x v="4"/>
    <x v="29"/>
    <n v="1"/>
    <n v="100"/>
  </r>
  <r>
    <x v="3140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3140"/>
    <d v="2011-08-11T16:01:58"/>
    <x v="0"/>
    <b v="0"/>
    <n v="4"/>
    <b v="0"/>
    <x v="1"/>
    <x v="39"/>
    <n v="2"/>
    <n v="25"/>
  </r>
  <r>
    <x v="314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3141"/>
    <d v="2015-06-07T21:56:38"/>
    <x v="0"/>
    <b v="0"/>
    <n v="1"/>
    <b v="0"/>
    <x v="6"/>
    <x v="9"/>
    <n v="1"/>
    <n v="100"/>
  </r>
  <r>
    <x v="3142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142"/>
    <d v="2016-12-05T14:10:54"/>
    <x v="0"/>
    <b v="0"/>
    <n v="5"/>
    <b v="1"/>
    <x v="6"/>
    <x v="11"/>
    <n v="100"/>
    <n v="20"/>
  </r>
  <r>
    <x v="3143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143"/>
    <d v="2014-11-23T22:29:09"/>
    <x v="3"/>
    <b v="0"/>
    <n v="1"/>
    <b v="0"/>
    <x v="6"/>
    <x v="19"/>
    <n v="20"/>
    <n v="100"/>
  </r>
  <r>
    <x v="3144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144"/>
    <d v="2015-08-17T16:15:59"/>
    <x v="0"/>
    <b v="0"/>
    <n v="1"/>
    <b v="0"/>
    <x v="6"/>
    <x v="11"/>
    <n v="10"/>
    <n v="100"/>
  </r>
  <r>
    <x v="3145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145"/>
    <d v="2014-09-06T05:09:04"/>
    <x v="0"/>
    <b v="0"/>
    <n v="4"/>
    <b v="0"/>
    <x v="6"/>
    <x v="11"/>
    <n v="2"/>
    <n v="25"/>
  </r>
  <r>
    <x v="3146"/>
    <s v="READY OR NOT HERE I COME"/>
    <s v="THE COMING OF THE LORD!"/>
    <n v="2000"/>
    <n v="100"/>
    <x v="2"/>
    <x v="0"/>
    <s v="USD"/>
    <n v="1415828820"/>
    <n v="1412258977"/>
    <x v="3146"/>
    <d v="2014-11-12T21:47:00"/>
    <x v="0"/>
    <b v="0"/>
    <n v="1"/>
    <b v="0"/>
    <x v="6"/>
    <x v="11"/>
    <n v="5"/>
    <n v="100"/>
  </r>
  <r>
    <x v="3147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147"/>
    <d v="2015-05-31T15:28:02"/>
    <x v="0"/>
    <b v="0"/>
    <n v="1"/>
    <b v="0"/>
    <x v="6"/>
    <x v="11"/>
    <n v="20"/>
    <n v="100"/>
  </r>
  <r>
    <x v="3148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3148"/>
    <d v="2015-03-24T03:34:59"/>
    <x v="0"/>
    <b v="0"/>
    <n v="3"/>
    <b v="0"/>
    <x v="6"/>
    <x v="11"/>
    <n v="17"/>
    <n v="33.33"/>
  </r>
  <r>
    <x v="3149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3149"/>
    <d v="2015-08-26T18:32:00"/>
    <x v="0"/>
    <b v="0"/>
    <n v="6"/>
    <b v="0"/>
    <x v="6"/>
    <x v="11"/>
    <n v="10"/>
    <n v="16.670000000000002"/>
  </r>
  <r>
    <x v="315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x v="3150"/>
    <d v="2017-04-07T16:15:03"/>
    <x v="0"/>
    <b v="0"/>
    <n v="4"/>
    <b v="0"/>
    <x v="6"/>
    <x v="11"/>
    <n v="1"/>
    <n v="24"/>
  </r>
  <r>
    <x v="315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3151"/>
    <d v="2016-10-23T15:29:19"/>
    <x v="0"/>
    <b v="0"/>
    <n v="9"/>
    <b v="0"/>
    <x v="0"/>
    <x v="1"/>
    <n v="1"/>
    <n v="10.56"/>
  </r>
  <r>
    <x v="31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3152"/>
    <d v="2014-06-21T01:05:03"/>
    <x v="0"/>
    <b v="0"/>
    <n v="6"/>
    <b v="0"/>
    <x v="6"/>
    <x v="11"/>
    <n v="2"/>
    <n v="15.83"/>
  </r>
  <r>
    <x v="3153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153"/>
    <d v="2014-11-08T00:00:00"/>
    <x v="0"/>
    <b v="0"/>
    <n v="10"/>
    <b v="0"/>
    <x v="6"/>
    <x v="11"/>
    <n v="6"/>
    <n v="9.5"/>
  </r>
  <r>
    <x v="3154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3154"/>
    <d v="2016-04-01T03:59:00"/>
    <x v="0"/>
    <b v="0"/>
    <n v="4"/>
    <b v="0"/>
    <x v="6"/>
    <x v="11"/>
    <n v="3"/>
    <n v="23.75"/>
  </r>
  <r>
    <x v="3155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3155"/>
    <d v="2014-11-13T01:29:53"/>
    <x v="0"/>
    <b v="0"/>
    <n v="4"/>
    <b v="0"/>
    <x v="2"/>
    <x v="38"/>
    <n v="4"/>
    <n v="23.5"/>
  </r>
  <r>
    <x v="3156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3156"/>
    <d v="2015-02-24T03:15:40"/>
    <x v="0"/>
    <b v="0"/>
    <n v="6"/>
    <b v="0"/>
    <x v="6"/>
    <x v="11"/>
    <n v="3"/>
    <n v="15.67"/>
  </r>
  <r>
    <x v="3157"/>
    <s v="Scenes from New Orleans"/>
    <s v="I create canvas prints of images from in and around New Orleans"/>
    <n v="1000"/>
    <n v="93"/>
    <x v="2"/>
    <x v="0"/>
    <s v="USD"/>
    <n v="1445894400"/>
    <n v="1440961053"/>
    <x v="3157"/>
    <d v="2015-10-26T21:20:00"/>
    <x v="0"/>
    <b v="0"/>
    <n v="3"/>
    <b v="0"/>
    <x v="2"/>
    <x v="34"/>
    <n v="9"/>
    <n v="31"/>
  </r>
  <r>
    <x v="3158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3158"/>
    <d v="2014-12-25T08:00:00"/>
    <x v="0"/>
    <b v="0"/>
    <n v="6"/>
    <b v="0"/>
    <x v="5"/>
    <x v="21"/>
    <n v="1"/>
    <n v="15.33"/>
  </r>
  <r>
    <x v="3159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3159"/>
    <d v="2016-07-30T21:13:14"/>
    <x v="0"/>
    <b v="0"/>
    <n v="4"/>
    <b v="0"/>
    <x v="0"/>
    <x v="4"/>
    <n v="0"/>
    <n v="22.75"/>
  </r>
  <r>
    <x v="3160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x v="3160"/>
    <d v="2016-03-14T23:00:00"/>
    <x v="0"/>
    <b v="0"/>
    <n v="1"/>
    <b v="0"/>
    <x v="0"/>
    <x v="26"/>
    <n v="0"/>
    <n v="90"/>
  </r>
  <r>
    <x v="3161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3161"/>
    <d v="2017-02-18T05:59:00"/>
    <x v="0"/>
    <b v="0"/>
    <n v="4"/>
    <b v="0"/>
    <x v="0"/>
    <x v="1"/>
    <n v="1"/>
    <n v="22.5"/>
  </r>
  <r>
    <x v="316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3162"/>
    <d v="2012-02-12T02:49:26"/>
    <x v="0"/>
    <b v="0"/>
    <n v="5"/>
    <b v="0"/>
    <x v="7"/>
    <x v="33"/>
    <n v="5"/>
    <n v="18"/>
  </r>
  <r>
    <x v="316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3163"/>
    <d v="2014-08-30T15:30:00"/>
    <x v="0"/>
    <b v="0"/>
    <n v="3"/>
    <b v="0"/>
    <x v="7"/>
    <x v="33"/>
    <n v="0"/>
    <n v="30"/>
  </r>
  <r>
    <x v="316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3164"/>
    <d v="2014-08-03T18:05:47"/>
    <x v="0"/>
    <b v="0"/>
    <n v="5"/>
    <b v="0"/>
    <x v="4"/>
    <x v="29"/>
    <n v="1"/>
    <n v="18"/>
  </r>
  <r>
    <x v="3165"/>
    <s v="My Christmas Star"/>
    <s v="How Santa finds childrens homes without getting lost by following certain stars."/>
    <n v="39400"/>
    <n v="90"/>
    <x v="2"/>
    <x v="0"/>
    <s v="USD"/>
    <n v="1369403684"/>
    <n v="1365515684"/>
    <x v="3165"/>
    <d v="2013-05-24T13:54:44"/>
    <x v="0"/>
    <b v="0"/>
    <n v="3"/>
    <b v="0"/>
    <x v="1"/>
    <x v="39"/>
    <n v="0"/>
    <n v="30"/>
  </r>
  <r>
    <x v="3166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166"/>
    <d v="2016-01-18T00:00:00"/>
    <x v="0"/>
    <b v="0"/>
    <n v="3"/>
    <b v="0"/>
    <x v="6"/>
    <x v="11"/>
    <n v="2"/>
    <n v="30"/>
  </r>
  <r>
    <x v="3167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3167"/>
    <d v="2014-09-21T19:48:38"/>
    <x v="0"/>
    <b v="0"/>
    <n v="5"/>
    <b v="0"/>
    <x v="4"/>
    <x v="40"/>
    <n v="0"/>
    <n v="17.2"/>
  </r>
  <r>
    <x v="31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3168"/>
    <d v="2016-07-21T15:02:31"/>
    <x v="0"/>
    <b v="0"/>
    <n v="6"/>
    <b v="0"/>
    <x v="6"/>
    <x v="11"/>
    <n v="29"/>
    <n v="14.33"/>
  </r>
  <r>
    <x v="3169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3169"/>
    <d v="2014-03-14T16:49:11"/>
    <x v="0"/>
    <b v="0"/>
    <n v="2"/>
    <b v="0"/>
    <x v="1"/>
    <x v="32"/>
    <n v="1"/>
    <n v="42.5"/>
  </r>
  <r>
    <x v="3170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3170"/>
    <d v="2014-08-31T19:39:00"/>
    <x v="0"/>
    <b v="0"/>
    <n v="4"/>
    <b v="0"/>
    <x v="7"/>
    <x v="14"/>
    <n v="5"/>
    <n v="21.25"/>
  </r>
  <r>
    <x v="3171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3171"/>
    <d v="2014-05-23T14:05:25"/>
    <x v="0"/>
    <b v="0"/>
    <n v="4"/>
    <b v="0"/>
    <x v="0"/>
    <x v="6"/>
    <n v="0"/>
    <n v="21.25"/>
  </r>
  <r>
    <x v="3172"/>
    <s v="Wondrous Adventures: A Kid's Game"/>
    <s v="You are the hero tasked to save your home from the villainous Sanword."/>
    <n v="42000"/>
    <n v="85"/>
    <x v="2"/>
    <x v="0"/>
    <s v="USD"/>
    <n v="1408154663"/>
    <n v="1405130663"/>
    <x v="3172"/>
    <d v="2014-08-16T02:04:23"/>
    <x v="0"/>
    <b v="0"/>
    <n v="4"/>
    <b v="0"/>
    <x v="3"/>
    <x v="18"/>
    <n v="0"/>
    <n v="21.25"/>
  </r>
  <r>
    <x v="317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3173"/>
    <d v="2012-05-19T17:05:05"/>
    <x v="0"/>
    <b v="0"/>
    <n v="16"/>
    <b v="0"/>
    <x v="3"/>
    <x v="18"/>
    <n v="1"/>
    <n v="5.31"/>
  </r>
  <r>
    <x v="3174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3174"/>
    <d v="2017-04-09T20:29:29"/>
    <x v="0"/>
    <b v="0"/>
    <n v="4"/>
    <b v="0"/>
    <x v="4"/>
    <x v="7"/>
    <n v="3"/>
    <n v="21.25"/>
  </r>
  <r>
    <x v="3175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3175"/>
    <d v="2016-06-19T08:11:57"/>
    <x v="0"/>
    <b v="0"/>
    <n v="7"/>
    <b v="0"/>
    <x v="4"/>
    <x v="29"/>
    <n v="6"/>
    <n v="12.14"/>
  </r>
  <r>
    <x v="3176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x v="3176"/>
    <d v="2015-12-25T14:21:53"/>
    <x v="0"/>
    <b v="0"/>
    <n v="8"/>
    <b v="0"/>
    <x v="3"/>
    <x v="18"/>
    <n v="8"/>
    <n v="10.38"/>
  </r>
  <r>
    <x v="3177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3177"/>
    <d v="2014-05-14T18:11:35"/>
    <x v="0"/>
    <b v="0"/>
    <n v="4"/>
    <b v="0"/>
    <x v="5"/>
    <x v="23"/>
    <n v="3"/>
    <n v="20.5"/>
  </r>
  <r>
    <x v="3178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3178"/>
    <d v="2014-11-26T13:14:00"/>
    <x v="0"/>
    <b v="0"/>
    <n v="5"/>
    <b v="0"/>
    <x v="5"/>
    <x v="23"/>
    <n v="1"/>
    <n v="16.399999999999999"/>
  </r>
  <r>
    <x v="3179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3179"/>
    <d v="2014-12-18T04:32:21"/>
    <x v="0"/>
    <b v="0"/>
    <n v="4"/>
    <b v="0"/>
    <x v="0"/>
    <x v="26"/>
    <n v="0"/>
    <n v="20.5"/>
  </r>
  <r>
    <x v="3180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3180"/>
    <d v="2015-07-23T13:25:35"/>
    <x v="0"/>
    <b v="0"/>
    <n v="4"/>
    <b v="0"/>
    <x v="5"/>
    <x v="21"/>
    <n v="0"/>
    <n v="20.25"/>
  </r>
  <r>
    <x v="3181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x v="3181"/>
    <d v="2014-02-19T09:08:42"/>
    <x v="0"/>
    <b v="0"/>
    <n v="5"/>
    <b v="0"/>
    <x v="3"/>
    <x v="18"/>
    <n v="3"/>
    <n v="16.2"/>
  </r>
  <r>
    <x v="3182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3182"/>
    <d v="2016-10-19T10:38:27"/>
    <x v="0"/>
    <b v="0"/>
    <n v="4"/>
    <b v="0"/>
    <x v="0"/>
    <x v="26"/>
    <n v="1"/>
    <n v="20"/>
  </r>
  <r>
    <x v="318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3183"/>
    <d v="2015-06-19T18:28:03"/>
    <x v="0"/>
    <b v="0"/>
    <n v="4"/>
    <b v="0"/>
    <x v="1"/>
    <x v="32"/>
    <n v="1"/>
    <n v="20"/>
  </r>
  <r>
    <x v="3184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3184"/>
    <d v="2017-03-29T23:32:11"/>
    <x v="0"/>
    <b v="0"/>
    <n v="7"/>
    <b v="0"/>
    <x v="4"/>
    <x v="7"/>
    <n v="8"/>
    <n v="11.43"/>
  </r>
  <r>
    <x v="3185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x v="3185"/>
    <d v="2015-09-24T14:10:48"/>
    <x v="0"/>
    <b v="0"/>
    <n v="3"/>
    <b v="0"/>
    <x v="6"/>
    <x v="11"/>
    <n v="32"/>
    <n v="26.67"/>
  </r>
  <r>
    <x v="318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3186"/>
    <d v="2016-05-24T14:25:00"/>
    <x v="0"/>
    <b v="0"/>
    <n v="2"/>
    <b v="0"/>
    <x v="6"/>
    <x v="11"/>
    <n v="11"/>
    <n v="40"/>
  </r>
  <r>
    <x v="3187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x v="3187"/>
    <d v="2015-07-16T21:38:56"/>
    <x v="0"/>
    <b v="0"/>
    <n v="3"/>
    <b v="0"/>
    <x v="2"/>
    <x v="36"/>
    <n v="8"/>
    <n v="26"/>
  </r>
  <r>
    <x v="3188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x v="3188"/>
    <d v="2016-02-21T08:24:17"/>
    <x v="0"/>
    <b v="0"/>
    <n v="2"/>
    <b v="0"/>
    <x v="1"/>
    <x v="31"/>
    <n v="1"/>
    <n v="38.5"/>
  </r>
  <r>
    <x v="3189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3189"/>
    <d v="2012-09-07T22:37:44"/>
    <x v="0"/>
    <b v="0"/>
    <n v="5"/>
    <b v="0"/>
    <x v="5"/>
    <x v="23"/>
    <n v="1"/>
    <n v="15.2"/>
  </r>
  <r>
    <x v="3190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3190"/>
    <d v="2014-10-31T22:45:42"/>
    <x v="0"/>
    <b v="1"/>
    <n v="4"/>
    <b v="0"/>
    <x v="2"/>
    <x v="3"/>
    <n v="1"/>
    <n v="19"/>
  </r>
  <r>
    <x v="319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3191"/>
    <d v="2014-12-18T21:33:15"/>
    <x v="0"/>
    <b v="0"/>
    <n v="1"/>
    <b v="0"/>
    <x v="0"/>
    <x v="1"/>
    <n v="0"/>
    <n v="75"/>
  </r>
  <r>
    <x v="3192"/>
    <s v="The Floridian Food Truck"/>
    <s v="Bringing culturally diverse Floridian cuisine to the people!"/>
    <n v="50000"/>
    <n v="75"/>
    <x v="2"/>
    <x v="0"/>
    <s v="USD"/>
    <n v="1466096566"/>
    <n v="1463504566"/>
    <x v="3192"/>
    <d v="2016-06-16T17:02:46"/>
    <x v="0"/>
    <b v="0"/>
    <n v="2"/>
    <b v="0"/>
    <x v="4"/>
    <x v="29"/>
    <n v="0"/>
    <n v="37.5"/>
  </r>
  <r>
    <x v="3193"/>
    <s v="Indian Language Dictionary"/>
    <s v="I'm creating a dictionary of multiple Indian languages."/>
    <n v="500000"/>
    <n v="75"/>
    <x v="2"/>
    <x v="0"/>
    <s v="USD"/>
    <n v="1467999134"/>
    <n v="1465407134"/>
    <x v="3193"/>
    <d v="2016-07-08T17:32:14"/>
    <x v="0"/>
    <b v="0"/>
    <n v="3"/>
    <b v="0"/>
    <x v="1"/>
    <x v="31"/>
    <n v="0"/>
    <n v="25"/>
  </r>
  <r>
    <x v="3194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3194"/>
    <d v="2014-12-13T11:19:29"/>
    <x v="0"/>
    <b v="0"/>
    <n v="3"/>
    <b v="0"/>
    <x v="2"/>
    <x v="34"/>
    <n v="2"/>
    <n v="25"/>
  </r>
  <r>
    <x v="3195"/>
    <s v="The Prodigal Son"/>
    <s v="A melody for the galaxy."/>
    <n v="35000"/>
    <n v="75"/>
    <x v="2"/>
    <x v="0"/>
    <s v="USD"/>
    <n v="1463201940"/>
    <n v="1459435149"/>
    <x v="3195"/>
    <d v="2016-05-14T04:59:00"/>
    <x v="0"/>
    <b v="0"/>
    <n v="2"/>
    <b v="0"/>
    <x v="7"/>
    <x v="14"/>
    <n v="0"/>
    <n v="37.5"/>
  </r>
  <r>
    <x v="3196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3196"/>
    <d v="2015-08-04T04:30:03"/>
    <x v="0"/>
    <b v="0"/>
    <n v="2"/>
    <b v="0"/>
    <x v="0"/>
    <x v="26"/>
    <n v="3"/>
    <n v="37.5"/>
  </r>
  <r>
    <x v="3197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3197"/>
    <d v="2015-05-14T23:56:12"/>
    <x v="0"/>
    <b v="0"/>
    <n v="2"/>
    <b v="0"/>
    <x v="4"/>
    <x v="40"/>
    <n v="0"/>
    <n v="37.5"/>
  </r>
  <r>
    <x v="3198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x v="3198"/>
    <d v="2016-10-11T12:35:39"/>
    <x v="0"/>
    <b v="0"/>
    <n v="3"/>
    <b v="0"/>
    <x v="4"/>
    <x v="29"/>
    <n v="1"/>
    <n v="25"/>
  </r>
  <r>
    <x v="319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3199"/>
    <d v="2016-03-03T19:00:00"/>
    <x v="0"/>
    <b v="0"/>
    <n v="3"/>
    <b v="1"/>
    <x v="6"/>
    <x v="11"/>
    <n v="150"/>
    <n v="25"/>
  </r>
  <r>
    <x v="3200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3200"/>
    <d v="2014-11-09T12:00:00"/>
    <x v="0"/>
    <b v="0"/>
    <n v="4"/>
    <b v="0"/>
    <x v="6"/>
    <x v="11"/>
    <n v="5"/>
    <n v="18.75"/>
  </r>
  <r>
    <x v="320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201"/>
    <d v="2015-05-28T15:59:00"/>
    <x v="0"/>
    <b v="0"/>
    <n v="2"/>
    <b v="0"/>
    <x v="6"/>
    <x v="9"/>
    <n v="0"/>
    <n v="37.5"/>
  </r>
  <r>
    <x v="320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3202"/>
    <d v="2014-09-09T16:49:20"/>
    <x v="0"/>
    <b v="0"/>
    <n v="3"/>
    <b v="0"/>
    <x v="6"/>
    <x v="11"/>
    <n v="4"/>
    <n v="25"/>
  </r>
  <r>
    <x v="3203"/>
    <s v="Mac N Cheez Food Truck"/>
    <s v="The amazing gourmet Mac N Cheez Food Truck Campaigne!"/>
    <n v="50000"/>
    <n v="74"/>
    <x v="2"/>
    <x v="0"/>
    <s v="USD"/>
    <n v="1424746800"/>
    <n v="1422067870"/>
    <x v="3203"/>
    <d v="2015-02-24T03:00:00"/>
    <x v="0"/>
    <b v="0"/>
    <n v="14"/>
    <b v="0"/>
    <x v="4"/>
    <x v="29"/>
    <n v="0"/>
    <n v="5.29"/>
  </r>
  <r>
    <x v="3204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3204"/>
    <d v="2016-12-01T05:06:21"/>
    <x v="0"/>
    <b v="0"/>
    <n v="3"/>
    <b v="0"/>
    <x v="4"/>
    <x v="29"/>
    <n v="0"/>
    <n v="24.33"/>
  </r>
  <r>
    <x v="320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3205"/>
    <d v="2011-09-01T06:00:00"/>
    <x v="0"/>
    <b v="0"/>
    <n v="4"/>
    <b v="0"/>
    <x v="7"/>
    <x v="12"/>
    <n v="7"/>
    <n v="18"/>
  </r>
  <r>
    <x v="3206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3206"/>
    <d v="2015-11-13T21:55:56"/>
    <x v="0"/>
    <b v="0"/>
    <n v="6"/>
    <b v="0"/>
    <x v="1"/>
    <x v="31"/>
    <n v="7"/>
    <n v="12"/>
  </r>
  <r>
    <x v="3207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3207"/>
    <d v="2015-04-14T03:21:58"/>
    <x v="0"/>
    <b v="0"/>
    <n v="3"/>
    <b v="0"/>
    <x v="4"/>
    <x v="29"/>
    <n v="0"/>
    <n v="23.67"/>
  </r>
  <r>
    <x v="320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208"/>
    <d v="2015-02-26T03:19:55"/>
    <x v="0"/>
    <b v="0"/>
    <n v="3"/>
    <b v="0"/>
    <x v="6"/>
    <x v="9"/>
    <n v="0"/>
    <n v="23.67"/>
  </r>
  <r>
    <x v="3209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x v="3209"/>
    <d v="2017-02-03T23:51:20"/>
    <x v="0"/>
    <b v="0"/>
    <n v="6"/>
    <b v="0"/>
    <x v="5"/>
    <x v="21"/>
    <n v="14"/>
    <n v="11.67"/>
  </r>
  <r>
    <x v="3210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x v="3210"/>
    <d v="2014-11-01T02:12:42"/>
    <x v="0"/>
    <b v="0"/>
    <n v="2"/>
    <b v="0"/>
    <x v="0"/>
    <x v="26"/>
    <n v="0"/>
    <n v="35"/>
  </r>
  <r>
    <x v="3211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3211"/>
    <d v="2012-01-15T18:11:50"/>
    <x v="0"/>
    <b v="0"/>
    <n v="2"/>
    <b v="0"/>
    <x v="7"/>
    <x v="12"/>
    <n v="3"/>
    <n v="35"/>
  </r>
  <r>
    <x v="3212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3212"/>
    <d v="2012-10-01T00:17:02"/>
    <x v="0"/>
    <b v="0"/>
    <n v="2"/>
    <b v="0"/>
    <x v="3"/>
    <x v="18"/>
    <n v="1"/>
    <n v="35"/>
  </r>
  <r>
    <x v="32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3213"/>
    <d v="2014-09-18T20:59:32"/>
    <x v="0"/>
    <b v="0"/>
    <n v="4"/>
    <b v="0"/>
    <x v="4"/>
    <x v="29"/>
    <n v="1"/>
    <n v="17.5"/>
  </r>
  <r>
    <x v="3214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3214"/>
    <d v="2015-05-29T15:34:19"/>
    <x v="0"/>
    <b v="0"/>
    <n v="3"/>
    <b v="0"/>
    <x v="6"/>
    <x v="11"/>
    <n v="0"/>
    <n v="23.33"/>
  </r>
  <r>
    <x v="321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215"/>
    <d v="2016-05-15T23:00:00"/>
    <x v="0"/>
    <b v="0"/>
    <n v="3"/>
    <b v="1"/>
    <x v="6"/>
    <x v="11"/>
    <n v="140"/>
    <n v="23.33"/>
  </r>
  <r>
    <x v="3216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216"/>
    <d v="2015-02-14T11:27:00"/>
    <x v="0"/>
    <b v="0"/>
    <n v="4"/>
    <b v="0"/>
    <x v="6"/>
    <x v="11"/>
    <n v="35"/>
    <n v="17.5"/>
  </r>
  <r>
    <x v="321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3217"/>
    <d v="2014-09-17T20:56:40"/>
    <x v="0"/>
    <b v="0"/>
    <n v="7"/>
    <b v="0"/>
    <x v="6"/>
    <x v="11"/>
    <n v="14"/>
    <n v="10"/>
  </r>
  <r>
    <x v="3218"/>
    <s v="The UnDiscovered Image"/>
    <s v="The UnDiscovered Image, a monthly publication dedicated to photographers."/>
    <n v="4000"/>
    <n v="69.83"/>
    <x v="2"/>
    <x v="1"/>
    <s v="GBP"/>
    <n v="1415740408"/>
    <n v="1414008808"/>
    <x v="3218"/>
    <d v="2014-11-11T21:13:28"/>
    <x v="0"/>
    <b v="1"/>
    <n v="6"/>
    <b v="0"/>
    <x v="2"/>
    <x v="3"/>
    <n v="2"/>
    <n v="11.64"/>
  </r>
  <r>
    <x v="3219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219"/>
    <d v="2016-03-02T16:08:13"/>
    <x v="0"/>
    <b v="0"/>
    <n v="3"/>
    <b v="0"/>
    <x v="6"/>
    <x v="11"/>
    <n v="4"/>
    <n v="23"/>
  </r>
  <r>
    <x v="3220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3220"/>
    <d v="2015-07-08T15:17:02"/>
    <x v="0"/>
    <b v="0"/>
    <n v="8"/>
    <b v="0"/>
    <x v="0"/>
    <x v="26"/>
    <n v="3"/>
    <n v="8.5"/>
  </r>
  <r>
    <x v="3221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x v="3221"/>
    <d v="2015-02-17T01:40:47"/>
    <x v="0"/>
    <b v="0"/>
    <n v="2"/>
    <b v="0"/>
    <x v="0"/>
    <x v="26"/>
    <n v="0"/>
    <n v="34"/>
  </r>
  <r>
    <x v="322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3222"/>
    <d v="2013-11-07T02:00:03"/>
    <x v="0"/>
    <b v="0"/>
    <n v="1"/>
    <b v="0"/>
    <x v="1"/>
    <x v="32"/>
    <n v="1"/>
    <n v="67"/>
  </r>
  <r>
    <x v="322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3223"/>
    <d v="2011-03-10T19:48:47"/>
    <x v="0"/>
    <b v="0"/>
    <n v="2"/>
    <b v="0"/>
    <x v="7"/>
    <x v="33"/>
    <n v="1"/>
    <n v="32.5"/>
  </r>
  <r>
    <x v="3224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3224"/>
    <d v="2010-12-23T05:35:24"/>
    <x v="0"/>
    <b v="0"/>
    <n v="2"/>
    <b v="0"/>
    <x v="7"/>
    <x v="33"/>
    <n v="1"/>
    <n v="32.5"/>
  </r>
  <r>
    <x v="3225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3225"/>
    <d v="2014-07-27T15:27:00"/>
    <x v="0"/>
    <b v="0"/>
    <n v="5"/>
    <b v="0"/>
    <x v="0"/>
    <x v="1"/>
    <n v="2"/>
    <n v="13"/>
  </r>
  <r>
    <x v="3226"/>
    <s v="iPhanny"/>
    <s v="The iPhanny keeps your iPhone 6 safe from bending in those dangerous pants pockets."/>
    <n v="5000"/>
    <n v="65"/>
    <x v="2"/>
    <x v="0"/>
    <s v="USD"/>
    <n v="1417145297"/>
    <n v="1414549697"/>
    <x v="3226"/>
    <d v="2014-11-28T03:28:17"/>
    <x v="0"/>
    <b v="0"/>
    <n v="8"/>
    <b v="0"/>
    <x v="0"/>
    <x v="1"/>
    <n v="1"/>
    <n v="8.1300000000000008"/>
  </r>
  <r>
    <x v="3227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3227"/>
    <d v="2014-07-19T03:43:24"/>
    <x v="0"/>
    <b v="0"/>
    <n v="4"/>
    <b v="0"/>
    <x v="4"/>
    <x v="40"/>
    <n v="0"/>
    <n v="16.25"/>
  </r>
  <r>
    <x v="3228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228"/>
    <d v="2016-03-28T15:50:29"/>
    <x v="0"/>
    <b v="0"/>
    <n v="3"/>
    <b v="1"/>
    <x v="6"/>
    <x v="11"/>
    <n v="6500"/>
    <n v="21.67"/>
  </r>
  <r>
    <x v="3229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229"/>
    <d v="2014-07-29T03:14:56"/>
    <x v="0"/>
    <b v="0"/>
    <n v="4"/>
    <b v="0"/>
    <x v="6"/>
    <x v="11"/>
    <n v="9"/>
    <n v="16.25"/>
  </r>
  <r>
    <x v="3230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3230"/>
    <d v="2013-09-29T10:11:01"/>
    <x v="0"/>
    <b v="0"/>
    <n v="13"/>
    <b v="1"/>
    <x v="1"/>
    <x v="17"/>
    <n v="160"/>
    <n v="4.92"/>
  </r>
  <r>
    <x v="3231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3231"/>
    <d v="2015-07-03T14:46:35"/>
    <x v="0"/>
    <b v="0"/>
    <n v="4"/>
    <b v="0"/>
    <x v="6"/>
    <x v="11"/>
    <n v="2"/>
    <n v="15.75"/>
  </r>
  <r>
    <x v="3232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3232"/>
    <d v="2013-09-01T00:32:03"/>
    <x v="0"/>
    <b v="0"/>
    <n v="5"/>
    <b v="0"/>
    <x v="7"/>
    <x v="33"/>
    <n v="0"/>
    <n v="12.4"/>
  </r>
  <r>
    <x v="323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3233"/>
    <d v="2013-10-22T03:59:00"/>
    <x v="0"/>
    <b v="0"/>
    <n v="3"/>
    <b v="0"/>
    <x v="5"/>
    <x v="23"/>
    <n v="1"/>
    <n v="20.329999999999998"/>
  </r>
  <r>
    <x v="323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3234"/>
    <d v="2015-07-22T13:02:10"/>
    <x v="0"/>
    <b v="0"/>
    <n v="2"/>
    <b v="0"/>
    <x v="0"/>
    <x v="26"/>
    <n v="0"/>
    <n v="30.5"/>
  </r>
  <r>
    <x v="3235"/>
    <s v="lumiglove"/>
    <s v="A &quot;handheld&quot; light, which eases the way you illuminate objects and/or paths."/>
    <n v="15000"/>
    <n v="61"/>
    <x v="2"/>
    <x v="0"/>
    <s v="USD"/>
    <n v="1417741159"/>
    <n v="1415149159"/>
    <x v="3235"/>
    <d v="2014-12-05T00:59:19"/>
    <x v="0"/>
    <b v="0"/>
    <n v="2"/>
    <b v="0"/>
    <x v="0"/>
    <x v="1"/>
    <n v="0"/>
    <n v="30.5"/>
  </r>
  <r>
    <x v="3236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236"/>
    <d v="2015-03-02T23:00:00"/>
    <x v="0"/>
    <b v="0"/>
    <n v="6"/>
    <b v="0"/>
    <x v="6"/>
    <x v="11"/>
    <n v="8"/>
    <n v="10.17"/>
  </r>
  <r>
    <x v="3237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3237"/>
    <d v="2015-06-04T18:39:11"/>
    <x v="0"/>
    <b v="0"/>
    <n v="2"/>
    <b v="0"/>
    <x v="5"/>
    <x v="10"/>
    <n v="0"/>
    <n v="30"/>
  </r>
  <r>
    <x v="3238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3238"/>
    <d v="2015-05-08T08:14:03"/>
    <x v="0"/>
    <b v="0"/>
    <n v="3"/>
    <b v="0"/>
    <x v="0"/>
    <x v="26"/>
    <n v="3"/>
    <n v="20"/>
  </r>
  <r>
    <x v="3239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3239"/>
    <d v="2015-11-08T22:10:20"/>
    <x v="0"/>
    <b v="0"/>
    <n v="1"/>
    <b v="0"/>
    <x v="2"/>
    <x v="38"/>
    <n v="9"/>
    <n v="60"/>
  </r>
  <r>
    <x v="3240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3240"/>
    <d v="2014-11-01T03:59:00"/>
    <x v="0"/>
    <b v="0"/>
    <n v="2"/>
    <b v="0"/>
    <x v="0"/>
    <x v="6"/>
    <n v="9"/>
    <n v="30"/>
  </r>
  <r>
    <x v="3241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241"/>
    <d v="2015-11-17T22:24:14"/>
    <x v="0"/>
    <b v="0"/>
    <n v="3"/>
    <b v="0"/>
    <x v="6"/>
    <x v="11"/>
    <n v="1"/>
    <n v="20"/>
  </r>
  <r>
    <x v="3242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3242"/>
    <d v="2015-07-22T23:08:27"/>
    <x v="0"/>
    <b v="0"/>
    <n v="4"/>
    <b v="0"/>
    <x v="6"/>
    <x v="11"/>
    <n v="6"/>
    <n v="15"/>
  </r>
  <r>
    <x v="324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3243"/>
    <d v="2015-08-22T19:34:53"/>
    <x v="0"/>
    <b v="0"/>
    <n v="4"/>
    <b v="0"/>
    <x v="6"/>
    <x v="11"/>
    <n v="2"/>
    <n v="15"/>
  </r>
  <r>
    <x v="3244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3244"/>
    <d v="2017-02-08T21:40:35"/>
    <x v="0"/>
    <b v="0"/>
    <n v="2"/>
    <b v="0"/>
    <x v="4"/>
    <x v="29"/>
    <n v="1"/>
    <n v="29.5"/>
  </r>
  <r>
    <x v="324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3245"/>
    <d v="2017-03-03T05:00:00"/>
    <x v="0"/>
    <b v="0"/>
    <n v="1"/>
    <b v="0"/>
    <x v="6"/>
    <x v="11"/>
    <n v="2"/>
    <n v="59"/>
  </r>
  <r>
    <x v="3246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3246"/>
    <d v="2014-09-03T23:36:18"/>
    <x v="0"/>
    <b v="0"/>
    <n v="3"/>
    <b v="0"/>
    <x v="1"/>
    <x v="35"/>
    <n v="2"/>
    <n v="19"/>
  </r>
  <r>
    <x v="324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3247"/>
    <d v="2015-02-15T20:30:07"/>
    <x v="0"/>
    <b v="0"/>
    <n v="4"/>
    <b v="0"/>
    <x v="0"/>
    <x v="26"/>
    <n v="1"/>
    <n v="14"/>
  </r>
  <r>
    <x v="3248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3248"/>
    <d v="2012-08-10T21:44:48"/>
    <x v="0"/>
    <b v="0"/>
    <n v="3"/>
    <b v="0"/>
    <x v="3"/>
    <x v="18"/>
    <n v="1"/>
    <n v="18.670000000000002"/>
  </r>
  <r>
    <x v="3249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249"/>
    <d v="2014-09-01T05:00:00"/>
    <x v="0"/>
    <b v="0"/>
    <n v="3"/>
    <b v="0"/>
    <x v="6"/>
    <x v="9"/>
    <n v="0"/>
    <n v="18.670000000000002"/>
  </r>
  <r>
    <x v="3250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3250"/>
    <d v="2015-10-26T15:48:33"/>
    <x v="0"/>
    <b v="0"/>
    <n v="2"/>
    <b v="0"/>
    <x v="0"/>
    <x v="26"/>
    <n v="0"/>
    <n v="27.5"/>
  </r>
  <r>
    <x v="3251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3251"/>
    <d v="2015-09-15T11:11:00"/>
    <x v="0"/>
    <b v="0"/>
    <n v="2"/>
    <b v="0"/>
    <x v="1"/>
    <x v="31"/>
    <n v="1"/>
    <n v="27.5"/>
  </r>
  <r>
    <x v="3252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3252"/>
    <d v="2012-07-24T20:20:48"/>
    <x v="0"/>
    <b v="0"/>
    <n v="2"/>
    <b v="0"/>
    <x v="1"/>
    <x v="32"/>
    <n v="1"/>
    <n v="27.5"/>
  </r>
  <r>
    <x v="3253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x v="3253"/>
    <d v="2015-05-02T22:02:16"/>
    <x v="0"/>
    <b v="0"/>
    <n v="2"/>
    <b v="0"/>
    <x v="0"/>
    <x v="26"/>
    <n v="1"/>
    <n v="27.5"/>
  </r>
  <r>
    <x v="3254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3254"/>
    <d v="2015-10-01T19:02:22"/>
    <x v="0"/>
    <b v="0"/>
    <n v="3"/>
    <b v="0"/>
    <x v="0"/>
    <x v="26"/>
    <n v="0"/>
    <n v="18.329999999999998"/>
  </r>
  <r>
    <x v="3255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3255"/>
    <d v="2014-07-10T21:29:10"/>
    <x v="0"/>
    <b v="0"/>
    <n v="2"/>
    <b v="0"/>
    <x v="4"/>
    <x v="29"/>
    <n v="1"/>
    <n v="27.5"/>
  </r>
  <r>
    <x v="3256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3256"/>
    <d v="2014-06-24T18:57:09"/>
    <x v="0"/>
    <b v="0"/>
    <n v="3"/>
    <b v="0"/>
    <x v="6"/>
    <x v="11"/>
    <n v="0"/>
    <n v="18.329999999999998"/>
  </r>
  <r>
    <x v="3257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257"/>
    <d v="2015-05-10T18:45:30"/>
    <x v="0"/>
    <b v="0"/>
    <n v="3"/>
    <b v="0"/>
    <x v="6"/>
    <x v="19"/>
    <n v="6"/>
    <n v="18.329999999999998"/>
  </r>
  <r>
    <x v="3258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3258"/>
    <d v="2017-03-14T17:22:02"/>
    <x v="0"/>
    <b v="0"/>
    <n v="4"/>
    <b v="0"/>
    <x v="0"/>
    <x v="1"/>
    <n v="0"/>
    <n v="13.25"/>
  </r>
  <r>
    <x v="3259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3259"/>
    <d v="2016-03-30T15:41:35"/>
    <x v="0"/>
    <b v="0"/>
    <n v="4"/>
    <b v="0"/>
    <x v="3"/>
    <x v="18"/>
    <n v="0"/>
    <n v="13.25"/>
  </r>
  <r>
    <x v="3260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3260"/>
    <d v="2016-09-02T17:03:22"/>
    <x v="0"/>
    <b v="0"/>
    <n v="4"/>
    <b v="0"/>
    <x v="1"/>
    <x v="39"/>
    <n v="1"/>
    <n v="13.25"/>
  </r>
  <r>
    <x v="3261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3261"/>
    <d v="2015-11-22T15:03:41"/>
    <x v="0"/>
    <b v="0"/>
    <n v="1"/>
    <b v="0"/>
    <x v="1"/>
    <x v="39"/>
    <n v="2"/>
    <n v="53"/>
  </r>
  <r>
    <x v="3262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3262"/>
    <d v="2015-12-25T02:21:26"/>
    <x v="0"/>
    <b v="0"/>
    <n v="14"/>
    <b v="0"/>
    <x v="5"/>
    <x v="23"/>
    <n v="0"/>
    <n v="3.71"/>
  </r>
  <r>
    <x v="3263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3263"/>
    <d v="2015-10-17T16:01:55"/>
    <x v="0"/>
    <b v="0"/>
    <n v="2"/>
    <b v="0"/>
    <x v="0"/>
    <x v="26"/>
    <n v="0"/>
    <n v="26"/>
  </r>
  <r>
    <x v="3264"/>
    <s v="Cupcake Truck Unite"/>
    <s v="Small town, delicious treats, and a mobile truck"/>
    <n v="12000"/>
    <n v="52"/>
    <x v="2"/>
    <x v="0"/>
    <s v="USD"/>
    <n v="1431533931"/>
    <n v="1428941931"/>
    <x v="3264"/>
    <d v="2015-05-13T16:18:51"/>
    <x v="0"/>
    <b v="0"/>
    <n v="1"/>
    <b v="0"/>
    <x v="4"/>
    <x v="29"/>
    <n v="0"/>
    <n v="52"/>
  </r>
  <r>
    <x v="3265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x v="3265"/>
    <d v="2014-09-01T03:59:00"/>
    <x v="0"/>
    <b v="0"/>
    <n v="2"/>
    <b v="0"/>
    <x v="5"/>
    <x v="10"/>
    <n v="3"/>
    <n v="25.5"/>
  </r>
  <r>
    <x v="3266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3266"/>
    <d v="2014-01-16T04:00:00"/>
    <x v="0"/>
    <b v="0"/>
    <n v="2"/>
    <b v="0"/>
    <x v="5"/>
    <x v="23"/>
    <n v="1"/>
    <n v="25.5"/>
  </r>
  <r>
    <x v="3267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3267"/>
    <d v="2014-02-05T19:58:17"/>
    <x v="0"/>
    <b v="0"/>
    <n v="4"/>
    <b v="0"/>
    <x v="3"/>
    <x v="18"/>
    <n v="0"/>
    <n v="12.75"/>
  </r>
  <r>
    <x v="3268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3268"/>
    <d v="2015-08-31T06:45:37"/>
    <x v="0"/>
    <b v="0"/>
    <n v="2"/>
    <b v="0"/>
    <x v="7"/>
    <x v="14"/>
    <n v="1"/>
    <n v="25.5"/>
  </r>
  <r>
    <x v="3269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3269"/>
    <d v="2016-08-06T21:35:08"/>
    <x v="0"/>
    <b v="0"/>
    <n v="3"/>
    <b v="0"/>
    <x v="3"/>
    <x v="28"/>
    <n v="1"/>
    <n v="17"/>
  </r>
  <r>
    <x v="3270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3270"/>
    <d v="2016-08-02T23:00:00"/>
    <x v="0"/>
    <b v="0"/>
    <n v="4"/>
    <b v="0"/>
    <x v="2"/>
    <x v="36"/>
    <n v="3"/>
    <n v="12.75"/>
  </r>
  <r>
    <x v="3271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3271"/>
    <d v="2015-05-16T03:00:00"/>
    <x v="0"/>
    <b v="0"/>
    <n v="2"/>
    <b v="0"/>
    <x v="4"/>
    <x v="29"/>
    <n v="1"/>
    <n v="25.5"/>
  </r>
  <r>
    <x v="3272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3272"/>
    <d v="2015-04-21T13:25:26"/>
    <x v="0"/>
    <b v="0"/>
    <n v="6"/>
    <b v="0"/>
    <x v="0"/>
    <x v="4"/>
    <n v="0"/>
    <n v="8.5"/>
  </r>
  <r>
    <x v="3273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3273"/>
    <d v="2014-08-05T14:52:09"/>
    <x v="0"/>
    <b v="0"/>
    <n v="6"/>
    <b v="0"/>
    <x v="6"/>
    <x v="11"/>
    <n v="9"/>
    <n v="8.5"/>
  </r>
  <r>
    <x v="3274"/>
    <s v="REGIONRAT, the movie"/>
    <s v="Because hope can be a 4 letter word"/>
    <n v="12000"/>
    <n v="50"/>
    <x v="2"/>
    <x v="0"/>
    <s v="USD"/>
    <n v="1466091446"/>
    <n v="1465227446"/>
    <x v="3274"/>
    <d v="2016-06-16T15:37:26"/>
    <x v="0"/>
    <b v="0"/>
    <n v="1"/>
    <b v="0"/>
    <x v="5"/>
    <x v="10"/>
    <n v="0"/>
    <n v="50"/>
  </r>
  <r>
    <x v="3275"/>
    <s v="Making The Choice"/>
    <s v="Making The Choice is a christian short film series."/>
    <n v="15000"/>
    <n v="50"/>
    <x v="2"/>
    <x v="0"/>
    <s v="USD"/>
    <n v="1457445069"/>
    <n v="1452261069"/>
    <x v="3275"/>
    <d v="2016-03-08T13:51:09"/>
    <x v="0"/>
    <b v="0"/>
    <n v="1"/>
    <b v="0"/>
    <x v="5"/>
    <x v="10"/>
    <n v="0"/>
    <n v="50"/>
  </r>
  <r>
    <x v="3276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3276"/>
    <d v="2012-02-15T21:46:01"/>
    <x v="0"/>
    <b v="0"/>
    <n v="1"/>
    <b v="0"/>
    <x v="5"/>
    <x v="23"/>
    <n v="5"/>
    <n v="50"/>
  </r>
  <r>
    <x v="327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x v="3277"/>
    <d v="2014-06-01T22:37:19"/>
    <x v="0"/>
    <b v="0"/>
    <n v="1"/>
    <b v="0"/>
    <x v="5"/>
    <x v="23"/>
    <n v="0"/>
    <n v="50"/>
  </r>
  <r>
    <x v="3278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x v="3278"/>
    <d v="2014-08-09T14:44:07"/>
    <x v="0"/>
    <b v="0"/>
    <n v="3"/>
    <b v="0"/>
    <x v="5"/>
    <x v="23"/>
    <n v="3"/>
    <n v="16.670000000000002"/>
  </r>
  <r>
    <x v="327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3279"/>
    <d v="2015-12-13T06:47:40"/>
    <x v="0"/>
    <b v="0"/>
    <n v="1"/>
    <b v="0"/>
    <x v="0"/>
    <x v="26"/>
    <n v="0"/>
    <n v="50"/>
  </r>
  <r>
    <x v="3280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3280"/>
    <d v="2009-11-01T03:59:00"/>
    <x v="0"/>
    <b v="0"/>
    <n v="1"/>
    <b v="0"/>
    <x v="1"/>
    <x v="35"/>
    <n v="3"/>
    <n v="50"/>
  </r>
  <r>
    <x v="3281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3281"/>
    <d v="2014-01-07T00:39:58"/>
    <x v="0"/>
    <b v="0"/>
    <n v="1"/>
    <b v="0"/>
    <x v="7"/>
    <x v="33"/>
    <n v="0"/>
    <n v="50"/>
  </r>
  <r>
    <x v="328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3282"/>
    <d v="2016-01-29T08:00:29"/>
    <x v="0"/>
    <b v="0"/>
    <n v="2"/>
    <b v="0"/>
    <x v="7"/>
    <x v="33"/>
    <n v="1"/>
    <n v="25"/>
  </r>
  <r>
    <x v="328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3283"/>
    <d v="2015-04-15T21:54:53"/>
    <x v="0"/>
    <b v="0"/>
    <n v="1"/>
    <b v="0"/>
    <x v="8"/>
    <x v="30"/>
    <n v="1"/>
    <n v="50"/>
  </r>
  <r>
    <x v="3284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x v="3284"/>
    <d v="2016-08-06T23:44:54"/>
    <x v="0"/>
    <b v="0"/>
    <n v="1"/>
    <b v="0"/>
    <x v="3"/>
    <x v="28"/>
    <n v="5"/>
    <n v="50"/>
  </r>
  <r>
    <x v="3285"/>
    <s v="The Cold Spot Mobile Trailer"/>
    <s v="A mobile concession trailer for snow cones, ice cream, smoothies and more"/>
    <n v="8000"/>
    <n v="50"/>
    <x v="2"/>
    <x v="0"/>
    <s v="USD"/>
    <n v="1434647305"/>
    <n v="1432055305"/>
    <x v="3285"/>
    <d v="2015-06-18T17:08:25"/>
    <x v="0"/>
    <b v="0"/>
    <n v="1"/>
    <b v="0"/>
    <x v="4"/>
    <x v="29"/>
    <n v="1"/>
    <n v="50"/>
  </r>
  <r>
    <x v="3286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3286"/>
    <d v="2016-07-22T04:37:55"/>
    <x v="0"/>
    <b v="0"/>
    <n v="2"/>
    <b v="0"/>
    <x v="1"/>
    <x v="35"/>
    <n v="1"/>
    <n v="25"/>
  </r>
  <r>
    <x v="3287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3287"/>
    <d v="2015-04-29T01:16:39"/>
    <x v="0"/>
    <b v="0"/>
    <n v="1"/>
    <b v="0"/>
    <x v="2"/>
    <x v="38"/>
    <n v="0"/>
    <n v="50"/>
  </r>
  <r>
    <x v="3288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3288"/>
    <d v="2014-10-05T19:13:32"/>
    <x v="0"/>
    <b v="0"/>
    <n v="1"/>
    <b v="0"/>
    <x v="7"/>
    <x v="14"/>
    <n v="2"/>
    <n v="50"/>
  </r>
  <r>
    <x v="328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3289"/>
    <d v="2016-01-02T16:27:01"/>
    <x v="0"/>
    <b v="0"/>
    <n v="2"/>
    <b v="0"/>
    <x v="0"/>
    <x v="6"/>
    <n v="0"/>
    <n v="25"/>
  </r>
  <r>
    <x v="3290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3290"/>
    <d v="2016-12-11T16:20:08"/>
    <x v="0"/>
    <b v="0"/>
    <n v="1"/>
    <b v="0"/>
    <x v="2"/>
    <x v="36"/>
    <n v="1"/>
    <n v="50"/>
  </r>
  <r>
    <x v="329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3291"/>
    <d v="2010-03-15T06:59:00"/>
    <x v="0"/>
    <b v="0"/>
    <n v="5"/>
    <b v="0"/>
    <x v="3"/>
    <x v="18"/>
    <n v="10"/>
    <n v="10"/>
  </r>
  <r>
    <x v="329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3292"/>
    <d v="2014-03-15T18:58:29"/>
    <x v="0"/>
    <b v="0"/>
    <n v="4"/>
    <b v="0"/>
    <x v="3"/>
    <x v="18"/>
    <n v="0"/>
    <n v="12.5"/>
  </r>
  <r>
    <x v="3293"/>
    <s v="Cykelauktion.com (Canceled)"/>
    <s v="We want to create a safe marketplace for buying and selling bicycles."/>
    <n v="850000"/>
    <n v="50"/>
    <x v="1"/>
    <x v="10"/>
    <s v="SEK"/>
    <n v="1440863624"/>
    <n v="1438271624"/>
    <x v="3293"/>
    <d v="2015-08-29T15:53:44"/>
    <x v="0"/>
    <b v="0"/>
    <n v="1"/>
    <b v="0"/>
    <x v="0"/>
    <x v="26"/>
    <n v="0"/>
    <n v="50"/>
  </r>
  <r>
    <x v="329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3294"/>
    <d v="2015-08-08T15:33:37"/>
    <x v="0"/>
    <b v="0"/>
    <n v="1"/>
    <b v="0"/>
    <x v="0"/>
    <x v="26"/>
    <n v="0"/>
    <n v="50"/>
  </r>
  <r>
    <x v="329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3295"/>
    <d v="2015-12-07T22:57:42"/>
    <x v="0"/>
    <b v="0"/>
    <n v="1"/>
    <b v="0"/>
    <x v="4"/>
    <x v="29"/>
    <n v="0"/>
    <n v="50"/>
  </r>
  <r>
    <x v="3296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3296"/>
    <d v="2016-09-01T15:59:54"/>
    <x v="0"/>
    <b v="0"/>
    <n v="1"/>
    <b v="0"/>
    <x v="4"/>
    <x v="29"/>
    <n v="1"/>
    <n v="50"/>
  </r>
  <r>
    <x v="3297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3297"/>
    <d v="2014-07-05T23:07:12"/>
    <x v="0"/>
    <b v="0"/>
    <n v="1"/>
    <b v="0"/>
    <x v="4"/>
    <x v="29"/>
    <n v="0"/>
    <n v="50"/>
  </r>
  <r>
    <x v="3298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3298"/>
    <d v="2014-10-05T19:13:41"/>
    <x v="0"/>
    <b v="0"/>
    <n v="1"/>
    <b v="0"/>
    <x v="4"/>
    <x v="29"/>
    <n v="0"/>
    <n v="50"/>
  </r>
  <r>
    <x v="3299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x v="3299"/>
    <d v="2015-08-17T16:05:59"/>
    <x v="0"/>
    <b v="0"/>
    <n v="3"/>
    <b v="0"/>
    <x v="6"/>
    <x v="9"/>
    <n v="0"/>
    <n v="16.670000000000002"/>
  </r>
  <r>
    <x v="3300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300"/>
    <d v="2016-08-01T00:36:20"/>
    <x v="0"/>
    <b v="0"/>
    <n v="1"/>
    <b v="0"/>
    <x v="6"/>
    <x v="9"/>
    <n v="0"/>
    <n v="50"/>
  </r>
  <r>
    <x v="3301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301"/>
    <d v="2017-05-03T19:12:00"/>
    <x v="0"/>
    <b v="0"/>
    <n v="1"/>
    <b v="0"/>
    <x v="6"/>
    <x v="11"/>
    <n v="3"/>
    <n v="50"/>
  </r>
  <r>
    <x v="3302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302"/>
    <d v="2015-06-07T13:55:54"/>
    <x v="1"/>
    <b v="0"/>
    <n v="1"/>
    <b v="0"/>
    <x v="6"/>
    <x v="19"/>
    <n v="1"/>
    <n v="50"/>
  </r>
  <r>
    <x v="3303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303"/>
    <d v="2015-02-28T06:00:18"/>
    <x v="0"/>
    <b v="0"/>
    <n v="1"/>
    <b v="0"/>
    <x v="6"/>
    <x v="11"/>
    <n v="5"/>
    <n v="50"/>
  </r>
  <r>
    <x v="3304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304"/>
    <d v="2014-11-25T01:00:00"/>
    <x v="0"/>
    <b v="0"/>
    <n v="2"/>
    <b v="0"/>
    <x v="6"/>
    <x v="11"/>
    <n v="1"/>
    <n v="25"/>
  </r>
  <r>
    <x v="3305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3305"/>
    <d v="2016-09-02T20:24:33"/>
    <x v="0"/>
    <b v="0"/>
    <n v="1"/>
    <b v="0"/>
    <x v="6"/>
    <x v="11"/>
    <n v="1"/>
    <n v="50"/>
  </r>
  <r>
    <x v="330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3306"/>
    <d v="2015-02-27T04:02:41"/>
    <x v="0"/>
    <b v="0"/>
    <n v="3"/>
    <b v="0"/>
    <x v="1"/>
    <x v="35"/>
    <n v="0"/>
    <n v="16"/>
  </r>
  <r>
    <x v="330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3307"/>
    <d v="2013-10-19T12:13:06"/>
    <x v="0"/>
    <b v="0"/>
    <n v="4"/>
    <b v="0"/>
    <x v="3"/>
    <x v="18"/>
    <n v="0"/>
    <n v="11.92"/>
  </r>
  <r>
    <x v="3308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3308"/>
    <d v="2014-03-02T19:01:17"/>
    <x v="0"/>
    <b v="0"/>
    <n v="7"/>
    <b v="0"/>
    <x v="3"/>
    <x v="18"/>
    <n v="0"/>
    <n v="6.71"/>
  </r>
  <r>
    <x v="3309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3309"/>
    <d v="2015-11-21T04:00:00"/>
    <x v="0"/>
    <b v="0"/>
    <n v="5"/>
    <b v="0"/>
    <x v="6"/>
    <x v="11"/>
    <n v="5"/>
    <n v="9.4"/>
  </r>
  <r>
    <x v="3310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3310"/>
    <d v="2013-10-17T13:38:05"/>
    <x v="0"/>
    <b v="0"/>
    <n v="5"/>
    <b v="0"/>
    <x v="5"/>
    <x v="23"/>
    <n v="2"/>
    <n v="9"/>
  </r>
  <r>
    <x v="3311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3311"/>
    <d v="2012-04-17T00:31:00"/>
    <x v="0"/>
    <b v="0"/>
    <n v="2"/>
    <b v="0"/>
    <x v="5"/>
    <x v="23"/>
    <n v="0"/>
    <n v="22.5"/>
  </r>
  <r>
    <x v="331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3312"/>
    <d v="2013-01-16T18:33:17"/>
    <x v="0"/>
    <b v="0"/>
    <n v="2"/>
    <b v="0"/>
    <x v="7"/>
    <x v="33"/>
    <n v="2"/>
    <n v="22.5"/>
  </r>
  <r>
    <x v="331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3313"/>
    <d v="2012-11-11T05:00:40"/>
    <x v="0"/>
    <b v="0"/>
    <n v="5"/>
    <b v="0"/>
    <x v="7"/>
    <x v="33"/>
    <n v="1"/>
    <n v="9"/>
  </r>
  <r>
    <x v="3314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3314"/>
    <d v="2016-04-10T07:54:24"/>
    <x v="0"/>
    <b v="0"/>
    <n v="4"/>
    <b v="0"/>
    <x v="3"/>
    <x v="18"/>
    <n v="0"/>
    <n v="11.25"/>
  </r>
  <r>
    <x v="3315"/>
    <s v="Towers Of The Apocalypse"/>
    <s v="Fully 3D, post Apocalyptic themed tower defense video game. New take on the genre."/>
    <n v="1000"/>
    <n v="45"/>
    <x v="2"/>
    <x v="0"/>
    <s v="USD"/>
    <n v="1336340516"/>
    <n v="1333748516"/>
    <x v="3315"/>
    <d v="2012-05-06T21:41:56"/>
    <x v="0"/>
    <b v="0"/>
    <n v="3"/>
    <b v="0"/>
    <x v="3"/>
    <x v="18"/>
    <n v="5"/>
    <n v="15"/>
  </r>
  <r>
    <x v="3316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3316"/>
    <d v="2011-07-22T04:42:01"/>
    <x v="0"/>
    <b v="0"/>
    <n v="5"/>
    <b v="0"/>
    <x v="3"/>
    <x v="18"/>
    <n v="8"/>
    <n v="9"/>
  </r>
  <r>
    <x v="3317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3317"/>
    <d v="2016-11-18T19:03:10"/>
    <x v="0"/>
    <b v="0"/>
    <n v="3"/>
    <b v="0"/>
    <x v="3"/>
    <x v="18"/>
    <n v="0"/>
    <n v="15"/>
  </r>
  <r>
    <x v="331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x v="3318"/>
    <d v="2016-04-02T08:06:57"/>
    <x v="0"/>
    <b v="0"/>
    <n v="3"/>
    <b v="0"/>
    <x v="1"/>
    <x v="31"/>
    <n v="5"/>
    <n v="15"/>
  </r>
  <r>
    <x v="3319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x v="3319"/>
    <d v="2016-01-29T14:46:10"/>
    <x v="0"/>
    <b v="0"/>
    <n v="2"/>
    <b v="0"/>
    <x v="4"/>
    <x v="29"/>
    <n v="0"/>
    <n v="22.5"/>
  </r>
  <r>
    <x v="3320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3320"/>
    <d v="2012-05-30T19:00:00"/>
    <x v="0"/>
    <b v="0"/>
    <n v="4"/>
    <b v="0"/>
    <x v="1"/>
    <x v="39"/>
    <n v="1"/>
    <n v="11.25"/>
  </r>
  <r>
    <x v="3321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3321"/>
    <d v="2016-10-14T22:00:00"/>
    <x v="0"/>
    <b v="0"/>
    <n v="2"/>
    <b v="0"/>
    <x v="6"/>
    <x v="11"/>
    <n v="1"/>
    <n v="22.5"/>
  </r>
  <r>
    <x v="332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322"/>
    <d v="2017-03-19T11:18:59"/>
    <x v="0"/>
    <b v="0"/>
    <n v="3"/>
    <b v="0"/>
    <x v="6"/>
    <x v="11"/>
    <n v="2"/>
    <n v="15"/>
  </r>
  <r>
    <x v="332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323"/>
    <d v="2016-01-03T20:17:36"/>
    <x v="0"/>
    <b v="0"/>
    <n v="4"/>
    <b v="0"/>
    <x v="6"/>
    <x v="11"/>
    <n v="2"/>
    <n v="11.25"/>
  </r>
  <r>
    <x v="3324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324"/>
    <d v="2015-11-28T14:54:54"/>
    <x v="0"/>
    <b v="0"/>
    <n v="3"/>
    <b v="0"/>
    <x v="6"/>
    <x v="11"/>
    <n v="3"/>
    <n v="15"/>
  </r>
  <r>
    <x v="3325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325"/>
    <d v="2014-07-24T02:59:00"/>
    <x v="0"/>
    <b v="0"/>
    <n v="2"/>
    <b v="0"/>
    <x v="6"/>
    <x v="11"/>
    <n v="1"/>
    <n v="22.5"/>
  </r>
  <r>
    <x v="3326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x v="3326"/>
    <d v="2016-02-11T23:22:17"/>
    <x v="0"/>
    <b v="0"/>
    <n v="4"/>
    <b v="0"/>
    <x v="3"/>
    <x v="18"/>
    <n v="14"/>
    <n v="10.56"/>
  </r>
  <r>
    <x v="3327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3327"/>
    <d v="2017-01-12T16:42:00"/>
    <x v="0"/>
    <b v="0"/>
    <n v="4"/>
    <b v="0"/>
    <x v="4"/>
    <x v="29"/>
    <n v="4"/>
    <n v="10.5"/>
  </r>
  <r>
    <x v="332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3328"/>
    <d v="2014-09-07T22:13:14"/>
    <x v="0"/>
    <b v="0"/>
    <n v="4"/>
    <b v="0"/>
    <x v="0"/>
    <x v="6"/>
    <n v="0"/>
    <n v="10.5"/>
  </r>
  <r>
    <x v="3329"/>
    <s v="Strain Wars"/>
    <s v="Different strains of marijuana leafs battling to the death to see which one is the top strain."/>
    <n v="100000"/>
    <n v="41"/>
    <x v="2"/>
    <x v="0"/>
    <s v="USD"/>
    <n v="1468519920"/>
    <n v="1466188338"/>
    <x v="3329"/>
    <d v="2016-07-14T18:12:00"/>
    <x v="0"/>
    <b v="0"/>
    <n v="6"/>
    <b v="0"/>
    <x v="3"/>
    <x v="18"/>
    <n v="0"/>
    <n v="6.83"/>
  </r>
  <r>
    <x v="3330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330"/>
    <d v="2015-09-16T22:00:00"/>
    <x v="0"/>
    <b v="0"/>
    <n v="4"/>
    <b v="0"/>
    <x v="6"/>
    <x v="9"/>
    <n v="4"/>
    <n v="10.25"/>
  </r>
  <r>
    <x v="3331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3331"/>
    <d v="2014-09-24T22:00:01"/>
    <x v="0"/>
    <b v="0"/>
    <n v="4"/>
    <b v="0"/>
    <x v="6"/>
    <x v="11"/>
    <n v="2"/>
    <n v="10.25"/>
  </r>
  <r>
    <x v="3332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3332"/>
    <d v="2016-02-27T06:45:36"/>
    <x v="0"/>
    <b v="0"/>
    <n v="2"/>
    <b v="0"/>
    <x v="5"/>
    <x v="21"/>
    <n v="0"/>
    <n v="20"/>
  </r>
  <r>
    <x v="3333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3333"/>
    <d v="2015-06-03T13:08:15"/>
    <x v="0"/>
    <b v="0"/>
    <n v="3"/>
    <b v="0"/>
    <x v="5"/>
    <x v="21"/>
    <n v="3"/>
    <n v="13.33"/>
  </r>
  <r>
    <x v="3334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3334"/>
    <d v="2013-11-03T20:09:17"/>
    <x v="0"/>
    <b v="0"/>
    <n v="2"/>
    <b v="0"/>
    <x v="7"/>
    <x v="33"/>
    <n v="1"/>
    <n v="20"/>
  </r>
  <r>
    <x v="3335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3335"/>
    <d v="2013-06-30T19:58:00"/>
    <x v="0"/>
    <b v="0"/>
    <n v="2"/>
    <b v="0"/>
    <x v="7"/>
    <x v="33"/>
    <n v="1"/>
    <n v="20"/>
  </r>
  <r>
    <x v="3336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3336"/>
    <d v="2013-10-06T20:21:10"/>
    <x v="0"/>
    <b v="0"/>
    <n v="1"/>
    <b v="0"/>
    <x v="7"/>
    <x v="37"/>
    <n v="1"/>
    <n v="40"/>
  </r>
  <r>
    <x v="3337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3337"/>
    <d v="2015-01-12T06:00:03"/>
    <x v="0"/>
    <b v="1"/>
    <n v="4"/>
    <b v="0"/>
    <x v="2"/>
    <x v="3"/>
    <n v="1"/>
    <n v="10"/>
  </r>
  <r>
    <x v="3338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x v="3338"/>
    <d v="2014-11-27T22:24:00"/>
    <x v="0"/>
    <b v="1"/>
    <n v="2"/>
    <b v="0"/>
    <x v="2"/>
    <x v="3"/>
    <n v="1"/>
    <n v="20"/>
  </r>
  <r>
    <x v="3339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3339"/>
    <d v="2014-10-24T04:00:00"/>
    <x v="0"/>
    <b v="0"/>
    <n v="26"/>
    <b v="0"/>
    <x v="2"/>
    <x v="3"/>
    <n v="0"/>
    <n v="1.54"/>
  </r>
  <r>
    <x v="334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3340"/>
    <d v="2014-08-13T03:19:26"/>
    <x v="0"/>
    <b v="0"/>
    <n v="3"/>
    <b v="0"/>
    <x v="4"/>
    <x v="29"/>
    <n v="1"/>
    <n v="13.33"/>
  </r>
  <r>
    <x v="3341"/>
    <s v="'Haunting Julia' by Alan Ayckbourn"/>
    <s v="Accessible, original theatre for all!"/>
    <n v="2500"/>
    <n v="40"/>
    <x v="2"/>
    <x v="1"/>
    <s v="GBP"/>
    <n v="1437139080"/>
    <n v="1434552207"/>
    <x v="3341"/>
    <d v="2015-07-17T13:18:00"/>
    <x v="0"/>
    <b v="0"/>
    <n v="3"/>
    <b v="0"/>
    <x v="6"/>
    <x v="11"/>
    <n v="2"/>
    <n v="13.33"/>
  </r>
  <r>
    <x v="3342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342"/>
    <d v="2014-10-02T03:59:00"/>
    <x v="0"/>
    <b v="0"/>
    <n v="3"/>
    <b v="0"/>
    <x v="6"/>
    <x v="9"/>
    <n v="0"/>
    <n v="13.33"/>
  </r>
  <r>
    <x v="3343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343"/>
    <d v="2017-03-29T17:44:10"/>
    <x v="0"/>
    <b v="0"/>
    <n v="3"/>
    <b v="0"/>
    <x v="6"/>
    <x v="19"/>
    <n v="3"/>
    <n v="13.33"/>
  </r>
  <r>
    <x v="3344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3344"/>
    <d v="2014-10-20T19:23:05"/>
    <x v="0"/>
    <b v="0"/>
    <n v="2"/>
    <b v="0"/>
    <x v="6"/>
    <x v="11"/>
    <n v="1"/>
    <n v="20"/>
  </r>
  <r>
    <x v="3345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3345"/>
    <d v="2016-10-17T19:10:31"/>
    <x v="0"/>
    <b v="0"/>
    <n v="3"/>
    <b v="0"/>
    <x v="0"/>
    <x v="26"/>
    <n v="0"/>
    <n v="13"/>
  </r>
  <r>
    <x v="3346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3346"/>
    <d v="2015-09-09T04:00:18"/>
    <x v="0"/>
    <b v="0"/>
    <n v="4"/>
    <b v="0"/>
    <x v="6"/>
    <x v="11"/>
    <n v="1"/>
    <n v="9.75"/>
  </r>
  <r>
    <x v="3347"/>
    <s v="The Vagina Monologues 2015"/>
    <s v="V-Day is a global activist movement to end violence against women and girls."/>
    <n v="1000"/>
    <n v="38"/>
    <x v="2"/>
    <x v="0"/>
    <s v="USD"/>
    <n v="1420081143"/>
    <n v="1417489143"/>
    <x v="3347"/>
    <d v="2015-01-01T02:59:03"/>
    <x v="0"/>
    <b v="1"/>
    <n v="4"/>
    <b v="0"/>
    <x v="6"/>
    <x v="11"/>
    <n v="4"/>
    <n v="9.5"/>
  </r>
  <r>
    <x v="3348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3348"/>
    <d v="2015-05-09T04:00:00"/>
    <x v="0"/>
    <b v="0"/>
    <n v="2"/>
    <b v="0"/>
    <x v="6"/>
    <x v="11"/>
    <n v="1"/>
    <n v="18.5"/>
  </r>
  <r>
    <x v="3349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x v="3349"/>
    <d v="2015-07-08T16:45:00"/>
    <x v="0"/>
    <b v="0"/>
    <n v="2"/>
    <b v="0"/>
    <x v="3"/>
    <x v="28"/>
    <n v="0"/>
    <n v="18"/>
  </r>
  <r>
    <x v="3350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x v="3350"/>
    <d v="2015-08-14T06:16:59"/>
    <x v="0"/>
    <b v="0"/>
    <n v="3"/>
    <b v="0"/>
    <x v="0"/>
    <x v="4"/>
    <n v="1"/>
    <n v="12"/>
  </r>
  <r>
    <x v="3351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3351"/>
    <d v="2015-03-01T18:07:20"/>
    <x v="0"/>
    <b v="0"/>
    <n v="3"/>
    <b v="0"/>
    <x v="4"/>
    <x v="29"/>
    <n v="0"/>
    <n v="12"/>
  </r>
  <r>
    <x v="3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3352"/>
    <d v="2013-01-03T01:31:33"/>
    <x v="0"/>
    <b v="0"/>
    <n v="4"/>
    <b v="0"/>
    <x v="1"/>
    <x v="39"/>
    <n v="1"/>
    <n v="9"/>
  </r>
  <r>
    <x v="3353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x v="3353"/>
    <d v="2017-01-31T05:00:00"/>
    <x v="0"/>
    <b v="0"/>
    <n v="4"/>
    <b v="0"/>
    <x v="0"/>
    <x v="26"/>
    <n v="1"/>
    <n v="8.75"/>
  </r>
  <r>
    <x v="3354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3354"/>
    <d v="2014-12-09T02:12:08"/>
    <x v="0"/>
    <b v="0"/>
    <n v="3"/>
    <b v="0"/>
    <x v="4"/>
    <x v="29"/>
    <n v="0"/>
    <n v="11.67"/>
  </r>
  <r>
    <x v="3355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3355"/>
    <d v="2014-09-25T16:24:24"/>
    <x v="0"/>
    <b v="0"/>
    <n v="2"/>
    <b v="0"/>
    <x v="4"/>
    <x v="29"/>
    <n v="0"/>
    <n v="17.5"/>
  </r>
  <r>
    <x v="3356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3356"/>
    <d v="2015-08-28T12:12:00"/>
    <x v="0"/>
    <b v="0"/>
    <n v="3"/>
    <b v="0"/>
    <x v="2"/>
    <x v="38"/>
    <n v="5"/>
    <n v="11.67"/>
  </r>
  <r>
    <x v="3357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3357"/>
    <d v="2014-09-17T12:49:51"/>
    <x v="0"/>
    <b v="0"/>
    <n v="3"/>
    <b v="0"/>
    <x v="7"/>
    <x v="14"/>
    <n v="1"/>
    <n v="11.67"/>
  </r>
  <r>
    <x v="3358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3358"/>
    <d v="2014-10-30T22:22:42"/>
    <x v="0"/>
    <b v="0"/>
    <n v="4"/>
    <b v="0"/>
    <x v="7"/>
    <x v="14"/>
    <n v="1"/>
    <n v="8.75"/>
  </r>
  <r>
    <x v="3359"/>
    <s v="Cook"/>
    <s v="A Great New local Food Truck serving up ethnic fusion inspired eats in Ottawa."/>
    <n v="65000"/>
    <n v="35"/>
    <x v="2"/>
    <x v="11"/>
    <s v="CAD"/>
    <n v="1431278557"/>
    <n v="1427390557"/>
    <x v="3359"/>
    <d v="2015-05-10T17:22:37"/>
    <x v="0"/>
    <b v="0"/>
    <n v="2"/>
    <b v="0"/>
    <x v="4"/>
    <x v="29"/>
    <n v="0"/>
    <n v="17.5"/>
  </r>
  <r>
    <x v="3360"/>
    <s v="Mrs. Brown and Her Lost Puppy."/>
    <s v="Help me publish my 1st children's book as an aspiring author!"/>
    <n v="8000"/>
    <n v="35"/>
    <x v="2"/>
    <x v="0"/>
    <s v="USD"/>
    <n v="1413770820"/>
    <n v="1412005602"/>
    <x v="3360"/>
    <d v="2014-10-20T02:07:00"/>
    <x v="0"/>
    <b v="0"/>
    <n v="4"/>
    <b v="0"/>
    <x v="1"/>
    <x v="39"/>
    <n v="0"/>
    <n v="8.75"/>
  </r>
  <r>
    <x v="3361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x v="3361"/>
    <d v="2015-10-16T08:41:44"/>
    <x v="0"/>
    <b v="0"/>
    <n v="1"/>
    <b v="0"/>
    <x v="6"/>
    <x v="11"/>
    <n v="2"/>
    <n v="35"/>
  </r>
  <r>
    <x v="3362"/>
    <s v="BorikÃ©n: The Show"/>
    <s v="A cultural and historic journey through Puerto Rico's music and dance!"/>
    <n v="12500"/>
    <n v="35"/>
    <x v="2"/>
    <x v="0"/>
    <s v="USD"/>
    <n v="1436957022"/>
    <n v="1434365022"/>
    <x v="3362"/>
    <d v="2015-07-15T10:43:42"/>
    <x v="0"/>
    <b v="0"/>
    <n v="2"/>
    <b v="0"/>
    <x v="6"/>
    <x v="19"/>
    <n v="0"/>
    <n v="17.5"/>
  </r>
  <r>
    <x v="3363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363"/>
    <d v="2015-05-01T22:00:00"/>
    <x v="0"/>
    <b v="0"/>
    <n v="2"/>
    <b v="0"/>
    <x v="6"/>
    <x v="19"/>
    <n v="2"/>
    <n v="17.5"/>
  </r>
  <r>
    <x v="3364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3364"/>
    <d v="2017-01-13T23:05:00"/>
    <x v="0"/>
    <b v="0"/>
    <n v="1"/>
    <b v="0"/>
    <x v="6"/>
    <x v="11"/>
    <n v="1"/>
    <n v="34.950000000000003"/>
  </r>
  <r>
    <x v="3365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x v="3365"/>
    <d v="2016-01-18T13:00:00"/>
    <x v="0"/>
    <b v="0"/>
    <n v="1"/>
    <b v="0"/>
    <x v="7"/>
    <x v="14"/>
    <n v="1"/>
    <n v="34"/>
  </r>
  <r>
    <x v="3366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3366"/>
    <d v="2015-01-10T07:59:00"/>
    <x v="0"/>
    <b v="0"/>
    <n v="4"/>
    <b v="0"/>
    <x v="3"/>
    <x v="18"/>
    <n v="0"/>
    <n v="8.5"/>
  </r>
  <r>
    <x v="33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x v="3367"/>
    <d v="2015-08-16T23:00:50"/>
    <x v="0"/>
    <b v="0"/>
    <n v="3"/>
    <b v="0"/>
    <x v="1"/>
    <x v="39"/>
    <n v="1"/>
    <n v="11.33"/>
  </r>
  <r>
    <x v="3368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3368"/>
    <d v="2015-05-10T23:01:00"/>
    <x v="0"/>
    <b v="0"/>
    <n v="2"/>
    <b v="0"/>
    <x v="1"/>
    <x v="35"/>
    <n v="1"/>
    <n v="16"/>
  </r>
  <r>
    <x v="3369"/>
    <s v="Folk-Tales: What Stories Do Your Folks Tell?"/>
    <s v="An evening of of stories based both in myth and truth."/>
    <n v="1500"/>
    <n v="32"/>
    <x v="2"/>
    <x v="0"/>
    <s v="USD"/>
    <n v="1440813413"/>
    <n v="1439517413"/>
    <x v="3369"/>
    <d v="2015-08-29T01:56:53"/>
    <x v="0"/>
    <b v="0"/>
    <n v="4"/>
    <b v="0"/>
    <x v="6"/>
    <x v="11"/>
    <n v="2"/>
    <n v="8"/>
  </r>
  <r>
    <x v="337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3370"/>
    <d v="2015-08-07T15:00:00"/>
    <x v="0"/>
    <b v="0"/>
    <n v="3"/>
    <b v="0"/>
    <x v="6"/>
    <x v="11"/>
    <n v="3"/>
    <n v="10.67"/>
  </r>
  <r>
    <x v="3371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3371"/>
    <d v="2014-07-03T03:00:00"/>
    <x v="0"/>
    <b v="0"/>
    <n v="3"/>
    <b v="0"/>
    <x v="5"/>
    <x v="23"/>
    <n v="0"/>
    <n v="10.33"/>
  </r>
  <r>
    <x v="3372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3372"/>
    <d v="2015-03-08T15:16:00"/>
    <x v="0"/>
    <b v="0"/>
    <n v="2"/>
    <b v="0"/>
    <x v="0"/>
    <x v="26"/>
    <n v="0"/>
    <n v="15.5"/>
  </r>
  <r>
    <x v="3373"/>
    <s v="The Great Dark (Canceled)"/>
    <s v="The Great Dark is a journey through the unimaginable...and un foreseeable..."/>
    <n v="380000"/>
    <n v="30"/>
    <x v="1"/>
    <x v="0"/>
    <s v="USD"/>
    <n v="1411437100"/>
    <n v="1408845100"/>
    <x v="3373"/>
    <d v="2014-09-23T01:51:40"/>
    <x v="0"/>
    <b v="0"/>
    <n v="2"/>
    <b v="0"/>
    <x v="5"/>
    <x v="21"/>
    <n v="0"/>
    <n v="15"/>
  </r>
  <r>
    <x v="3374"/>
    <s v="Galaxy Probe Kids"/>
    <s v="live-action/animated series pilot."/>
    <n v="4480"/>
    <n v="30"/>
    <x v="2"/>
    <x v="0"/>
    <s v="USD"/>
    <n v="1419483600"/>
    <n v="1414889665"/>
    <x v="3374"/>
    <d v="2014-12-25T05:00:00"/>
    <x v="0"/>
    <b v="0"/>
    <n v="3"/>
    <b v="0"/>
    <x v="5"/>
    <x v="23"/>
    <n v="1"/>
    <n v="10"/>
  </r>
  <r>
    <x v="3375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3375"/>
    <d v="2012-01-14T06:01:26"/>
    <x v="0"/>
    <b v="0"/>
    <n v="1"/>
    <b v="0"/>
    <x v="7"/>
    <x v="12"/>
    <n v="1"/>
    <n v="30"/>
  </r>
  <r>
    <x v="3376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3376"/>
    <d v="2012-12-11T03:37:27"/>
    <x v="0"/>
    <b v="0"/>
    <n v="2"/>
    <b v="0"/>
    <x v="7"/>
    <x v="33"/>
    <n v="1"/>
    <n v="15"/>
  </r>
  <r>
    <x v="337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3377"/>
    <d v="2014-07-14T02:30:00"/>
    <x v="0"/>
    <b v="0"/>
    <n v="1"/>
    <b v="0"/>
    <x v="7"/>
    <x v="33"/>
    <n v="1"/>
    <n v="30"/>
  </r>
  <r>
    <x v="3378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3378"/>
    <d v="2015-08-03T04:27:37"/>
    <x v="0"/>
    <b v="0"/>
    <n v="1"/>
    <b v="0"/>
    <x v="4"/>
    <x v="29"/>
    <n v="0"/>
    <n v="30"/>
  </r>
  <r>
    <x v="3379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3379"/>
    <d v="2011-06-18T21:14:06"/>
    <x v="0"/>
    <b v="0"/>
    <n v="2"/>
    <b v="0"/>
    <x v="1"/>
    <x v="35"/>
    <n v="1"/>
    <n v="15"/>
  </r>
  <r>
    <x v="3380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3380"/>
    <d v="2015-10-05T18:56:01"/>
    <x v="0"/>
    <b v="0"/>
    <n v="4"/>
    <b v="1"/>
    <x v="2"/>
    <x v="3"/>
    <n v="120"/>
    <n v="7.5"/>
  </r>
  <r>
    <x v="3381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x v="3381"/>
    <d v="2015-07-25T21:59:00"/>
    <x v="0"/>
    <b v="0"/>
    <n v="1"/>
    <b v="0"/>
    <x v="0"/>
    <x v="26"/>
    <n v="0"/>
    <n v="30"/>
  </r>
  <r>
    <x v="3382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3382"/>
    <d v="2014-11-06T04:22:37"/>
    <x v="0"/>
    <b v="0"/>
    <n v="2"/>
    <b v="0"/>
    <x v="4"/>
    <x v="29"/>
    <n v="0"/>
    <n v="15"/>
  </r>
  <r>
    <x v="338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3383"/>
    <d v="2015-10-03T21:00:00"/>
    <x v="0"/>
    <b v="0"/>
    <n v="2"/>
    <b v="0"/>
    <x v="4"/>
    <x v="40"/>
    <n v="1"/>
    <n v="15"/>
  </r>
  <r>
    <x v="338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x v="3384"/>
    <d v="2017-01-04T13:06:20"/>
    <x v="0"/>
    <b v="0"/>
    <n v="1"/>
    <b v="0"/>
    <x v="6"/>
    <x v="11"/>
    <n v="5"/>
    <n v="30"/>
  </r>
  <r>
    <x v="3385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385"/>
    <d v="2016-09-30T17:58:47"/>
    <x v="2"/>
    <b v="0"/>
    <n v="2"/>
    <b v="0"/>
    <x v="6"/>
    <x v="19"/>
    <n v="6"/>
    <n v="15"/>
  </r>
  <r>
    <x v="3386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3386"/>
    <d v="2016-03-13T21:25:16"/>
    <x v="0"/>
    <b v="0"/>
    <n v="5"/>
    <b v="0"/>
    <x v="3"/>
    <x v="18"/>
    <n v="0"/>
    <n v="5.8"/>
  </r>
  <r>
    <x v="338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3387"/>
    <d v="2013-07-30T02:32:46"/>
    <x v="0"/>
    <b v="0"/>
    <n v="4"/>
    <b v="1"/>
    <x v="7"/>
    <x v="25"/>
    <n v="116"/>
    <n v="7.25"/>
  </r>
  <r>
    <x v="3388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3388"/>
    <d v="2016-01-20T17:24:21"/>
    <x v="0"/>
    <b v="0"/>
    <n v="1"/>
    <b v="0"/>
    <x v="6"/>
    <x v="11"/>
    <n v="0"/>
    <n v="29"/>
  </r>
  <r>
    <x v="338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3389"/>
    <d v="2016-04-15T16:28:00"/>
    <x v="0"/>
    <b v="0"/>
    <n v="4"/>
    <b v="0"/>
    <x v="6"/>
    <x v="11"/>
    <n v="1"/>
    <n v="7.25"/>
  </r>
  <r>
    <x v="3390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3390"/>
    <d v="2015-04-18T16:52:02"/>
    <x v="0"/>
    <b v="0"/>
    <n v="1"/>
    <b v="0"/>
    <x v="0"/>
    <x v="1"/>
    <n v="1"/>
    <n v="28"/>
  </r>
  <r>
    <x v="3391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3391"/>
    <d v="2013-08-28T23:54:51"/>
    <x v="0"/>
    <b v="0"/>
    <n v="2"/>
    <b v="0"/>
    <x v="1"/>
    <x v="32"/>
    <n v="1"/>
    <n v="14"/>
  </r>
  <r>
    <x v="3392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3392"/>
    <d v="2014-08-12T22:50:11"/>
    <x v="0"/>
    <b v="0"/>
    <n v="4"/>
    <b v="0"/>
    <x v="6"/>
    <x v="11"/>
    <n v="1"/>
    <n v="6.75"/>
  </r>
  <r>
    <x v="339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3393"/>
    <d v="2014-06-27T21:33:28"/>
    <x v="0"/>
    <b v="0"/>
    <n v="2"/>
    <b v="0"/>
    <x v="4"/>
    <x v="29"/>
    <n v="0"/>
    <n v="13.01"/>
  </r>
  <r>
    <x v="339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3394"/>
    <d v="2015-02-19T19:47:59"/>
    <x v="0"/>
    <b v="0"/>
    <n v="2"/>
    <b v="0"/>
    <x v="5"/>
    <x v="23"/>
    <n v="0"/>
    <n v="13"/>
  </r>
  <r>
    <x v="3395"/>
    <s v="Unleashed Fitness"/>
    <s v="Creating a fitness site that will change the fitness game forever!"/>
    <n v="25000"/>
    <n v="26"/>
    <x v="2"/>
    <x v="0"/>
    <s v="USD"/>
    <n v="1460832206"/>
    <n v="1458240206"/>
    <x v="3395"/>
    <d v="2016-04-16T18:43:26"/>
    <x v="0"/>
    <b v="0"/>
    <n v="2"/>
    <b v="0"/>
    <x v="0"/>
    <x v="26"/>
    <n v="0"/>
    <n v="13"/>
  </r>
  <r>
    <x v="3396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3396"/>
    <d v="2014-09-03T18:49:24"/>
    <x v="0"/>
    <b v="0"/>
    <n v="2"/>
    <b v="0"/>
    <x v="0"/>
    <x v="1"/>
    <n v="0"/>
    <n v="13"/>
  </r>
  <r>
    <x v="3397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x v="3397"/>
    <d v="2016-09-21T05:45:04"/>
    <x v="0"/>
    <b v="0"/>
    <n v="2"/>
    <b v="0"/>
    <x v="1"/>
    <x v="31"/>
    <n v="0"/>
    <n v="13"/>
  </r>
  <r>
    <x v="3398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3398"/>
    <d v="2016-06-28T23:15:33"/>
    <x v="0"/>
    <b v="0"/>
    <n v="2"/>
    <b v="0"/>
    <x v="3"/>
    <x v="28"/>
    <n v="0"/>
    <n v="13"/>
  </r>
  <r>
    <x v="339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3399"/>
    <d v="2011-07-16T17:32:54"/>
    <x v="0"/>
    <b v="0"/>
    <n v="2"/>
    <b v="0"/>
    <x v="3"/>
    <x v="18"/>
    <n v="1"/>
    <n v="13"/>
  </r>
  <r>
    <x v="3400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3400"/>
    <d v="2015-08-04T04:27:54"/>
    <x v="0"/>
    <b v="0"/>
    <n v="2"/>
    <b v="0"/>
    <x v="4"/>
    <x v="29"/>
    <n v="0"/>
    <n v="13"/>
  </r>
  <r>
    <x v="340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3401"/>
    <d v="2016-03-13T20:45:24"/>
    <x v="0"/>
    <b v="0"/>
    <n v="2"/>
    <b v="0"/>
    <x v="4"/>
    <x v="29"/>
    <n v="2"/>
    <n v="13"/>
  </r>
  <r>
    <x v="3402"/>
    <s v="Funding a home for our Children's Theater"/>
    <s v="We need a permanent home for the theater!"/>
    <n v="50000"/>
    <n v="26"/>
    <x v="2"/>
    <x v="0"/>
    <s v="USD"/>
    <n v="1430234394"/>
    <n v="1425053994"/>
    <x v="3402"/>
    <d v="2015-04-28T15:19:54"/>
    <x v="0"/>
    <b v="0"/>
    <n v="2"/>
    <b v="0"/>
    <x v="6"/>
    <x v="9"/>
    <n v="0"/>
    <n v="13"/>
  </r>
  <r>
    <x v="3403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403"/>
    <d v="2015-02-02T18:43:21"/>
    <x v="0"/>
    <b v="0"/>
    <n v="4"/>
    <b v="0"/>
    <x v="6"/>
    <x v="9"/>
    <n v="0"/>
    <n v="6.5"/>
  </r>
  <r>
    <x v="340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404"/>
    <d v="2014-09-01T20:09:38"/>
    <x v="0"/>
    <b v="0"/>
    <n v="2"/>
    <b v="0"/>
    <x v="6"/>
    <x v="11"/>
    <n v="0"/>
    <n v="13"/>
  </r>
  <r>
    <x v="3405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3405"/>
    <d v="2015-02-16T07:13:43"/>
    <x v="0"/>
    <b v="0"/>
    <n v="2"/>
    <b v="0"/>
    <x v="6"/>
    <x v="11"/>
    <n v="1"/>
    <n v="13"/>
  </r>
  <r>
    <x v="3406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3406"/>
    <d v="2011-11-13T16:22:07"/>
    <x v="0"/>
    <b v="0"/>
    <n v="1"/>
    <b v="0"/>
    <x v="5"/>
    <x v="23"/>
    <n v="0"/>
    <n v="25"/>
  </r>
  <r>
    <x v="3407"/>
    <s v="Darwin's Kiss"/>
    <s v="An animated web series about biological evolution gone haywire."/>
    <n v="8500"/>
    <n v="25"/>
    <x v="2"/>
    <x v="0"/>
    <s v="USD"/>
    <n v="1401595200"/>
    <n v="1398862875"/>
    <x v="3407"/>
    <d v="2014-06-01T04:00:00"/>
    <x v="0"/>
    <b v="0"/>
    <n v="2"/>
    <b v="0"/>
    <x v="5"/>
    <x v="23"/>
    <n v="0"/>
    <n v="12.5"/>
  </r>
  <r>
    <x v="3408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3408"/>
    <d v="2015-10-29T01:07:14"/>
    <x v="0"/>
    <b v="0"/>
    <n v="1"/>
    <b v="0"/>
    <x v="0"/>
    <x v="26"/>
    <n v="1"/>
    <n v="25"/>
  </r>
  <r>
    <x v="3409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3409"/>
    <d v="2012-09-02T11:30:48"/>
    <x v="0"/>
    <b v="0"/>
    <n v="1"/>
    <b v="0"/>
    <x v="7"/>
    <x v="33"/>
    <n v="0"/>
    <n v="25"/>
  </r>
  <r>
    <x v="3410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3410"/>
    <d v="2016-04-10T18:41:12"/>
    <x v="0"/>
    <b v="0"/>
    <n v="2"/>
    <b v="0"/>
    <x v="3"/>
    <x v="18"/>
    <n v="13"/>
    <n v="12.5"/>
  </r>
  <r>
    <x v="3411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3411"/>
    <d v="2015-05-13T20:04:28"/>
    <x v="0"/>
    <b v="0"/>
    <n v="1"/>
    <b v="0"/>
    <x v="3"/>
    <x v="18"/>
    <n v="1"/>
    <n v="25"/>
  </r>
  <r>
    <x v="341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3412"/>
    <d v="2014-11-13T20:18:47"/>
    <x v="0"/>
    <b v="0"/>
    <n v="1"/>
    <b v="0"/>
    <x v="4"/>
    <x v="29"/>
    <n v="0"/>
    <n v="25"/>
  </r>
  <r>
    <x v="341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3413"/>
    <d v="2012-04-16T16:00:00"/>
    <x v="0"/>
    <b v="0"/>
    <n v="1"/>
    <b v="0"/>
    <x v="7"/>
    <x v="37"/>
    <n v="1"/>
    <n v="25"/>
  </r>
  <r>
    <x v="341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3414"/>
    <d v="2014-07-30T18:03:16"/>
    <x v="0"/>
    <b v="0"/>
    <n v="4"/>
    <b v="0"/>
    <x v="2"/>
    <x v="3"/>
    <n v="2"/>
    <n v="6.25"/>
  </r>
  <r>
    <x v="3415"/>
    <s v="Phillip Michael Photography"/>
    <s v="Expressing art in an image!"/>
    <n v="6000"/>
    <n v="25"/>
    <x v="2"/>
    <x v="0"/>
    <s v="USD"/>
    <n v="1440094742"/>
    <n v="1437502742"/>
    <x v="3415"/>
    <d v="2015-08-20T18:19:02"/>
    <x v="0"/>
    <b v="0"/>
    <n v="1"/>
    <b v="0"/>
    <x v="2"/>
    <x v="36"/>
    <n v="0"/>
    <n v="25"/>
  </r>
  <r>
    <x v="3416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x v="3416"/>
    <d v="2014-09-21T18:32:49"/>
    <x v="0"/>
    <b v="0"/>
    <n v="1"/>
    <b v="0"/>
    <x v="3"/>
    <x v="18"/>
    <n v="0"/>
    <n v="25"/>
  </r>
  <r>
    <x v="3417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3417"/>
    <d v="2015-07-12T04:58:11"/>
    <x v="0"/>
    <b v="0"/>
    <n v="3"/>
    <b v="0"/>
    <x v="3"/>
    <x v="18"/>
    <n v="5"/>
    <n v="8.33"/>
  </r>
  <r>
    <x v="3418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3418"/>
    <d v="2015-01-10T17:21:00"/>
    <x v="0"/>
    <b v="0"/>
    <n v="1"/>
    <b v="0"/>
    <x v="0"/>
    <x v="26"/>
    <n v="0"/>
    <n v="25"/>
  </r>
  <r>
    <x v="3419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3419"/>
    <d v="2015-03-31T18:04:04"/>
    <x v="0"/>
    <b v="0"/>
    <n v="1"/>
    <b v="0"/>
    <x v="0"/>
    <x v="26"/>
    <n v="0"/>
    <n v="25"/>
  </r>
  <r>
    <x v="342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3420"/>
    <d v="2014-05-31T23:30:00"/>
    <x v="0"/>
    <b v="0"/>
    <n v="3"/>
    <b v="0"/>
    <x v="4"/>
    <x v="29"/>
    <n v="1"/>
    <n v="8.33"/>
  </r>
  <r>
    <x v="3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3421"/>
    <d v="2015-03-25T07:01:00"/>
    <x v="0"/>
    <b v="0"/>
    <n v="1"/>
    <b v="0"/>
    <x v="4"/>
    <x v="29"/>
    <n v="1"/>
    <n v="25"/>
  </r>
  <r>
    <x v="342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3422"/>
    <d v="2012-03-18T23:53:15"/>
    <x v="0"/>
    <b v="0"/>
    <n v="1"/>
    <b v="0"/>
    <x v="1"/>
    <x v="39"/>
    <n v="1"/>
    <n v="25"/>
  </r>
  <r>
    <x v="3423"/>
    <s v="REDISCOVERING KIA THE PLAY"/>
    <s v="Fundraising for REDISCOVERING KIA THE PLAY"/>
    <n v="5000"/>
    <n v="25"/>
    <x v="2"/>
    <x v="0"/>
    <s v="USD"/>
    <n v="1420768800"/>
    <n v="1415644395"/>
    <x v="3423"/>
    <d v="2015-01-09T02:00:00"/>
    <x v="0"/>
    <b v="0"/>
    <n v="2"/>
    <b v="0"/>
    <x v="6"/>
    <x v="11"/>
    <n v="1"/>
    <n v="12.5"/>
  </r>
  <r>
    <x v="342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3424"/>
    <d v="2015-08-24T10:33:16"/>
    <x v="0"/>
    <b v="0"/>
    <n v="1"/>
    <b v="0"/>
    <x v="6"/>
    <x v="11"/>
    <n v="0"/>
    <n v="25"/>
  </r>
  <r>
    <x v="3425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3425"/>
    <d v="2015-11-19T20:45:17"/>
    <x v="0"/>
    <b v="0"/>
    <n v="2"/>
    <b v="0"/>
    <x v="6"/>
    <x v="9"/>
    <n v="3"/>
    <n v="12.5"/>
  </r>
  <r>
    <x v="3426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426"/>
    <d v="2015-09-20T19:05:56"/>
    <x v="0"/>
    <b v="0"/>
    <n v="1"/>
    <b v="0"/>
    <x v="6"/>
    <x v="9"/>
    <n v="0"/>
    <n v="25"/>
  </r>
  <r>
    <x v="3427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427"/>
    <d v="2014-08-31T18:24:37"/>
    <x v="3"/>
    <b v="0"/>
    <n v="2"/>
    <b v="0"/>
    <x v="6"/>
    <x v="19"/>
    <n v="1"/>
    <n v="12.5"/>
  </r>
  <r>
    <x v="3428"/>
    <s v="Counting Stars"/>
    <s v="The world premiere of an astonishing new play by acclaimed writer Atiha Sen Gupta."/>
    <n v="2500"/>
    <n v="25"/>
    <x v="2"/>
    <x v="1"/>
    <s v="GBP"/>
    <n v="1436137140"/>
    <n v="1433833896"/>
    <x v="3428"/>
    <d v="2015-07-05T22:59:00"/>
    <x v="0"/>
    <b v="0"/>
    <n v="1"/>
    <b v="0"/>
    <x v="6"/>
    <x v="11"/>
    <n v="1"/>
    <n v="25"/>
  </r>
  <r>
    <x v="3429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429"/>
    <d v="2015-03-26T22:17:51"/>
    <x v="0"/>
    <b v="0"/>
    <n v="1"/>
    <b v="0"/>
    <x v="6"/>
    <x v="11"/>
    <n v="3"/>
    <n v="25"/>
  </r>
  <r>
    <x v="3430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430"/>
    <d v="2017-02-20T00:26:39"/>
    <x v="0"/>
    <b v="0"/>
    <n v="1"/>
    <b v="0"/>
    <x v="6"/>
    <x v="19"/>
    <n v="5"/>
    <n v="25"/>
  </r>
  <r>
    <x v="343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431"/>
    <d v="2015-12-19T19:49:59"/>
    <x v="0"/>
    <b v="0"/>
    <n v="1"/>
    <b v="0"/>
    <x v="6"/>
    <x v="11"/>
    <n v="1"/>
    <n v="25"/>
  </r>
  <r>
    <x v="3432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432"/>
    <d v="2014-08-09T06:25:04"/>
    <x v="0"/>
    <b v="0"/>
    <n v="2"/>
    <b v="0"/>
    <x v="6"/>
    <x v="11"/>
    <n v="1"/>
    <n v="12.5"/>
  </r>
  <r>
    <x v="343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433"/>
    <d v="2016-04-08T18:35:00"/>
    <x v="0"/>
    <b v="0"/>
    <n v="1"/>
    <b v="0"/>
    <x v="6"/>
    <x v="11"/>
    <n v="1"/>
    <n v="25"/>
  </r>
  <r>
    <x v="343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434"/>
    <d v="2015-10-26T18:58:10"/>
    <x v="0"/>
    <b v="0"/>
    <n v="1"/>
    <b v="0"/>
    <x v="6"/>
    <x v="11"/>
    <n v="0"/>
    <n v="25"/>
  </r>
  <r>
    <x v="3435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3435"/>
    <d v="2016-05-19T00:56:28"/>
    <x v="0"/>
    <b v="0"/>
    <n v="1"/>
    <b v="0"/>
    <x v="6"/>
    <x v="11"/>
    <n v="0"/>
    <n v="25"/>
  </r>
  <r>
    <x v="3436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3436"/>
    <d v="2013-09-11T02:34:27"/>
    <x v="0"/>
    <b v="0"/>
    <n v="5"/>
    <b v="0"/>
    <x v="5"/>
    <x v="23"/>
    <n v="2"/>
    <n v="4.8"/>
  </r>
  <r>
    <x v="3437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3437"/>
    <d v="2015-06-02T15:34:53"/>
    <x v="0"/>
    <b v="0"/>
    <n v="9"/>
    <b v="0"/>
    <x v="6"/>
    <x v="9"/>
    <n v="0"/>
    <n v="2.67"/>
  </r>
  <r>
    <x v="343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3438"/>
    <d v="2014-06-22T21:00:00"/>
    <x v="0"/>
    <b v="0"/>
    <n v="4"/>
    <b v="0"/>
    <x v="6"/>
    <x v="11"/>
    <n v="5"/>
    <n v="5.75"/>
  </r>
  <r>
    <x v="3439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3439"/>
    <d v="2014-09-27T01:02:41"/>
    <x v="0"/>
    <b v="0"/>
    <n v="4"/>
    <b v="0"/>
    <x v="6"/>
    <x v="11"/>
    <n v="2"/>
    <n v="5.75"/>
  </r>
  <r>
    <x v="3440"/>
    <s v="In His Presence"/>
    <s v="A unique meditative album reflecting on the life of Christ, inviting Him into your presence"/>
    <n v="3000"/>
    <n v="22"/>
    <x v="2"/>
    <x v="0"/>
    <s v="USD"/>
    <n v="1447018833"/>
    <n v="1444423233"/>
    <x v="3440"/>
    <d v="2015-11-08T21:40:33"/>
    <x v="0"/>
    <b v="0"/>
    <n v="1"/>
    <b v="0"/>
    <x v="7"/>
    <x v="14"/>
    <n v="1"/>
    <n v="22"/>
  </r>
  <r>
    <x v="3441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x v="3441"/>
    <d v="2016-03-10T13:42:39"/>
    <x v="0"/>
    <b v="0"/>
    <n v="3"/>
    <b v="0"/>
    <x v="6"/>
    <x v="9"/>
    <n v="0"/>
    <n v="7.33"/>
  </r>
  <r>
    <x v="3442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3442"/>
    <d v="2013-07-31T23:32:57"/>
    <x v="0"/>
    <b v="0"/>
    <n v="3"/>
    <b v="0"/>
    <x v="1"/>
    <x v="35"/>
    <n v="1"/>
    <n v="7"/>
  </r>
  <r>
    <x v="344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3443"/>
    <d v="2016-03-30T19:23:22"/>
    <x v="0"/>
    <b v="0"/>
    <n v="2"/>
    <b v="0"/>
    <x v="7"/>
    <x v="33"/>
    <n v="0"/>
    <n v="10.5"/>
  </r>
  <r>
    <x v="3444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3444"/>
    <d v="2013-01-06T00:37:18"/>
    <x v="0"/>
    <b v="0"/>
    <n v="7"/>
    <b v="0"/>
    <x v="3"/>
    <x v="18"/>
    <n v="1"/>
    <n v="3"/>
  </r>
  <r>
    <x v="3445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3445"/>
    <d v="2016-06-05T06:21:33"/>
    <x v="0"/>
    <b v="0"/>
    <n v="2"/>
    <b v="0"/>
    <x v="3"/>
    <x v="28"/>
    <n v="0"/>
    <n v="10.5"/>
  </r>
  <r>
    <x v="3446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3446"/>
    <d v="2016-02-12T03:08:24"/>
    <x v="0"/>
    <b v="0"/>
    <n v="2"/>
    <b v="0"/>
    <x v="4"/>
    <x v="29"/>
    <n v="1"/>
    <n v="10.5"/>
  </r>
  <r>
    <x v="3447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3447"/>
    <d v="2014-08-09T03:00:00"/>
    <x v="0"/>
    <b v="0"/>
    <n v="3"/>
    <b v="0"/>
    <x v="6"/>
    <x v="11"/>
    <n v="1"/>
    <n v="7"/>
  </r>
  <r>
    <x v="3448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448"/>
    <d v="2014-05-08T21:23:30"/>
    <x v="0"/>
    <b v="0"/>
    <n v="2"/>
    <b v="0"/>
    <x v="6"/>
    <x v="11"/>
    <n v="0"/>
    <n v="10.5"/>
  </r>
  <r>
    <x v="3449"/>
    <s v="In the Land of Gold"/>
    <s v="A bold, colouful, vibrant play centred around the last remaining monarchy of Africa."/>
    <n v="5000"/>
    <n v="21"/>
    <x v="2"/>
    <x v="1"/>
    <s v="GBP"/>
    <n v="1473160954"/>
    <n v="1467976954"/>
    <x v="3449"/>
    <d v="2016-09-06T11:22:34"/>
    <x v="0"/>
    <b v="0"/>
    <n v="2"/>
    <b v="0"/>
    <x v="6"/>
    <x v="11"/>
    <n v="0"/>
    <n v="10.5"/>
  </r>
  <r>
    <x v="3450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3450"/>
    <d v="2015-01-20T19:16:00"/>
    <x v="0"/>
    <b v="0"/>
    <n v="3"/>
    <b v="0"/>
    <x v="6"/>
    <x v="11"/>
    <n v="0"/>
    <n v="7"/>
  </r>
  <r>
    <x v="3451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3451"/>
    <d v="2015-08-16T14:06:41"/>
    <x v="0"/>
    <b v="0"/>
    <n v="1"/>
    <b v="0"/>
    <x v="5"/>
    <x v="10"/>
    <n v="0"/>
    <n v="20"/>
  </r>
  <r>
    <x v="3452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x v="3452"/>
    <d v="2016-01-01T20:20:12"/>
    <x v="0"/>
    <b v="0"/>
    <n v="1"/>
    <b v="0"/>
    <x v="0"/>
    <x v="26"/>
    <n v="1"/>
    <n v="20"/>
  </r>
  <r>
    <x v="345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3453"/>
    <d v="2016-07-31T16:00:00"/>
    <x v="0"/>
    <b v="0"/>
    <n v="2"/>
    <b v="0"/>
    <x v="0"/>
    <x v="26"/>
    <n v="0"/>
    <n v="10"/>
  </r>
  <r>
    <x v="345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3454"/>
    <d v="2012-05-12T02:31:00"/>
    <x v="0"/>
    <b v="0"/>
    <n v="2"/>
    <b v="0"/>
    <x v="7"/>
    <x v="12"/>
    <n v="1"/>
    <n v="10"/>
  </r>
  <r>
    <x v="3455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3455"/>
    <d v="2014-07-31T09:46:21"/>
    <x v="0"/>
    <b v="0"/>
    <n v="1"/>
    <b v="0"/>
    <x v="3"/>
    <x v="28"/>
    <n v="1"/>
    <n v="20"/>
  </r>
  <r>
    <x v="3456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x v="3456"/>
    <d v="2015-06-30T23:55:00"/>
    <x v="0"/>
    <b v="0"/>
    <n v="1"/>
    <b v="0"/>
    <x v="2"/>
    <x v="38"/>
    <n v="4"/>
    <n v="20"/>
  </r>
  <r>
    <x v="3457"/>
    <s v="The Flashing Lights"/>
    <s v="Music that inspires and gives hope for overcoming and change. And it is good music."/>
    <n v="5000"/>
    <n v="20"/>
    <x v="2"/>
    <x v="0"/>
    <s v="USD"/>
    <n v="1412283542"/>
    <n v="1409691542"/>
    <x v="3457"/>
    <d v="2014-10-02T20:59:02"/>
    <x v="0"/>
    <b v="0"/>
    <n v="1"/>
    <b v="0"/>
    <x v="7"/>
    <x v="14"/>
    <n v="0"/>
    <n v="20"/>
  </r>
  <r>
    <x v="3458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3458"/>
    <d v="2014-09-09T16:12:03"/>
    <x v="0"/>
    <b v="0"/>
    <n v="1"/>
    <b v="0"/>
    <x v="6"/>
    <x v="11"/>
    <n v="0"/>
    <n v="20"/>
  </r>
  <r>
    <x v="345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3459"/>
    <d v="2014-11-25T19:46:00"/>
    <x v="0"/>
    <b v="0"/>
    <n v="1"/>
    <b v="0"/>
    <x v="6"/>
    <x v="11"/>
    <n v="0"/>
    <n v="20"/>
  </r>
  <r>
    <x v="3460"/>
    <s v="Women Beware Women"/>
    <s v="Young Actor's taking on a Jacobean tragedy. Family, betrayal, love, lust, sex and death."/>
    <n v="150"/>
    <n v="20"/>
    <x v="2"/>
    <x v="1"/>
    <s v="GBP"/>
    <n v="1432831089"/>
    <n v="1430239089"/>
    <x v="3460"/>
    <d v="2015-05-28T16:38:09"/>
    <x v="0"/>
    <b v="0"/>
    <n v="2"/>
    <b v="0"/>
    <x v="6"/>
    <x v="11"/>
    <n v="13"/>
    <n v="10"/>
  </r>
  <r>
    <x v="34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461"/>
    <d v="2015-03-27T03:34:36"/>
    <x v="0"/>
    <b v="0"/>
    <n v="2"/>
    <b v="0"/>
    <x v="6"/>
    <x v="11"/>
    <n v="0"/>
    <n v="10"/>
  </r>
  <r>
    <x v="346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3462"/>
    <d v="2015-04-05T03:40:47"/>
    <x v="0"/>
    <b v="0"/>
    <n v="1"/>
    <b v="0"/>
    <x v="6"/>
    <x v="11"/>
    <n v="0"/>
    <n v="20"/>
  </r>
  <r>
    <x v="346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3463"/>
    <d v="2015-11-24T18:06:58"/>
    <x v="0"/>
    <b v="0"/>
    <n v="5"/>
    <b v="0"/>
    <x v="0"/>
    <x v="4"/>
    <n v="0"/>
    <n v="3.8"/>
  </r>
  <r>
    <x v="3464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3464"/>
    <d v="2015-01-28T13:04:38"/>
    <x v="0"/>
    <b v="0"/>
    <n v="4"/>
    <b v="0"/>
    <x v="6"/>
    <x v="11"/>
    <n v="8"/>
    <n v="4.75"/>
  </r>
  <r>
    <x v="3465"/>
    <s v="W (Canceled)"/>
    <s v="O0"/>
    <n v="200000"/>
    <n v="18"/>
    <x v="1"/>
    <x v="4"/>
    <s v="EUR"/>
    <n v="1490447662"/>
    <n v="1485267262"/>
    <x v="3465"/>
    <d v="2017-03-25T13:14:22"/>
    <x v="0"/>
    <b v="0"/>
    <n v="6"/>
    <b v="0"/>
    <x v="0"/>
    <x v="26"/>
    <n v="0"/>
    <n v="3"/>
  </r>
  <r>
    <x v="346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x v="3466"/>
    <d v="2017-04-27T19:15:19"/>
    <x v="0"/>
    <b v="0"/>
    <n v="1"/>
    <b v="0"/>
    <x v="7"/>
    <x v="14"/>
    <n v="0"/>
    <n v="18"/>
  </r>
  <r>
    <x v="3467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3467"/>
    <d v="2014-10-17T19:00:32"/>
    <x v="0"/>
    <b v="0"/>
    <n v="3"/>
    <b v="0"/>
    <x v="5"/>
    <x v="10"/>
    <n v="0"/>
    <n v="5.67"/>
  </r>
  <r>
    <x v="3468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3468"/>
    <d v="2015-02-22T08:29:23"/>
    <x v="0"/>
    <b v="0"/>
    <n v="3"/>
    <b v="0"/>
    <x v="4"/>
    <x v="29"/>
    <n v="0"/>
    <n v="5.67"/>
  </r>
  <r>
    <x v="3469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3469"/>
    <d v="2011-04-24T06:59:00"/>
    <x v="0"/>
    <b v="0"/>
    <n v="3"/>
    <b v="0"/>
    <x v="3"/>
    <x v="18"/>
    <n v="2"/>
    <n v="5.33"/>
  </r>
  <r>
    <x v="3470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3470"/>
    <d v="2015-07-14T23:00:15"/>
    <x v="0"/>
    <b v="0"/>
    <n v="1"/>
    <b v="0"/>
    <x v="6"/>
    <x v="11"/>
    <n v="0"/>
    <n v="16"/>
  </r>
  <r>
    <x v="3471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3471"/>
    <d v="2014-08-12T02:47:07"/>
    <x v="0"/>
    <b v="0"/>
    <n v="2"/>
    <b v="0"/>
    <x v="0"/>
    <x v="1"/>
    <n v="0"/>
    <n v="7.5"/>
  </r>
  <r>
    <x v="3472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3472"/>
    <d v="2017-03-06T04:08:52"/>
    <x v="0"/>
    <b v="0"/>
    <n v="1"/>
    <b v="0"/>
    <x v="8"/>
    <x v="30"/>
    <n v="1"/>
    <n v="15"/>
  </r>
  <r>
    <x v="3473"/>
    <s v="Cyber Universe Online"/>
    <s v="Humanity's future in the Galaxy"/>
    <n v="18000"/>
    <n v="15"/>
    <x v="2"/>
    <x v="0"/>
    <s v="USD"/>
    <n v="1408913291"/>
    <n v="1406321291"/>
    <x v="3473"/>
    <d v="2014-08-24T20:48:11"/>
    <x v="0"/>
    <b v="0"/>
    <n v="2"/>
    <b v="0"/>
    <x v="3"/>
    <x v="18"/>
    <n v="0"/>
    <n v="7.5"/>
  </r>
  <r>
    <x v="3474"/>
    <s v="Man Down! Translation project"/>
    <s v="The White coat and the battle dress uniform"/>
    <n v="12000"/>
    <n v="15"/>
    <x v="2"/>
    <x v="6"/>
    <s v="EUR"/>
    <n v="1449914400"/>
    <n v="1445336607"/>
    <x v="3474"/>
    <d v="2015-12-12T10:00:00"/>
    <x v="0"/>
    <b v="0"/>
    <n v="3"/>
    <b v="0"/>
    <x v="1"/>
    <x v="31"/>
    <n v="0"/>
    <n v="5"/>
  </r>
  <r>
    <x v="3475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3475"/>
    <d v="2014-08-12T12:52:58"/>
    <x v="0"/>
    <b v="0"/>
    <n v="2"/>
    <b v="0"/>
    <x v="1"/>
    <x v="31"/>
    <n v="1"/>
    <n v="7.5"/>
  </r>
  <r>
    <x v="3476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x v="3476"/>
    <d v="2015-10-11T18:43:40"/>
    <x v="0"/>
    <b v="0"/>
    <n v="2"/>
    <b v="0"/>
    <x v="1"/>
    <x v="31"/>
    <n v="0"/>
    <n v="7.5"/>
  </r>
  <r>
    <x v="3477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x v="3477"/>
    <d v="2016-04-24T21:59:00"/>
    <x v="0"/>
    <b v="0"/>
    <n v="1"/>
    <b v="0"/>
    <x v="1"/>
    <x v="31"/>
    <n v="1"/>
    <n v="15"/>
  </r>
  <r>
    <x v="3478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3478"/>
    <d v="2014-09-25T21:43:11"/>
    <x v="0"/>
    <b v="0"/>
    <n v="1"/>
    <b v="0"/>
    <x v="2"/>
    <x v="34"/>
    <n v="0"/>
    <n v="15"/>
  </r>
  <r>
    <x v="3479"/>
    <s v="Film Speed"/>
    <s v="Film Speed is a series of Zines focusing on architecture shot completely on 35 and 120mm film."/>
    <n v="450"/>
    <n v="15"/>
    <x v="2"/>
    <x v="0"/>
    <s v="USD"/>
    <n v="1408657826"/>
    <n v="1407621026"/>
    <x v="3479"/>
    <d v="2014-08-21T21:50:26"/>
    <x v="0"/>
    <b v="0"/>
    <n v="2"/>
    <b v="0"/>
    <x v="2"/>
    <x v="3"/>
    <n v="3"/>
    <n v="7.5"/>
  </r>
  <r>
    <x v="3480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3480"/>
    <d v="2016-08-25T14:34:36"/>
    <x v="0"/>
    <b v="0"/>
    <n v="1"/>
    <b v="0"/>
    <x v="0"/>
    <x v="26"/>
    <n v="2"/>
    <n v="15"/>
  </r>
  <r>
    <x v="348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3481"/>
    <d v="2014-09-15T20:09:00"/>
    <x v="0"/>
    <b v="0"/>
    <n v="1"/>
    <b v="0"/>
    <x v="0"/>
    <x v="4"/>
    <n v="1"/>
    <n v="15"/>
  </r>
  <r>
    <x v="348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x v="3482"/>
    <d v="2015-11-30T17:00:00"/>
    <x v="0"/>
    <b v="0"/>
    <n v="2"/>
    <b v="0"/>
    <x v="6"/>
    <x v="19"/>
    <n v="2"/>
    <n v="7.5"/>
  </r>
  <r>
    <x v="3483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483"/>
    <d v="2014-07-30T20:53:59"/>
    <x v="0"/>
    <b v="0"/>
    <n v="3"/>
    <b v="0"/>
    <x v="6"/>
    <x v="11"/>
    <n v="10"/>
    <n v="5"/>
  </r>
  <r>
    <x v="3484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x v="3484"/>
    <d v="2014-12-27T02:02:28"/>
    <x v="0"/>
    <b v="0"/>
    <n v="1"/>
    <b v="0"/>
    <x v="6"/>
    <x v="11"/>
    <n v="0"/>
    <n v="15"/>
  </r>
  <r>
    <x v="3485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3485"/>
    <d v="2014-03-14T04:40:31"/>
    <x v="0"/>
    <b v="0"/>
    <n v="3"/>
    <b v="0"/>
    <x v="5"/>
    <x v="23"/>
    <n v="0"/>
    <n v="4.83"/>
  </r>
  <r>
    <x v="3486"/>
    <s v="weBuy Crowdsourced Shopping"/>
    <s v="weBuy trade built on technology and Crowd Sourced Power"/>
    <n v="125000"/>
    <n v="14"/>
    <x v="2"/>
    <x v="1"/>
    <s v="GBP"/>
    <n v="1441633993"/>
    <n v="1439560393"/>
    <x v="3486"/>
    <d v="2015-09-07T13:53:13"/>
    <x v="0"/>
    <b v="0"/>
    <n v="7"/>
    <b v="0"/>
    <x v="0"/>
    <x v="26"/>
    <n v="0"/>
    <n v="2"/>
  </r>
  <r>
    <x v="3487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487"/>
    <d v="2016-01-25T19:00:34"/>
    <x v="0"/>
    <b v="0"/>
    <n v="1"/>
    <b v="1"/>
    <x v="5"/>
    <x v="16"/>
    <n v="100"/>
    <n v="13"/>
  </r>
  <r>
    <x v="3488"/>
    <s v="Pariah"/>
    <s v="The First Play From The Man Who Brought You The Black James Bond!"/>
    <n v="10"/>
    <n v="13"/>
    <x v="0"/>
    <x v="0"/>
    <s v="USD"/>
    <n v="1476390164"/>
    <n v="1473970964"/>
    <x v="3488"/>
    <d v="2016-10-13T20:22:44"/>
    <x v="0"/>
    <b v="0"/>
    <n v="4"/>
    <b v="1"/>
    <x v="6"/>
    <x v="11"/>
    <n v="130"/>
    <n v="3.25"/>
  </r>
  <r>
    <x v="3489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x v="3489"/>
    <d v="2014-12-17T18:30:45"/>
    <x v="0"/>
    <b v="0"/>
    <n v="3"/>
    <b v="0"/>
    <x v="0"/>
    <x v="26"/>
    <n v="0"/>
    <n v="4"/>
  </r>
  <r>
    <x v="3490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3490"/>
    <d v="2015-01-28T22:14:52"/>
    <x v="0"/>
    <b v="0"/>
    <n v="4"/>
    <b v="0"/>
    <x v="3"/>
    <x v="18"/>
    <n v="0"/>
    <n v="3"/>
  </r>
  <r>
    <x v="3491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x v="3491"/>
    <d v="2015-03-04T18:57:27"/>
    <x v="0"/>
    <b v="0"/>
    <n v="3"/>
    <b v="0"/>
    <x v="0"/>
    <x v="6"/>
    <n v="1"/>
    <n v="4"/>
  </r>
  <r>
    <x v="3492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3492"/>
    <d v="2015-08-04T22:15:35"/>
    <x v="0"/>
    <b v="0"/>
    <n v="2"/>
    <b v="0"/>
    <x v="5"/>
    <x v="10"/>
    <n v="0"/>
    <n v="5.5"/>
  </r>
  <r>
    <x v="349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3493"/>
    <d v="2016-11-20T18:48:47"/>
    <x v="0"/>
    <b v="0"/>
    <n v="2"/>
    <b v="0"/>
    <x v="5"/>
    <x v="23"/>
    <n v="0"/>
    <n v="5.5"/>
  </r>
  <r>
    <x v="349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3494"/>
    <d v="2014-08-09T22:43:42"/>
    <x v="0"/>
    <b v="0"/>
    <n v="4"/>
    <b v="0"/>
    <x v="0"/>
    <x v="1"/>
    <n v="0"/>
    <n v="2.75"/>
  </r>
  <r>
    <x v="3495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3495"/>
    <d v="2014-04-19T12:34:08"/>
    <x v="0"/>
    <b v="0"/>
    <n v="3"/>
    <b v="0"/>
    <x v="3"/>
    <x v="18"/>
    <n v="0"/>
    <n v="3.67"/>
  </r>
  <r>
    <x v="3496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3496"/>
    <d v="2014-11-26T00:55:00"/>
    <x v="0"/>
    <b v="0"/>
    <n v="3"/>
    <b v="0"/>
    <x v="3"/>
    <x v="28"/>
    <n v="0"/>
    <n v="3.67"/>
  </r>
  <r>
    <x v="3497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3497"/>
    <d v="2015-03-31T03:22:00"/>
    <x v="0"/>
    <b v="0"/>
    <n v="2"/>
    <b v="0"/>
    <x v="7"/>
    <x v="14"/>
    <n v="0"/>
    <n v="5.5"/>
  </r>
  <r>
    <x v="3498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498"/>
    <d v="2015-06-12T03:45:06"/>
    <x v="0"/>
    <b v="0"/>
    <n v="2"/>
    <b v="0"/>
    <x v="6"/>
    <x v="9"/>
    <n v="0"/>
    <n v="5.5"/>
  </r>
  <r>
    <x v="3499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499"/>
    <d v="2016-03-23T03:29:00"/>
    <x v="0"/>
    <b v="0"/>
    <n v="2"/>
    <b v="0"/>
    <x v="6"/>
    <x v="11"/>
    <n v="1"/>
    <n v="5.5"/>
  </r>
  <r>
    <x v="350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500"/>
    <d v="2015-01-02T11:49:11"/>
    <x v="0"/>
    <b v="0"/>
    <n v="2"/>
    <b v="0"/>
    <x v="6"/>
    <x v="11"/>
    <n v="0"/>
    <n v="5.5"/>
  </r>
  <r>
    <x v="3501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501"/>
    <d v="2016-04-17T20:43:31"/>
    <x v="0"/>
    <b v="0"/>
    <n v="2"/>
    <b v="0"/>
    <x v="6"/>
    <x v="11"/>
    <n v="0"/>
    <n v="5.5"/>
  </r>
  <r>
    <x v="3502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3502"/>
    <d v="2016-10-03T01:11:47"/>
    <x v="0"/>
    <b v="0"/>
    <n v="1"/>
    <b v="0"/>
    <x v="5"/>
    <x v="21"/>
    <n v="0"/>
    <n v="10"/>
  </r>
  <r>
    <x v="350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3503"/>
    <d v="2014-11-16T22:26:18"/>
    <x v="0"/>
    <b v="0"/>
    <n v="1"/>
    <b v="0"/>
    <x v="5"/>
    <x v="21"/>
    <n v="0"/>
    <n v="10"/>
  </r>
  <r>
    <x v="350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3504"/>
    <d v="2016-07-03T10:25:45"/>
    <x v="0"/>
    <b v="0"/>
    <n v="1"/>
    <b v="0"/>
    <x v="5"/>
    <x v="21"/>
    <n v="0"/>
    <n v="10"/>
  </r>
  <r>
    <x v="350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3505"/>
    <d v="2016-02-17T23:59:00"/>
    <x v="0"/>
    <b v="0"/>
    <n v="1"/>
    <b v="0"/>
    <x v="5"/>
    <x v="10"/>
    <n v="0"/>
    <n v="10"/>
  </r>
  <r>
    <x v="3506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x v="3506"/>
    <d v="2014-02-10T00:21:41"/>
    <x v="0"/>
    <b v="0"/>
    <n v="2"/>
    <b v="0"/>
    <x v="5"/>
    <x v="23"/>
    <n v="0"/>
    <n v="5"/>
  </r>
  <r>
    <x v="3507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3507"/>
    <d v="2016-04-14T14:34:00"/>
    <x v="0"/>
    <b v="0"/>
    <n v="1"/>
    <b v="0"/>
    <x v="5"/>
    <x v="23"/>
    <n v="0"/>
    <n v="10"/>
  </r>
  <r>
    <x v="3508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3508"/>
    <d v="2015-06-28T15:09:30"/>
    <x v="0"/>
    <b v="0"/>
    <n v="1"/>
    <b v="0"/>
    <x v="5"/>
    <x v="23"/>
    <n v="0"/>
    <n v="10"/>
  </r>
  <r>
    <x v="3509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3509"/>
    <d v="2016-05-20T14:08:22"/>
    <x v="0"/>
    <b v="0"/>
    <n v="1"/>
    <b v="0"/>
    <x v="0"/>
    <x v="26"/>
    <n v="0"/>
    <n v="10"/>
  </r>
  <r>
    <x v="3510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3510"/>
    <d v="2015-03-16T16:11:56"/>
    <x v="0"/>
    <b v="0"/>
    <n v="2"/>
    <b v="0"/>
    <x v="0"/>
    <x v="26"/>
    <n v="1"/>
    <n v="5"/>
  </r>
  <r>
    <x v="3511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x v="3511"/>
    <d v="2015-05-24T15:00:00"/>
    <x v="0"/>
    <b v="0"/>
    <n v="1"/>
    <b v="0"/>
    <x v="0"/>
    <x v="26"/>
    <n v="0"/>
    <n v="10"/>
  </r>
  <r>
    <x v="3512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3512"/>
    <d v="2015-09-06T05:10:00"/>
    <x v="0"/>
    <b v="0"/>
    <n v="1"/>
    <b v="0"/>
    <x v="0"/>
    <x v="26"/>
    <n v="0"/>
    <n v="10"/>
  </r>
  <r>
    <x v="3513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3513"/>
    <d v="2016-01-30T19:46:42"/>
    <x v="0"/>
    <b v="0"/>
    <n v="1"/>
    <b v="0"/>
    <x v="1"/>
    <x v="35"/>
    <n v="0"/>
    <n v="10"/>
  </r>
  <r>
    <x v="3514"/>
    <s v="CENTROPYMUSIC"/>
    <s v="MUSIC WITH MEANING!  MUSIC THAT MATTERS!!!"/>
    <n v="10"/>
    <n v="10"/>
    <x v="0"/>
    <x v="0"/>
    <s v="USD"/>
    <n v="1436555376"/>
    <n v="1433963376"/>
    <x v="3514"/>
    <d v="2015-07-10T19:09:36"/>
    <x v="0"/>
    <b v="0"/>
    <n v="1"/>
    <b v="1"/>
    <x v="7"/>
    <x v="20"/>
    <n v="100"/>
    <n v="10"/>
  </r>
  <r>
    <x v="3515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3515"/>
    <d v="2014-09-12T10:00:00"/>
    <x v="0"/>
    <b v="0"/>
    <n v="1"/>
    <b v="0"/>
    <x v="8"/>
    <x v="30"/>
    <n v="2"/>
    <n v="10"/>
  </r>
  <r>
    <x v="3516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3516"/>
    <d v="2011-10-16T23:09:01"/>
    <x v="0"/>
    <b v="0"/>
    <n v="1"/>
    <b v="0"/>
    <x v="3"/>
    <x v="18"/>
    <n v="1"/>
    <n v="10"/>
  </r>
  <r>
    <x v="3517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3517"/>
    <d v="2013-10-09T08:18:07"/>
    <x v="0"/>
    <b v="0"/>
    <n v="3"/>
    <b v="0"/>
    <x v="3"/>
    <x v="18"/>
    <n v="0"/>
    <n v="3.33"/>
  </r>
  <r>
    <x v="3518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3518"/>
    <d v="2016-07-14T07:51:34"/>
    <x v="0"/>
    <b v="0"/>
    <n v="2"/>
    <b v="0"/>
    <x v="3"/>
    <x v="28"/>
    <n v="1"/>
    <n v="5"/>
  </r>
  <r>
    <x v="3519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x v="3519"/>
    <d v="2017-03-06T13:00:00"/>
    <x v="0"/>
    <b v="0"/>
    <n v="1"/>
    <b v="0"/>
    <x v="4"/>
    <x v="29"/>
    <n v="0"/>
    <n v="10"/>
  </r>
  <r>
    <x v="352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3520"/>
    <d v="2014-11-22T13:13:54"/>
    <x v="0"/>
    <b v="0"/>
    <n v="1"/>
    <b v="0"/>
    <x v="2"/>
    <x v="38"/>
    <n v="0"/>
    <n v="10"/>
  </r>
  <r>
    <x v="3521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3521"/>
    <d v="2015-05-28T20:05:00"/>
    <x v="0"/>
    <b v="0"/>
    <n v="1"/>
    <b v="0"/>
    <x v="1"/>
    <x v="32"/>
    <n v="0"/>
    <n v="10"/>
  </r>
  <r>
    <x v="352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3522"/>
    <d v="2015-01-15T15:56:45"/>
    <x v="0"/>
    <b v="0"/>
    <n v="2"/>
    <b v="0"/>
    <x v="7"/>
    <x v="14"/>
    <n v="0"/>
    <n v="5"/>
  </r>
  <r>
    <x v="352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3523"/>
    <d v="2014-06-12T19:08:05"/>
    <x v="0"/>
    <b v="0"/>
    <n v="2"/>
    <b v="0"/>
    <x v="3"/>
    <x v="28"/>
    <n v="0"/>
    <n v="5"/>
  </r>
  <r>
    <x v="352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3524"/>
    <d v="2016-11-05T22:11:52"/>
    <x v="0"/>
    <b v="0"/>
    <n v="1"/>
    <b v="0"/>
    <x v="3"/>
    <x v="28"/>
    <n v="0"/>
    <n v="10"/>
  </r>
  <r>
    <x v="3525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x v="3525"/>
    <d v="2014-08-09T00:48:54"/>
    <x v="0"/>
    <b v="0"/>
    <n v="1"/>
    <b v="0"/>
    <x v="0"/>
    <x v="6"/>
    <n v="0"/>
    <n v="10"/>
  </r>
  <r>
    <x v="35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3526"/>
    <d v="2014-12-08T23:21:27"/>
    <x v="0"/>
    <b v="0"/>
    <n v="2"/>
    <b v="0"/>
    <x v="3"/>
    <x v="18"/>
    <n v="0"/>
    <n v="5"/>
  </r>
  <r>
    <x v="3527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3527"/>
    <d v="2015-05-15T19:49:39"/>
    <x v="0"/>
    <b v="0"/>
    <n v="1"/>
    <b v="1"/>
    <x v="7"/>
    <x v="13"/>
    <n v="200"/>
    <n v="10"/>
  </r>
  <r>
    <x v="3528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3528"/>
    <d v="2015-02-12T20:14:20"/>
    <x v="0"/>
    <b v="0"/>
    <n v="1"/>
    <b v="0"/>
    <x v="0"/>
    <x v="26"/>
    <n v="0"/>
    <n v="10"/>
  </r>
  <r>
    <x v="3529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x v="3529"/>
    <d v="2015-10-15T20:22:38"/>
    <x v="0"/>
    <b v="0"/>
    <n v="1"/>
    <b v="0"/>
    <x v="0"/>
    <x v="26"/>
    <n v="0"/>
    <n v="10"/>
  </r>
  <r>
    <x v="353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x v="3530"/>
    <d v="2016-02-13T21:35:13"/>
    <x v="0"/>
    <b v="0"/>
    <n v="2"/>
    <b v="0"/>
    <x v="4"/>
    <x v="29"/>
    <n v="0"/>
    <n v="5"/>
  </r>
  <r>
    <x v="3531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3531"/>
    <d v="2015-04-27T15:42:10"/>
    <x v="0"/>
    <b v="0"/>
    <n v="1"/>
    <b v="0"/>
    <x v="4"/>
    <x v="29"/>
    <n v="0"/>
    <n v="10"/>
  </r>
  <r>
    <x v="3532"/>
    <s v="C is for Crooked"/>
    <s v="A children's letter book that Lampoons Hillary Clinton"/>
    <n v="1500"/>
    <n v="10"/>
    <x v="2"/>
    <x v="0"/>
    <s v="USD"/>
    <n v="1470498332"/>
    <n v="1469202332"/>
    <x v="3532"/>
    <d v="2016-08-06T15:45:32"/>
    <x v="0"/>
    <b v="0"/>
    <n v="2"/>
    <b v="0"/>
    <x v="1"/>
    <x v="39"/>
    <n v="1"/>
    <n v="5"/>
  </r>
  <r>
    <x v="353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3533"/>
    <d v="2015-07-17T16:03:24"/>
    <x v="0"/>
    <b v="0"/>
    <n v="1"/>
    <b v="0"/>
    <x v="1"/>
    <x v="39"/>
    <n v="0"/>
    <n v="10"/>
  </r>
  <r>
    <x v="3534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3534"/>
    <d v="2015-12-13T18:44:57"/>
    <x v="0"/>
    <b v="0"/>
    <n v="1"/>
    <b v="0"/>
    <x v="6"/>
    <x v="11"/>
    <n v="1"/>
    <n v="10"/>
  </r>
  <r>
    <x v="353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3535"/>
    <d v="2015-09-19T03:59:00"/>
    <x v="0"/>
    <b v="0"/>
    <n v="1"/>
    <b v="0"/>
    <x v="6"/>
    <x v="11"/>
    <n v="5"/>
    <n v="10"/>
  </r>
  <r>
    <x v="3536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536"/>
    <d v="2014-07-30T01:19:32"/>
    <x v="0"/>
    <b v="0"/>
    <n v="2"/>
    <b v="0"/>
    <x v="6"/>
    <x v="9"/>
    <n v="0"/>
    <n v="5"/>
  </r>
  <r>
    <x v="3537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537"/>
    <d v="2017-02-19T00:45:19"/>
    <x v="0"/>
    <b v="0"/>
    <n v="1"/>
    <b v="0"/>
    <x v="6"/>
    <x v="9"/>
    <n v="0"/>
    <n v="10"/>
  </r>
  <r>
    <x v="3538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x v="3538"/>
    <d v="2014-09-26T16:18:55"/>
    <x v="0"/>
    <b v="0"/>
    <n v="1"/>
    <b v="0"/>
    <x v="6"/>
    <x v="9"/>
    <n v="1"/>
    <n v="10"/>
  </r>
  <r>
    <x v="353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539"/>
    <d v="2017-04-18T19:13:39"/>
    <x v="0"/>
    <b v="0"/>
    <n v="1"/>
    <b v="0"/>
    <x v="6"/>
    <x v="11"/>
    <n v="1"/>
    <n v="10"/>
  </r>
  <r>
    <x v="3540"/>
    <s v="A Bite of a Snake Play"/>
    <s v="Smells Like Money, Drips Like Honey, Taste Like Mocha, Better Run AWAY"/>
    <n v="30000"/>
    <n v="10"/>
    <x v="3"/>
    <x v="0"/>
    <s v="USD"/>
    <n v="1492759460"/>
    <n v="1487579060"/>
    <x v="3540"/>
    <d v="2017-04-21T07:24:20"/>
    <x v="0"/>
    <b v="0"/>
    <n v="1"/>
    <b v="0"/>
    <x v="6"/>
    <x v="11"/>
    <n v="0"/>
    <n v="10"/>
  </r>
  <r>
    <x v="3541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541"/>
    <d v="2015-03-23T18:00:00"/>
    <x v="0"/>
    <b v="0"/>
    <n v="1"/>
    <b v="0"/>
    <x v="6"/>
    <x v="11"/>
    <n v="1"/>
    <n v="10"/>
  </r>
  <r>
    <x v="3542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542"/>
    <d v="2014-08-10T16:45:02"/>
    <x v="0"/>
    <b v="0"/>
    <n v="1"/>
    <b v="0"/>
    <x v="6"/>
    <x v="11"/>
    <n v="10"/>
    <n v="10"/>
  </r>
  <r>
    <x v="3543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543"/>
    <d v="2015-08-28T22:30:00"/>
    <x v="1"/>
    <b v="0"/>
    <n v="2"/>
    <b v="0"/>
    <x v="6"/>
    <x v="19"/>
    <n v="2"/>
    <n v="5"/>
  </r>
  <r>
    <x v="3544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544"/>
    <d v="2015-05-22T21:00:00"/>
    <x v="0"/>
    <b v="0"/>
    <n v="1"/>
    <b v="0"/>
    <x v="6"/>
    <x v="11"/>
    <n v="2"/>
    <n v="10"/>
  </r>
  <r>
    <x v="3545"/>
    <s v="1000 words (Canceled)"/>
    <s v="New collection of music by Scott Evan Davis!"/>
    <n v="5000"/>
    <n v="10"/>
    <x v="1"/>
    <x v="1"/>
    <s v="GBP"/>
    <n v="1410191405"/>
    <n v="1408031405"/>
    <x v="3545"/>
    <d v="2014-09-08T15:50:05"/>
    <x v="3"/>
    <b v="0"/>
    <n v="1"/>
    <b v="0"/>
    <x v="6"/>
    <x v="19"/>
    <n v="0"/>
    <n v="10"/>
  </r>
  <r>
    <x v="3546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546"/>
    <d v="2015-06-30T03:59:00"/>
    <x v="0"/>
    <b v="0"/>
    <n v="1"/>
    <b v="0"/>
    <x v="6"/>
    <x v="19"/>
    <n v="0"/>
    <n v="10"/>
  </r>
  <r>
    <x v="354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547"/>
    <d v="2014-09-11T12:39:21"/>
    <x v="0"/>
    <b v="0"/>
    <n v="1"/>
    <b v="0"/>
    <x v="6"/>
    <x v="11"/>
    <n v="0"/>
    <n v="10"/>
  </r>
  <r>
    <x v="3548"/>
    <s v="The Escorts"/>
    <s v="An Enticing Trip into the World of Assisted Dying"/>
    <n v="8000"/>
    <n v="10"/>
    <x v="2"/>
    <x v="0"/>
    <s v="USD"/>
    <n v="1462631358"/>
    <n v="1457450958"/>
    <x v="3548"/>
    <d v="2016-05-07T14:29:18"/>
    <x v="0"/>
    <b v="0"/>
    <n v="1"/>
    <b v="0"/>
    <x v="6"/>
    <x v="11"/>
    <n v="0"/>
    <n v="10"/>
  </r>
  <r>
    <x v="354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3549"/>
    <d v="2015-08-31T16:04:57"/>
    <x v="0"/>
    <b v="0"/>
    <n v="1"/>
    <b v="0"/>
    <x v="6"/>
    <x v="11"/>
    <n v="1"/>
    <n v="10"/>
  </r>
  <r>
    <x v="3550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x v="3550"/>
    <d v="2016-10-09T10:28:26"/>
    <x v="0"/>
    <b v="0"/>
    <n v="1"/>
    <b v="0"/>
    <x v="6"/>
    <x v="11"/>
    <n v="0"/>
    <n v="10"/>
  </r>
  <r>
    <x v="3551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3551"/>
    <d v="2015-03-24T03:59:00"/>
    <x v="0"/>
    <b v="0"/>
    <n v="1"/>
    <b v="0"/>
    <x v="6"/>
    <x v="11"/>
    <n v="0"/>
    <n v="10"/>
  </r>
  <r>
    <x v="3552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3552"/>
    <d v="2015-10-29T21:40:48"/>
    <x v="0"/>
    <b v="0"/>
    <n v="1"/>
    <b v="0"/>
    <x v="0"/>
    <x v="26"/>
    <n v="0"/>
    <n v="9"/>
  </r>
  <r>
    <x v="355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3553"/>
    <d v="2016-02-26T21:52:52"/>
    <x v="0"/>
    <b v="0"/>
    <n v="2"/>
    <b v="0"/>
    <x v="5"/>
    <x v="21"/>
    <n v="0"/>
    <n v="4"/>
  </r>
  <r>
    <x v="3554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3554"/>
    <d v="2014-08-17T19:58:18"/>
    <x v="0"/>
    <b v="0"/>
    <n v="4"/>
    <b v="0"/>
    <x v="0"/>
    <x v="1"/>
    <n v="0"/>
    <n v="2"/>
  </r>
  <r>
    <x v="355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3555"/>
    <d v="2014-09-02T01:10:22"/>
    <x v="0"/>
    <b v="0"/>
    <n v="4"/>
    <b v="0"/>
    <x v="0"/>
    <x v="6"/>
    <n v="2"/>
    <n v="2"/>
  </r>
  <r>
    <x v="3556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3556"/>
    <d v="2014-11-14T02:37:23"/>
    <x v="0"/>
    <b v="0"/>
    <n v="8"/>
    <b v="0"/>
    <x v="0"/>
    <x v="26"/>
    <n v="1"/>
    <n v="1"/>
  </r>
  <r>
    <x v="3557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3557"/>
    <d v="2014-12-31T16:54:50"/>
    <x v="0"/>
    <b v="0"/>
    <n v="1"/>
    <b v="0"/>
    <x v="4"/>
    <x v="29"/>
    <n v="0"/>
    <n v="8"/>
  </r>
  <r>
    <x v="3558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3558"/>
    <d v="2015-02-06T01:25:00"/>
    <x v="0"/>
    <b v="0"/>
    <n v="3"/>
    <b v="0"/>
    <x v="1"/>
    <x v="31"/>
    <n v="0"/>
    <n v="2.33"/>
  </r>
  <r>
    <x v="3559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3559"/>
    <d v="2016-05-05T03:04:53"/>
    <x v="0"/>
    <b v="0"/>
    <n v="3"/>
    <b v="0"/>
    <x v="6"/>
    <x v="11"/>
    <n v="0"/>
    <n v="2.33"/>
  </r>
  <r>
    <x v="3560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560"/>
    <d v="2016-07-08T23:25:54"/>
    <x v="0"/>
    <b v="0"/>
    <n v="1"/>
    <b v="0"/>
    <x v="6"/>
    <x v="11"/>
    <n v="0"/>
    <n v="7"/>
  </r>
  <r>
    <x v="3561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3561"/>
    <d v="2015-11-27T21:40:04"/>
    <x v="0"/>
    <b v="0"/>
    <n v="2"/>
    <b v="0"/>
    <x v="5"/>
    <x v="23"/>
    <n v="0"/>
    <n v="3"/>
  </r>
  <r>
    <x v="356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3562"/>
    <d v="2016-07-04T15:46:00"/>
    <x v="0"/>
    <b v="0"/>
    <n v="2"/>
    <b v="0"/>
    <x v="0"/>
    <x v="26"/>
    <n v="1"/>
    <n v="3"/>
  </r>
  <r>
    <x v="3563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3563"/>
    <d v="2016-11-02T21:31:32"/>
    <x v="0"/>
    <b v="0"/>
    <n v="2"/>
    <b v="0"/>
    <x v="0"/>
    <x v="26"/>
    <n v="0"/>
    <n v="3"/>
  </r>
  <r>
    <x v="356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3564"/>
    <d v="2015-03-05T20:27:00"/>
    <x v="0"/>
    <b v="0"/>
    <n v="2"/>
    <b v="0"/>
    <x v="8"/>
    <x v="30"/>
    <n v="0"/>
    <n v="3"/>
  </r>
  <r>
    <x v="3565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x v="3565"/>
    <d v="2016-02-25T10:57:14"/>
    <x v="0"/>
    <b v="0"/>
    <n v="1"/>
    <b v="0"/>
    <x v="1"/>
    <x v="31"/>
    <n v="0"/>
    <n v="6"/>
  </r>
  <r>
    <x v="3566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3566"/>
    <d v="2014-12-31T17:05:38"/>
    <x v="0"/>
    <b v="0"/>
    <n v="2"/>
    <b v="0"/>
    <x v="2"/>
    <x v="38"/>
    <n v="0"/>
    <n v="3"/>
  </r>
  <r>
    <x v="3567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x v="3567"/>
    <d v="2016-03-14T14:35:29"/>
    <x v="0"/>
    <b v="0"/>
    <n v="2"/>
    <b v="0"/>
    <x v="3"/>
    <x v="28"/>
    <n v="0"/>
    <n v="3"/>
  </r>
  <r>
    <x v="3568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3568"/>
    <d v="2015-02-07T21:42:19"/>
    <x v="0"/>
    <b v="0"/>
    <n v="2"/>
    <b v="0"/>
    <x v="6"/>
    <x v="11"/>
    <n v="1"/>
    <n v="3"/>
  </r>
  <r>
    <x v="3569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3569"/>
    <d v="2014-07-02T16:29:55"/>
    <x v="0"/>
    <b v="0"/>
    <n v="1"/>
    <b v="0"/>
    <x v="5"/>
    <x v="10"/>
    <n v="0"/>
    <n v="5"/>
  </r>
  <r>
    <x v="357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3570"/>
    <d v="2016-03-24T22:39:13"/>
    <x v="0"/>
    <b v="0"/>
    <n v="1"/>
    <b v="0"/>
    <x v="5"/>
    <x v="23"/>
    <n v="0"/>
    <n v="5"/>
  </r>
  <r>
    <x v="3571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3571"/>
    <d v="2013-03-23T12:19:23"/>
    <x v="0"/>
    <b v="0"/>
    <n v="1"/>
    <b v="0"/>
    <x v="5"/>
    <x v="23"/>
    <n v="0"/>
    <n v="5"/>
  </r>
  <r>
    <x v="3572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3572"/>
    <d v="2015-11-29T01:49:04"/>
    <x v="0"/>
    <b v="0"/>
    <n v="1"/>
    <b v="0"/>
    <x v="0"/>
    <x v="26"/>
    <n v="1"/>
    <n v="5"/>
  </r>
  <r>
    <x v="357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3573"/>
    <d v="2013-08-15T10:43:28"/>
    <x v="0"/>
    <b v="0"/>
    <n v="1"/>
    <b v="0"/>
    <x v="1"/>
    <x v="35"/>
    <n v="0"/>
    <n v="5"/>
  </r>
  <r>
    <x v="3574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x v="3574"/>
    <d v="2015-05-29T04:27:33"/>
    <x v="0"/>
    <b v="0"/>
    <n v="1"/>
    <b v="0"/>
    <x v="3"/>
    <x v="18"/>
    <n v="0"/>
    <n v="5"/>
  </r>
  <r>
    <x v="3575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3575"/>
    <d v="2014-08-14T23:27:00"/>
    <x v="0"/>
    <b v="0"/>
    <n v="1"/>
    <b v="0"/>
    <x v="3"/>
    <x v="18"/>
    <n v="1"/>
    <n v="5"/>
  </r>
  <r>
    <x v="3576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3576"/>
    <d v="2014-04-06T19:01:04"/>
    <x v="0"/>
    <b v="0"/>
    <n v="1"/>
    <b v="0"/>
    <x v="3"/>
    <x v="18"/>
    <n v="0"/>
    <n v="5"/>
  </r>
  <r>
    <x v="3577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3577"/>
    <d v="2015-01-01T08:20:26"/>
    <x v="0"/>
    <b v="0"/>
    <n v="1"/>
    <b v="0"/>
    <x v="3"/>
    <x v="28"/>
    <n v="0"/>
    <n v="5"/>
  </r>
  <r>
    <x v="35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3578"/>
    <d v="2014-08-16T21:44:12"/>
    <x v="0"/>
    <b v="0"/>
    <n v="1"/>
    <b v="0"/>
    <x v="4"/>
    <x v="29"/>
    <n v="0"/>
    <n v="5"/>
  </r>
  <r>
    <x v="3579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3579"/>
    <d v="2011-09-11T13:18:00"/>
    <x v="0"/>
    <b v="0"/>
    <n v="1"/>
    <b v="0"/>
    <x v="7"/>
    <x v="37"/>
    <n v="1"/>
    <n v="5"/>
  </r>
  <r>
    <x v="3580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3580"/>
    <d v="2012-09-07T07:51:00"/>
    <x v="0"/>
    <b v="0"/>
    <n v="1"/>
    <b v="0"/>
    <x v="1"/>
    <x v="35"/>
    <n v="0"/>
    <n v="5"/>
  </r>
  <r>
    <x v="3581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3581"/>
    <d v="2016-08-05T00:10:33"/>
    <x v="0"/>
    <b v="0"/>
    <n v="1"/>
    <b v="0"/>
    <x v="1"/>
    <x v="35"/>
    <n v="0"/>
    <n v="5"/>
  </r>
  <r>
    <x v="358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3582"/>
    <d v="2015-12-19T10:46:30"/>
    <x v="0"/>
    <b v="0"/>
    <n v="1"/>
    <b v="0"/>
    <x v="2"/>
    <x v="34"/>
    <n v="1"/>
    <n v="5"/>
  </r>
  <r>
    <x v="3583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3583"/>
    <d v="2017-03-27T04:36:00"/>
    <x v="0"/>
    <b v="0"/>
    <n v="1"/>
    <b v="0"/>
    <x v="7"/>
    <x v="14"/>
    <n v="0"/>
    <n v="5"/>
  </r>
  <r>
    <x v="358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3584"/>
    <d v="2015-03-14T15:00:00"/>
    <x v="0"/>
    <b v="0"/>
    <n v="1"/>
    <b v="0"/>
    <x v="4"/>
    <x v="29"/>
    <n v="0"/>
    <n v="5"/>
  </r>
  <r>
    <x v="3585"/>
    <s v="Mexican food truck"/>
    <s v="I want to start my food truck business."/>
    <n v="25000"/>
    <n v="5"/>
    <x v="2"/>
    <x v="0"/>
    <s v="USD"/>
    <n v="1427225644"/>
    <n v="1422045244"/>
    <x v="3585"/>
    <d v="2015-03-24T19:34:04"/>
    <x v="0"/>
    <b v="0"/>
    <n v="5"/>
    <b v="0"/>
    <x v="4"/>
    <x v="29"/>
    <n v="0"/>
    <n v="1"/>
  </r>
  <r>
    <x v="3586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3586"/>
    <d v="2015-03-16T17:28:00"/>
    <x v="0"/>
    <b v="0"/>
    <n v="5"/>
    <b v="0"/>
    <x v="4"/>
    <x v="29"/>
    <n v="1"/>
    <n v="1"/>
  </r>
  <r>
    <x v="3587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3587"/>
    <d v="2015-12-25T07:55:36"/>
    <x v="0"/>
    <b v="0"/>
    <n v="1"/>
    <b v="0"/>
    <x v="4"/>
    <x v="29"/>
    <n v="0"/>
    <n v="5"/>
  </r>
  <r>
    <x v="3588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x v="3588"/>
    <d v="2016-03-23T11:52:07"/>
    <x v="0"/>
    <b v="0"/>
    <n v="1"/>
    <b v="0"/>
    <x v="4"/>
    <x v="29"/>
    <n v="0"/>
    <n v="5"/>
  </r>
  <r>
    <x v="358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3589"/>
    <d v="2016-04-23T10:16:40"/>
    <x v="0"/>
    <b v="0"/>
    <n v="1"/>
    <b v="0"/>
    <x v="6"/>
    <x v="11"/>
    <n v="1"/>
    <n v="5"/>
  </r>
  <r>
    <x v="3590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3590"/>
    <d v="2015-01-11T10:15:24"/>
    <x v="0"/>
    <b v="0"/>
    <n v="1"/>
    <b v="0"/>
    <x v="6"/>
    <x v="11"/>
    <n v="0"/>
    <n v="5"/>
  </r>
  <r>
    <x v="3591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591"/>
    <d v="2015-03-27T00:05:32"/>
    <x v="0"/>
    <b v="0"/>
    <n v="1"/>
    <b v="0"/>
    <x v="6"/>
    <x v="9"/>
    <n v="0"/>
    <n v="5"/>
  </r>
  <r>
    <x v="3592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x v="3592"/>
    <d v="2014-06-29T06:13:01"/>
    <x v="0"/>
    <b v="0"/>
    <n v="1"/>
    <b v="0"/>
    <x v="6"/>
    <x v="19"/>
    <n v="0"/>
    <n v="5"/>
  </r>
  <r>
    <x v="359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593"/>
    <d v="2016-06-01T23:38:29"/>
    <x v="0"/>
    <b v="0"/>
    <n v="1"/>
    <b v="0"/>
    <x v="6"/>
    <x v="11"/>
    <n v="0"/>
    <n v="5"/>
  </r>
  <r>
    <x v="3594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x v="3594"/>
    <d v="2014-10-07T04:30:00"/>
    <x v="0"/>
    <b v="0"/>
    <n v="1"/>
    <b v="0"/>
    <x v="6"/>
    <x v="11"/>
    <n v="0"/>
    <n v="5"/>
  </r>
  <r>
    <x v="359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595"/>
    <d v="2015-05-15T19:14:28"/>
    <x v="0"/>
    <b v="0"/>
    <n v="1"/>
    <b v="0"/>
    <x v="6"/>
    <x v="11"/>
    <n v="0"/>
    <n v="5"/>
  </r>
  <r>
    <x v="3596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596"/>
    <d v="2014-07-19T09:21:30"/>
    <x v="0"/>
    <b v="0"/>
    <n v="1"/>
    <b v="0"/>
    <x v="6"/>
    <x v="11"/>
    <n v="0"/>
    <n v="5"/>
  </r>
  <r>
    <x v="359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3597"/>
    <d v="2014-08-26T16:28:00"/>
    <x v="0"/>
    <b v="0"/>
    <n v="1"/>
    <b v="0"/>
    <x v="6"/>
    <x v="11"/>
    <n v="0"/>
    <n v="5"/>
  </r>
  <r>
    <x v="3598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3598"/>
    <d v="2016-06-19T22:32:01"/>
    <x v="0"/>
    <b v="0"/>
    <n v="1"/>
    <b v="0"/>
    <x v="6"/>
    <x v="11"/>
    <n v="0"/>
    <n v="5"/>
  </r>
  <r>
    <x v="3599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3599"/>
    <d v="2015-06-06T10:47:00"/>
    <x v="0"/>
    <b v="0"/>
    <n v="1"/>
    <b v="0"/>
    <x v="0"/>
    <x v="26"/>
    <n v="0"/>
    <n v="4"/>
  </r>
  <r>
    <x v="3600"/>
    <s v="Gringo Loco Tacos Food Truck"/>
    <s v="Bringing the best tacos to the streets of Chicago!"/>
    <n v="50000"/>
    <n v="4"/>
    <x v="2"/>
    <x v="0"/>
    <s v="USD"/>
    <n v="1425197321"/>
    <n v="1422605321"/>
    <x v="3600"/>
    <d v="2015-03-01T08:08:41"/>
    <x v="0"/>
    <b v="0"/>
    <n v="3"/>
    <b v="0"/>
    <x v="4"/>
    <x v="29"/>
    <n v="0"/>
    <n v="1.33"/>
  </r>
  <r>
    <x v="3601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3601"/>
    <d v="2016-11-06T09:49:07"/>
    <x v="0"/>
    <b v="0"/>
    <n v="2"/>
    <b v="0"/>
    <x v="3"/>
    <x v="28"/>
    <n v="0"/>
    <n v="2"/>
  </r>
  <r>
    <x v="360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3602"/>
    <d v="2014-08-21T18:35:11"/>
    <x v="0"/>
    <b v="0"/>
    <n v="2"/>
    <b v="0"/>
    <x v="6"/>
    <x v="11"/>
    <n v="0"/>
    <n v="2"/>
  </r>
  <r>
    <x v="360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3603"/>
    <d v="2016-03-06T23:55:31"/>
    <x v="0"/>
    <b v="0"/>
    <n v="3"/>
    <b v="0"/>
    <x v="5"/>
    <x v="10"/>
    <n v="0"/>
    <n v="1"/>
  </r>
  <r>
    <x v="3604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3604"/>
    <d v="2013-09-13T17:56:20"/>
    <x v="0"/>
    <b v="0"/>
    <n v="3"/>
    <b v="0"/>
    <x v="5"/>
    <x v="23"/>
    <n v="0"/>
    <n v="1"/>
  </r>
  <r>
    <x v="3605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3605"/>
    <d v="2016-10-02T18:04:46"/>
    <x v="0"/>
    <b v="0"/>
    <n v="3"/>
    <b v="0"/>
    <x v="0"/>
    <x v="1"/>
    <n v="0"/>
    <n v="1"/>
  </r>
  <r>
    <x v="3606"/>
    <s v="Shakespeare in the Hood - Romeo and Juliet"/>
    <s v="Help me butcher Shakespeare in a satirical fashion."/>
    <n v="110"/>
    <n v="3"/>
    <x v="2"/>
    <x v="0"/>
    <s v="USD"/>
    <n v="1467129686"/>
    <n v="1464969686"/>
    <x v="3606"/>
    <d v="2016-06-28T16:01:26"/>
    <x v="0"/>
    <b v="0"/>
    <n v="3"/>
    <b v="0"/>
    <x v="1"/>
    <x v="31"/>
    <n v="3"/>
    <n v="1"/>
  </r>
  <r>
    <x v="3607"/>
    <s v="Picturing Italy"/>
    <s v="A trip to fulfill a dream of capturing the wonders and history of ancient Italy in person."/>
    <n v="22000"/>
    <n v="3"/>
    <x v="2"/>
    <x v="0"/>
    <s v="USD"/>
    <n v="1425154655"/>
    <n v="1422562655"/>
    <x v="3607"/>
    <d v="2015-02-28T20:17:35"/>
    <x v="0"/>
    <b v="0"/>
    <n v="3"/>
    <b v="0"/>
    <x v="2"/>
    <x v="34"/>
    <n v="0"/>
    <n v="1"/>
  </r>
  <r>
    <x v="3608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x v="3608"/>
    <d v="2015-02-26T08:41:33"/>
    <x v="0"/>
    <b v="0"/>
    <n v="2"/>
    <b v="0"/>
    <x v="0"/>
    <x v="26"/>
    <n v="0"/>
    <n v="1.5"/>
  </r>
  <r>
    <x v="3609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x v="3609"/>
    <d v="2016-05-20T08:59:00"/>
    <x v="0"/>
    <b v="0"/>
    <n v="3"/>
    <b v="0"/>
    <x v="6"/>
    <x v="9"/>
    <n v="0"/>
    <n v="1"/>
  </r>
  <r>
    <x v="3610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610"/>
    <d v="2014-09-27T21:17:20"/>
    <x v="0"/>
    <b v="0"/>
    <n v="2"/>
    <b v="0"/>
    <x v="6"/>
    <x v="19"/>
    <n v="0"/>
    <n v="1.5"/>
  </r>
  <r>
    <x v="3611"/>
    <s v="Black America from Prophets to Pimps"/>
    <s v="A play that will cover 4000 years of black history."/>
    <n v="10000"/>
    <n v="3"/>
    <x v="2"/>
    <x v="0"/>
    <s v="USD"/>
    <n v="1429074240"/>
    <n v="1427866200"/>
    <x v="3611"/>
    <d v="2015-04-15T05:04:00"/>
    <x v="0"/>
    <b v="0"/>
    <n v="2"/>
    <b v="0"/>
    <x v="6"/>
    <x v="11"/>
    <n v="0"/>
    <n v="1.5"/>
  </r>
  <r>
    <x v="3612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612"/>
    <d v="2015-05-13T20:45:12"/>
    <x v="0"/>
    <b v="0"/>
    <n v="1"/>
    <b v="0"/>
    <x v="6"/>
    <x v="11"/>
    <n v="0"/>
    <n v="3"/>
  </r>
  <r>
    <x v="3613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3613"/>
    <d v="2015-11-14T23:00:00"/>
    <x v="0"/>
    <b v="0"/>
    <n v="2"/>
    <b v="0"/>
    <x v="6"/>
    <x v="11"/>
    <n v="2"/>
    <n v="1.5"/>
  </r>
  <r>
    <x v="3614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3614"/>
    <d v="2016-01-08T06:34:00"/>
    <x v="0"/>
    <b v="0"/>
    <n v="3"/>
    <b v="0"/>
    <x v="6"/>
    <x v="11"/>
    <n v="0"/>
    <n v="1"/>
  </r>
  <r>
    <x v="361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3615"/>
    <d v="2015-05-21T08:02:55"/>
    <x v="0"/>
    <b v="0"/>
    <n v="2"/>
    <b v="0"/>
    <x v="5"/>
    <x v="23"/>
    <n v="0"/>
    <n v="1"/>
  </r>
  <r>
    <x v="3616"/>
    <s v="Pleero, A Technology Team Building Website (Canceled)"/>
    <s v="Network used for building technology development teams."/>
    <n v="25000"/>
    <n v="2"/>
    <x v="1"/>
    <x v="0"/>
    <s v="USD"/>
    <n v="1428804762"/>
    <n v="1426212762"/>
    <x v="3616"/>
    <d v="2015-04-12T02:12:42"/>
    <x v="0"/>
    <b v="0"/>
    <n v="1"/>
    <b v="0"/>
    <x v="0"/>
    <x v="26"/>
    <n v="0"/>
    <n v="2"/>
  </r>
  <r>
    <x v="3617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3617"/>
    <d v="2014-04-30T16:51:20"/>
    <x v="0"/>
    <b v="0"/>
    <n v="1"/>
    <b v="0"/>
    <x v="1"/>
    <x v="35"/>
    <n v="0"/>
    <n v="2"/>
  </r>
  <r>
    <x v="3618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3618"/>
    <d v="2014-11-19T00:00:59"/>
    <x v="0"/>
    <b v="0"/>
    <n v="2"/>
    <b v="0"/>
    <x v="1"/>
    <x v="31"/>
    <n v="0"/>
    <n v="1"/>
  </r>
  <r>
    <x v="3619"/>
    <s v="The Wonderful World of Princes &amp; Princesses"/>
    <s v="A complete revamp of all the Disney Princes &amp; Princesses!"/>
    <n v="1500"/>
    <n v="2"/>
    <x v="2"/>
    <x v="0"/>
    <s v="USD"/>
    <n v="1424229991"/>
    <n v="1421637991"/>
    <x v="3619"/>
    <d v="2015-02-18T03:26:31"/>
    <x v="0"/>
    <b v="0"/>
    <n v="2"/>
    <b v="0"/>
    <x v="2"/>
    <x v="36"/>
    <n v="0"/>
    <n v="1"/>
  </r>
  <r>
    <x v="3620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3620"/>
    <d v="2015-04-02T16:36:22"/>
    <x v="0"/>
    <b v="0"/>
    <n v="2"/>
    <b v="0"/>
    <x v="3"/>
    <x v="18"/>
    <n v="2"/>
    <n v="1"/>
  </r>
  <r>
    <x v="3621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3621"/>
    <d v="2014-01-28T15:10:27"/>
    <x v="0"/>
    <b v="0"/>
    <n v="2"/>
    <b v="0"/>
    <x v="3"/>
    <x v="18"/>
    <n v="1"/>
    <n v="1"/>
  </r>
  <r>
    <x v="3622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x v="3622"/>
    <d v="2016-02-07T16:58:00"/>
    <x v="0"/>
    <b v="0"/>
    <n v="1"/>
    <b v="0"/>
    <x v="0"/>
    <x v="26"/>
    <n v="0"/>
    <n v="2"/>
  </r>
  <r>
    <x v="3623"/>
    <s v="Murphy's good eatin'"/>
    <s v="Go to Colorado and run a food truck with homemade food of all kinds."/>
    <n v="100000"/>
    <n v="2"/>
    <x v="2"/>
    <x v="0"/>
    <s v="USD"/>
    <n v="1467080613"/>
    <n v="1461896613"/>
    <x v="3623"/>
    <d v="2016-06-28T02:23:33"/>
    <x v="0"/>
    <b v="0"/>
    <n v="2"/>
    <b v="0"/>
    <x v="4"/>
    <x v="29"/>
    <n v="0"/>
    <n v="1"/>
  </r>
  <r>
    <x v="362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3624"/>
    <d v="2015-03-08T05:14:57"/>
    <x v="0"/>
    <b v="0"/>
    <n v="2"/>
    <b v="0"/>
    <x v="4"/>
    <x v="29"/>
    <n v="0"/>
    <n v="1"/>
  </r>
  <r>
    <x v="3625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3625"/>
    <d v="2014-06-05T19:49:50"/>
    <x v="0"/>
    <b v="0"/>
    <n v="2"/>
    <b v="0"/>
    <x v="1"/>
    <x v="39"/>
    <n v="0"/>
    <n v="1"/>
  </r>
  <r>
    <x v="362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3626"/>
    <d v="2016-05-14T21:03:57"/>
    <x v="0"/>
    <b v="0"/>
    <n v="2"/>
    <b v="0"/>
    <x v="6"/>
    <x v="11"/>
    <n v="0"/>
    <n v="1"/>
  </r>
  <r>
    <x v="3627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3627"/>
    <d v="2014-09-06T22:08:59"/>
    <x v="0"/>
    <b v="0"/>
    <n v="2"/>
    <b v="0"/>
    <x v="6"/>
    <x v="11"/>
    <n v="0"/>
    <n v="1"/>
  </r>
  <r>
    <x v="3628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3628"/>
    <d v="2016-08-15T12:44:52"/>
    <x v="0"/>
    <b v="0"/>
    <n v="2"/>
    <b v="0"/>
    <x v="6"/>
    <x v="9"/>
    <n v="0"/>
    <n v="1"/>
  </r>
  <r>
    <x v="3629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629"/>
    <d v="2016-10-30T01:46:00"/>
    <x v="0"/>
    <b v="0"/>
    <n v="2"/>
    <b v="0"/>
    <x v="6"/>
    <x v="9"/>
    <n v="0"/>
    <n v="1"/>
  </r>
  <r>
    <x v="3630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30"/>
    <d v="2016-05-05T17:00:00"/>
    <x v="0"/>
    <b v="0"/>
    <n v="2"/>
    <b v="0"/>
    <x v="6"/>
    <x v="19"/>
    <n v="0"/>
    <n v="1"/>
  </r>
  <r>
    <x v="3631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3631"/>
    <d v="2016-02-16T18:33:07"/>
    <x v="0"/>
    <b v="0"/>
    <n v="1"/>
    <b v="0"/>
    <x v="6"/>
    <x v="11"/>
    <n v="0"/>
    <n v="2"/>
  </r>
  <r>
    <x v="363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3632"/>
    <d v="2015-04-18T10:16:00"/>
    <x v="0"/>
    <b v="0"/>
    <n v="1"/>
    <b v="0"/>
    <x v="5"/>
    <x v="21"/>
    <n v="0"/>
    <n v="1"/>
  </r>
  <r>
    <x v="3633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3633"/>
    <d v="2016-08-12T04:20:14"/>
    <x v="0"/>
    <b v="0"/>
    <n v="1"/>
    <b v="0"/>
    <x v="5"/>
    <x v="10"/>
    <n v="0"/>
    <n v="1"/>
  </r>
  <r>
    <x v="363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3634"/>
    <d v="2016-04-16T20:08:40"/>
    <x v="0"/>
    <b v="0"/>
    <n v="1"/>
    <b v="0"/>
    <x v="5"/>
    <x v="10"/>
    <n v="0"/>
    <n v="1"/>
  </r>
  <r>
    <x v="363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3635"/>
    <d v="2015-03-06T15:22:29"/>
    <x v="0"/>
    <b v="0"/>
    <n v="1"/>
    <b v="0"/>
    <x v="5"/>
    <x v="10"/>
    <n v="0"/>
    <n v="1"/>
  </r>
  <r>
    <x v="3636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x v="3636"/>
    <d v="2016-05-18T20:22:15"/>
    <x v="0"/>
    <b v="0"/>
    <n v="1"/>
    <b v="0"/>
    <x v="5"/>
    <x v="23"/>
    <n v="0"/>
    <n v="1"/>
  </r>
  <r>
    <x v="3637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3637"/>
    <d v="2017-02-17T07:53:49"/>
    <x v="0"/>
    <b v="0"/>
    <n v="1"/>
    <b v="0"/>
    <x v="5"/>
    <x v="23"/>
    <n v="0"/>
    <n v="1"/>
  </r>
  <r>
    <x v="3638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3638"/>
    <d v="2014-02-10T22:21:14"/>
    <x v="0"/>
    <b v="0"/>
    <n v="1"/>
    <b v="0"/>
    <x v="5"/>
    <x v="23"/>
    <n v="0"/>
    <n v="1"/>
  </r>
  <r>
    <x v="3639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3639"/>
    <d v="2015-02-04T19:36:46"/>
    <x v="0"/>
    <b v="0"/>
    <n v="1"/>
    <b v="0"/>
    <x v="0"/>
    <x v="26"/>
    <n v="0"/>
    <n v="1"/>
  </r>
  <r>
    <x v="3640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3640"/>
    <d v="2016-05-03T16:41:56"/>
    <x v="0"/>
    <b v="0"/>
    <n v="1"/>
    <b v="0"/>
    <x v="0"/>
    <x v="26"/>
    <n v="0"/>
    <n v="1"/>
  </r>
  <r>
    <x v="3641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x v="3641"/>
    <d v="2016-03-12T22:37:55"/>
    <x v="0"/>
    <b v="0"/>
    <n v="1"/>
    <b v="0"/>
    <x v="0"/>
    <x v="26"/>
    <n v="0"/>
    <n v="1"/>
  </r>
  <r>
    <x v="3642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3642"/>
    <d v="2016-07-14T16:25:33"/>
    <x v="0"/>
    <b v="0"/>
    <n v="1"/>
    <b v="0"/>
    <x v="0"/>
    <x v="26"/>
    <n v="0"/>
    <n v="1"/>
  </r>
  <r>
    <x v="3643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3643"/>
    <d v="2015-03-28T10:19:12"/>
    <x v="0"/>
    <b v="0"/>
    <n v="1"/>
    <b v="0"/>
    <x v="0"/>
    <x v="26"/>
    <n v="0"/>
    <n v="1"/>
  </r>
  <r>
    <x v="364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3644"/>
    <d v="2016-09-22T21:47:47"/>
    <x v="0"/>
    <b v="0"/>
    <n v="1"/>
    <b v="0"/>
    <x v="0"/>
    <x v="26"/>
    <n v="0"/>
    <n v="1"/>
  </r>
  <r>
    <x v="3645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3645"/>
    <d v="2015-03-19T21:31:27"/>
    <x v="0"/>
    <b v="0"/>
    <n v="1"/>
    <b v="0"/>
    <x v="0"/>
    <x v="26"/>
    <n v="0"/>
    <n v="1"/>
  </r>
  <r>
    <x v="3646"/>
    <s v="Get Neighborly"/>
    <s v="Services closer than you think..."/>
    <n v="7500"/>
    <n v="1"/>
    <x v="2"/>
    <x v="0"/>
    <s v="USD"/>
    <n v="1436366699"/>
    <n v="1435070699"/>
    <x v="3646"/>
    <d v="2015-07-08T14:44:59"/>
    <x v="0"/>
    <b v="0"/>
    <n v="1"/>
    <b v="0"/>
    <x v="0"/>
    <x v="26"/>
    <n v="0"/>
    <n v="1"/>
  </r>
  <r>
    <x v="3647"/>
    <s v="Big Data (Canceled)"/>
    <s v="Big Data Sets for researchers interested in improving the quality of life."/>
    <n v="2500000"/>
    <n v="1"/>
    <x v="1"/>
    <x v="0"/>
    <s v="USD"/>
    <n v="1416933390"/>
    <n v="1411745790"/>
    <x v="3647"/>
    <d v="2014-11-25T16:36:30"/>
    <x v="0"/>
    <b v="0"/>
    <n v="1"/>
    <b v="0"/>
    <x v="0"/>
    <x v="26"/>
    <n v="0"/>
    <n v="1"/>
  </r>
  <r>
    <x v="3648"/>
    <s v="pitchtograndma (Canceled)"/>
    <s v="We help companies to explain what they do in simple, grandma-would-understand terms."/>
    <n v="5000"/>
    <n v="1"/>
    <x v="1"/>
    <x v="0"/>
    <s v="USD"/>
    <n v="1424989029"/>
    <n v="1422397029"/>
    <x v="3648"/>
    <d v="2015-02-26T22:17:09"/>
    <x v="0"/>
    <b v="0"/>
    <n v="1"/>
    <b v="0"/>
    <x v="0"/>
    <x v="26"/>
    <n v="0"/>
    <n v="1"/>
  </r>
  <r>
    <x v="364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3649"/>
    <d v="2014-10-13T13:59:55"/>
    <x v="0"/>
    <b v="0"/>
    <n v="1"/>
    <b v="0"/>
    <x v="0"/>
    <x v="26"/>
    <n v="0"/>
    <n v="1"/>
  </r>
  <r>
    <x v="3650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3650"/>
    <d v="2016-10-26T19:20:04"/>
    <x v="0"/>
    <b v="0"/>
    <n v="1"/>
    <b v="0"/>
    <x v="0"/>
    <x v="1"/>
    <n v="0"/>
    <n v="1"/>
  </r>
  <r>
    <x v="3651"/>
    <s v="trustee"/>
    <s v="Show your fidelity by wearing the Trustee rings! Show where you are (at)!"/>
    <n v="175000"/>
    <n v="1"/>
    <x v="2"/>
    <x v="13"/>
    <s v="EUR"/>
    <n v="1406326502"/>
    <n v="1403734502"/>
    <x v="3651"/>
    <d v="2014-07-25T22:15:02"/>
    <x v="0"/>
    <b v="0"/>
    <n v="1"/>
    <b v="0"/>
    <x v="0"/>
    <x v="1"/>
    <n v="0"/>
    <n v="1"/>
  </r>
  <r>
    <x v="3652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3652"/>
    <d v="2014-11-05T20:38:35"/>
    <x v="0"/>
    <b v="0"/>
    <n v="1"/>
    <b v="0"/>
    <x v="8"/>
    <x v="30"/>
    <n v="0"/>
    <n v="1"/>
  </r>
  <r>
    <x v="3653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3653"/>
    <d v="2016-01-08T04:53:10"/>
    <x v="0"/>
    <b v="0"/>
    <n v="1"/>
    <b v="0"/>
    <x v="3"/>
    <x v="18"/>
    <n v="0"/>
    <n v="1"/>
  </r>
  <r>
    <x v="3654"/>
    <s v="Flying Turds"/>
    <s v="#havingfunFTW"/>
    <n v="1000"/>
    <n v="1"/>
    <x v="2"/>
    <x v="1"/>
    <s v="GBP"/>
    <n v="1407425717"/>
    <n v="1404833717"/>
    <x v="3654"/>
    <d v="2014-08-07T15:35:17"/>
    <x v="0"/>
    <b v="0"/>
    <n v="1"/>
    <b v="0"/>
    <x v="3"/>
    <x v="28"/>
    <n v="0"/>
    <n v="1"/>
  </r>
  <r>
    <x v="3655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x v="3655"/>
    <d v="2014-11-29T04:33:00"/>
    <x v="0"/>
    <b v="0"/>
    <n v="1"/>
    <b v="0"/>
    <x v="3"/>
    <x v="28"/>
    <n v="0"/>
    <n v="1"/>
  </r>
  <r>
    <x v="365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3656"/>
    <d v="2016-02-28T23:05:09"/>
    <x v="0"/>
    <b v="0"/>
    <n v="1"/>
    <b v="0"/>
    <x v="0"/>
    <x v="1"/>
    <n v="0"/>
    <n v="1"/>
  </r>
  <r>
    <x v="3657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x v="3657"/>
    <d v="2016-06-03T07:38:40"/>
    <x v="0"/>
    <b v="0"/>
    <n v="1"/>
    <b v="0"/>
    <x v="1"/>
    <x v="31"/>
    <n v="0"/>
    <n v="1"/>
  </r>
  <r>
    <x v="3658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3658"/>
    <d v="2017-01-03T06:04:27"/>
    <x v="0"/>
    <b v="0"/>
    <n v="1"/>
    <b v="0"/>
    <x v="1"/>
    <x v="31"/>
    <n v="0"/>
    <n v="1"/>
  </r>
  <r>
    <x v="3659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x v="3659"/>
    <d v="2016-05-26T17:57:43"/>
    <x v="0"/>
    <b v="0"/>
    <n v="1"/>
    <b v="0"/>
    <x v="1"/>
    <x v="31"/>
    <n v="0"/>
    <n v="1"/>
  </r>
  <r>
    <x v="366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3660"/>
    <d v="2016-02-20T04:06:37"/>
    <x v="0"/>
    <b v="0"/>
    <n v="1"/>
    <b v="0"/>
    <x v="1"/>
    <x v="31"/>
    <n v="0"/>
    <n v="1"/>
  </r>
  <r>
    <x v="3661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3661"/>
    <d v="2013-07-31T19:43:00"/>
    <x v="0"/>
    <b v="0"/>
    <n v="1"/>
    <b v="0"/>
    <x v="1"/>
    <x v="35"/>
    <n v="0"/>
    <n v="1"/>
  </r>
  <r>
    <x v="3662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3662"/>
    <d v="2015-03-02T21:16:00"/>
    <x v="0"/>
    <b v="0"/>
    <n v="1"/>
    <b v="0"/>
    <x v="2"/>
    <x v="38"/>
    <n v="0"/>
    <n v="1"/>
  </r>
  <r>
    <x v="3663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3663"/>
    <d v="2014-12-13T22:49:25"/>
    <x v="0"/>
    <b v="0"/>
    <n v="1"/>
    <b v="0"/>
    <x v="2"/>
    <x v="34"/>
    <n v="0"/>
    <n v="1"/>
  </r>
  <r>
    <x v="3664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3664"/>
    <d v="2015-07-26T16:00:58"/>
    <x v="0"/>
    <b v="0"/>
    <n v="1"/>
    <b v="0"/>
    <x v="2"/>
    <x v="34"/>
    <n v="0"/>
    <n v="1"/>
  </r>
  <r>
    <x v="3665"/>
    <s v="lyndale lewis and new vision prosper cd release"/>
    <s v="I can do all things through christ jesus"/>
    <n v="16500"/>
    <n v="1"/>
    <x v="2"/>
    <x v="0"/>
    <s v="USD"/>
    <n v="1427745150"/>
    <n v="1425156750"/>
    <x v="3665"/>
    <d v="2015-03-30T19:52:30"/>
    <x v="0"/>
    <b v="0"/>
    <n v="1"/>
    <b v="0"/>
    <x v="7"/>
    <x v="14"/>
    <n v="0"/>
    <n v="1"/>
  </r>
  <r>
    <x v="3666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3666"/>
    <d v="2016-04-03T00:10:00"/>
    <x v="0"/>
    <b v="0"/>
    <n v="1"/>
    <b v="0"/>
    <x v="7"/>
    <x v="14"/>
    <n v="0"/>
    <n v="1"/>
  </r>
  <r>
    <x v="366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3667"/>
    <d v="2015-04-05T11:00:00"/>
    <x v="0"/>
    <b v="0"/>
    <n v="1"/>
    <b v="0"/>
    <x v="7"/>
    <x v="14"/>
    <n v="0"/>
    <n v="1"/>
  </r>
  <r>
    <x v="3668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3668"/>
    <d v="2015-05-08T00:52:36"/>
    <x v="0"/>
    <b v="0"/>
    <n v="1"/>
    <b v="0"/>
    <x v="7"/>
    <x v="14"/>
    <n v="0"/>
    <n v="1"/>
  </r>
  <r>
    <x v="366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3669"/>
    <d v="2016-05-04T19:58:52"/>
    <x v="0"/>
    <b v="0"/>
    <n v="1"/>
    <b v="0"/>
    <x v="7"/>
    <x v="14"/>
    <n v="0"/>
    <n v="1"/>
  </r>
  <r>
    <x v="3670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3670"/>
    <d v="2016-03-14T09:24:43"/>
    <x v="0"/>
    <b v="0"/>
    <n v="1"/>
    <b v="0"/>
    <x v="2"/>
    <x v="36"/>
    <n v="0"/>
    <n v="1"/>
  </r>
  <r>
    <x v="3671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3671"/>
    <d v="2016-02-11T16:18:30"/>
    <x v="0"/>
    <b v="0"/>
    <n v="1"/>
    <b v="0"/>
    <x v="3"/>
    <x v="18"/>
    <n v="0"/>
    <n v="1"/>
  </r>
  <r>
    <x v="3672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x v="3672"/>
    <d v="2016-06-24T17:27:49"/>
    <x v="0"/>
    <b v="0"/>
    <n v="1"/>
    <b v="0"/>
    <x v="0"/>
    <x v="26"/>
    <n v="0"/>
    <n v="1"/>
  </r>
  <r>
    <x v="3673"/>
    <s v="hot dog cart"/>
    <s v="help me start Merrill's first hot dog cart in this empty lot"/>
    <n v="6000"/>
    <n v="1"/>
    <x v="2"/>
    <x v="0"/>
    <s v="USD"/>
    <n v="1424536196"/>
    <n v="1421944196"/>
    <x v="3673"/>
    <d v="2015-02-21T16:29:56"/>
    <x v="0"/>
    <b v="0"/>
    <n v="1"/>
    <b v="0"/>
    <x v="4"/>
    <x v="29"/>
    <n v="0"/>
    <n v="1"/>
  </r>
  <r>
    <x v="3674"/>
    <s v="Help starting a family owned food truck"/>
    <s v="Family owned business serving BBQ and seafood to the public"/>
    <n v="500"/>
    <n v="1"/>
    <x v="2"/>
    <x v="0"/>
    <s v="USD"/>
    <n v="1426091036"/>
    <n v="1423502636"/>
    <x v="3674"/>
    <d v="2015-03-11T16:23:56"/>
    <x v="0"/>
    <b v="0"/>
    <n v="1"/>
    <b v="0"/>
    <x v="4"/>
    <x v="29"/>
    <n v="0"/>
    <n v="1"/>
  </r>
  <r>
    <x v="367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3675"/>
    <d v="2016-05-27T22:04:00"/>
    <x v="0"/>
    <b v="0"/>
    <n v="1"/>
    <b v="0"/>
    <x v="4"/>
    <x v="29"/>
    <n v="0"/>
    <n v="1"/>
  </r>
  <r>
    <x v="367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3676"/>
    <d v="2016-03-23T06:38:53"/>
    <x v="0"/>
    <b v="0"/>
    <n v="1"/>
    <b v="0"/>
    <x v="4"/>
    <x v="29"/>
    <n v="0"/>
    <n v="1"/>
  </r>
  <r>
    <x v="3677"/>
    <s v="Premium Burgers"/>
    <s v="From Moo 2 You! We want to offer premium burgers to a taco flooded environment."/>
    <n v="35000"/>
    <n v="1"/>
    <x v="2"/>
    <x v="0"/>
    <s v="USD"/>
    <n v="1426182551"/>
    <n v="1423594151"/>
    <x v="3677"/>
    <d v="2015-03-12T17:49:11"/>
    <x v="0"/>
    <b v="0"/>
    <n v="1"/>
    <b v="0"/>
    <x v="4"/>
    <x v="29"/>
    <n v="0"/>
    <n v="1"/>
  </r>
  <r>
    <x v="3678"/>
    <s v="Drunken Wings"/>
    <s v="The place where chicken meets liquor for the first time!"/>
    <n v="90000"/>
    <n v="1"/>
    <x v="2"/>
    <x v="0"/>
    <s v="USD"/>
    <n v="1477784634"/>
    <n v="1475192634"/>
    <x v="3678"/>
    <d v="2016-10-29T23:43:54"/>
    <x v="0"/>
    <b v="0"/>
    <n v="1"/>
    <b v="0"/>
    <x v="4"/>
    <x v="29"/>
    <n v="0"/>
    <n v="1"/>
  </r>
  <r>
    <x v="367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3679"/>
    <d v="2014-08-07T23:13:48"/>
    <x v="0"/>
    <b v="0"/>
    <n v="1"/>
    <b v="0"/>
    <x v="4"/>
    <x v="29"/>
    <n v="0"/>
    <n v="1"/>
  </r>
  <r>
    <x v="3680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3680"/>
    <d v="2016-07-30T23:04:50"/>
    <x v="0"/>
    <b v="0"/>
    <n v="1"/>
    <b v="0"/>
    <x v="4"/>
    <x v="29"/>
    <n v="0"/>
    <n v="1"/>
  </r>
  <r>
    <x v="3681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3681"/>
    <d v="2014-09-26T03:22:19"/>
    <x v="0"/>
    <b v="0"/>
    <n v="1"/>
    <b v="0"/>
    <x v="4"/>
    <x v="29"/>
    <n v="0"/>
    <n v="1"/>
  </r>
  <r>
    <x v="3682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x v="3682"/>
    <d v="2016-04-24T20:45:21"/>
    <x v="0"/>
    <b v="0"/>
    <n v="1"/>
    <b v="0"/>
    <x v="1"/>
    <x v="39"/>
    <n v="0"/>
    <n v="1"/>
  </r>
  <r>
    <x v="368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3683"/>
    <d v="2015-06-12T20:11:27"/>
    <x v="0"/>
    <b v="0"/>
    <n v="1"/>
    <b v="0"/>
    <x v="6"/>
    <x v="11"/>
    <n v="0"/>
    <n v="1"/>
  </r>
  <r>
    <x v="3684"/>
    <s v="Hercules the Panto"/>
    <s v="Hercules must complete four challenges in order to meet the father he never knew"/>
    <n v="25000"/>
    <n v="1"/>
    <x v="2"/>
    <x v="1"/>
    <s v="GBP"/>
    <n v="1426365994"/>
    <n v="1421185594"/>
    <x v="3684"/>
    <d v="2015-03-14T20:46:34"/>
    <x v="0"/>
    <b v="0"/>
    <n v="1"/>
    <b v="0"/>
    <x v="6"/>
    <x v="11"/>
    <n v="0"/>
    <n v="1"/>
  </r>
  <r>
    <x v="368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3685"/>
    <d v="2015-03-01T23:02:35"/>
    <x v="0"/>
    <b v="0"/>
    <n v="1"/>
    <b v="0"/>
    <x v="6"/>
    <x v="9"/>
    <n v="0"/>
    <n v="1"/>
  </r>
  <r>
    <x v="3686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686"/>
    <d v="2015-01-09T22:59:50"/>
    <x v="0"/>
    <b v="0"/>
    <n v="1"/>
    <b v="0"/>
    <x v="6"/>
    <x v="9"/>
    <n v="0"/>
    <n v="1"/>
  </r>
  <r>
    <x v="368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687"/>
    <d v="2016-05-27T13:12:00"/>
    <x v="0"/>
    <b v="0"/>
    <n v="1"/>
    <b v="0"/>
    <x v="6"/>
    <x v="9"/>
    <n v="0"/>
    <n v="1"/>
  </r>
  <r>
    <x v="3688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688"/>
    <d v="2016-04-30T05:34:00"/>
    <x v="0"/>
    <b v="0"/>
    <n v="1"/>
    <b v="0"/>
    <x v="6"/>
    <x v="19"/>
    <n v="0"/>
    <n v="1"/>
  </r>
  <r>
    <x v="3689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89"/>
    <d v="2014-11-29T21:19:50"/>
    <x v="3"/>
    <b v="0"/>
    <n v="1"/>
    <b v="0"/>
    <x v="6"/>
    <x v="19"/>
    <n v="0"/>
    <n v="1"/>
  </r>
  <r>
    <x v="3690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90"/>
    <d v="2016-10-07T15:11:00"/>
    <x v="0"/>
    <b v="0"/>
    <n v="1"/>
    <b v="0"/>
    <x v="6"/>
    <x v="19"/>
    <n v="0"/>
    <n v="1"/>
  </r>
  <r>
    <x v="3691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x v="3691"/>
    <d v="2016-11-22T00:17:18"/>
    <x v="0"/>
    <b v="0"/>
    <n v="1"/>
    <b v="0"/>
    <x v="6"/>
    <x v="19"/>
    <n v="0"/>
    <n v="1"/>
  </r>
  <r>
    <x v="3692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692"/>
    <d v="2017-01-14T00:42:36"/>
    <x v="0"/>
    <b v="0"/>
    <n v="1"/>
    <b v="0"/>
    <x v="6"/>
    <x v="19"/>
    <n v="0"/>
    <n v="1"/>
  </r>
  <r>
    <x v="3693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693"/>
    <d v="2015-03-08T16:50:03"/>
    <x v="0"/>
    <b v="0"/>
    <n v="1"/>
    <b v="0"/>
    <x v="6"/>
    <x v="11"/>
    <n v="0"/>
    <n v="1"/>
  </r>
  <r>
    <x v="369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694"/>
    <d v="2014-06-25T21:00:00"/>
    <x v="0"/>
    <b v="0"/>
    <n v="1"/>
    <b v="0"/>
    <x v="6"/>
    <x v="11"/>
    <n v="0"/>
    <n v="1"/>
  </r>
  <r>
    <x v="3695"/>
    <s v="The Container Play"/>
    <s v="The hit immersive theatre experience of England comes to Corpus Christi!"/>
    <n v="7500"/>
    <n v="1"/>
    <x v="2"/>
    <x v="0"/>
    <s v="USD"/>
    <n v="1473699540"/>
    <n v="1472451356"/>
    <x v="3695"/>
    <d v="2016-09-12T16:59:00"/>
    <x v="0"/>
    <b v="0"/>
    <n v="1"/>
    <b v="0"/>
    <x v="6"/>
    <x v="11"/>
    <n v="0"/>
    <n v="1"/>
  </r>
  <r>
    <x v="3696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696"/>
    <d v="2015-04-25T04:35:00"/>
    <x v="0"/>
    <b v="0"/>
    <n v="1"/>
    <b v="0"/>
    <x v="6"/>
    <x v="11"/>
    <n v="0"/>
    <n v="1"/>
  </r>
  <r>
    <x v="3697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697"/>
    <d v="2016-03-16T03:02:44"/>
    <x v="0"/>
    <b v="0"/>
    <n v="1"/>
    <b v="0"/>
    <x v="6"/>
    <x v="11"/>
    <n v="0"/>
    <n v="1"/>
  </r>
  <r>
    <x v="3698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x v="3698"/>
    <d v="2016-05-03T18:49:02"/>
    <x v="0"/>
    <b v="0"/>
    <n v="1"/>
    <b v="0"/>
    <x v="6"/>
    <x v="11"/>
    <n v="0"/>
    <n v="1"/>
  </r>
  <r>
    <x v="3699"/>
    <s v="South Florida Tours"/>
    <s v="Help Launch The Queen Into South Florida!"/>
    <n v="500"/>
    <n v="1"/>
    <x v="2"/>
    <x v="0"/>
    <s v="USD"/>
    <n v="1412740457"/>
    <n v="1410148457"/>
    <x v="3699"/>
    <d v="2014-10-08T03:54:17"/>
    <x v="0"/>
    <b v="0"/>
    <n v="1"/>
    <b v="0"/>
    <x v="6"/>
    <x v="11"/>
    <n v="0"/>
    <n v="1"/>
  </r>
  <r>
    <x v="3700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3700"/>
    <d v="2015-07-19T18:44:23"/>
    <x v="0"/>
    <b v="0"/>
    <n v="1"/>
    <b v="0"/>
    <x v="6"/>
    <x v="11"/>
    <n v="0"/>
    <n v="1"/>
  </r>
  <r>
    <x v="3701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x v="3701"/>
    <d v="2014-08-21T04:49:49"/>
    <x v="0"/>
    <b v="0"/>
    <n v="1"/>
    <b v="0"/>
    <x v="6"/>
    <x v="11"/>
    <n v="0"/>
    <n v="1"/>
  </r>
  <r>
    <x v="3702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3702"/>
    <d v="2014-10-23T15:16:31"/>
    <x v="0"/>
    <b v="0"/>
    <n v="1"/>
    <b v="0"/>
    <x v="6"/>
    <x v="11"/>
    <n v="0"/>
    <n v="1"/>
  </r>
  <r>
    <x v="3703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x v="3703"/>
    <d v="2016-02-28T00:00:00"/>
    <x v="0"/>
    <b v="0"/>
    <n v="1"/>
    <b v="0"/>
    <x v="6"/>
    <x v="11"/>
    <n v="0"/>
    <n v="1"/>
  </r>
  <r>
    <x v="3704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3704"/>
    <d v="2016-10-10T10:21:47"/>
    <x v="0"/>
    <b v="0"/>
    <n v="0"/>
    <b v="0"/>
    <x v="5"/>
    <x v="21"/>
    <n v="0"/>
    <n v="0"/>
  </r>
  <r>
    <x v="3705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3705"/>
    <d v="2015-05-15T22:17:22"/>
    <x v="0"/>
    <b v="0"/>
    <n v="0"/>
    <b v="0"/>
    <x v="5"/>
    <x v="21"/>
    <n v="0"/>
    <n v="0"/>
  </r>
  <r>
    <x v="3706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3706"/>
    <d v="2014-10-30T22:29:43"/>
    <x v="0"/>
    <b v="0"/>
    <n v="0"/>
    <b v="0"/>
    <x v="5"/>
    <x v="21"/>
    <n v="0"/>
    <n v="0"/>
  </r>
  <r>
    <x v="3707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3707"/>
    <d v="2014-06-16T20:16:00"/>
    <x v="0"/>
    <b v="0"/>
    <n v="0"/>
    <b v="0"/>
    <x v="5"/>
    <x v="21"/>
    <n v="0"/>
    <n v="0"/>
  </r>
  <r>
    <x v="3708"/>
    <s v="I (Canceled)"/>
    <s v="I"/>
    <n v="1200"/>
    <n v="0"/>
    <x v="1"/>
    <x v="0"/>
    <s v="USD"/>
    <n v="1467763200"/>
    <n v="1466453161"/>
    <x v="3708"/>
    <d v="2016-07-06T00:00:00"/>
    <x v="0"/>
    <b v="0"/>
    <n v="0"/>
    <b v="0"/>
    <x v="5"/>
    <x v="21"/>
    <n v="0"/>
    <n v="0"/>
  </r>
  <r>
    <x v="3709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3709"/>
    <d v="2016-05-31T17:31:00"/>
    <x v="0"/>
    <b v="0"/>
    <n v="0"/>
    <b v="0"/>
    <x v="5"/>
    <x v="21"/>
    <n v="0"/>
    <n v="0"/>
  </r>
  <r>
    <x v="3710"/>
    <s v="MARLEY'S GHOST (AMBASSADORS OF STEAM) (Canceled)"/>
    <s v="steampunk  remake of &quot;a Christmas carol&quot;"/>
    <n v="5000"/>
    <n v="0"/>
    <x v="1"/>
    <x v="0"/>
    <s v="USD"/>
    <n v="1441386000"/>
    <n v="1438811418"/>
    <x v="3710"/>
    <d v="2015-09-04T17:00:00"/>
    <x v="0"/>
    <b v="0"/>
    <n v="0"/>
    <b v="0"/>
    <x v="5"/>
    <x v="21"/>
    <n v="0"/>
    <n v="0"/>
  </r>
  <r>
    <x v="3711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3711"/>
    <d v="2015-05-16T10:16:00"/>
    <x v="0"/>
    <b v="0"/>
    <n v="0"/>
    <b v="0"/>
    <x v="5"/>
    <x v="21"/>
    <n v="0"/>
    <n v="0"/>
  </r>
  <r>
    <x v="3712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x v="3712"/>
    <d v="2015-10-12T13:46:33"/>
    <x v="0"/>
    <b v="0"/>
    <n v="0"/>
    <b v="0"/>
    <x v="5"/>
    <x v="21"/>
    <n v="0"/>
    <n v="0"/>
  </r>
  <r>
    <x v="371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3713"/>
    <d v="2015-03-20T03:45:32"/>
    <x v="0"/>
    <b v="0"/>
    <n v="0"/>
    <b v="0"/>
    <x v="5"/>
    <x v="21"/>
    <n v="0"/>
    <n v="0"/>
  </r>
  <r>
    <x v="3714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x v="3714"/>
    <d v="2016-09-03T05:55:00"/>
    <x v="0"/>
    <b v="0"/>
    <n v="0"/>
    <b v="0"/>
    <x v="5"/>
    <x v="21"/>
    <n v="0"/>
    <n v="0"/>
  </r>
  <r>
    <x v="3715"/>
    <s v="Consumed (Static Air) (Canceled)"/>
    <s v="Film makers catch live footage beyond their wildest dreams."/>
    <n v="7000"/>
    <n v="0"/>
    <x v="1"/>
    <x v="1"/>
    <s v="GBP"/>
    <n v="1420741080"/>
    <n v="1417026340"/>
    <x v="3715"/>
    <d v="2015-01-08T18:18:00"/>
    <x v="0"/>
    <b v="0"/>
    <n v="0"/>
    <b v="0"/>
    <x v="5"/>
    <x v="21"/>
    <n v="0"/>
    <n v="0"/>
  </r>
  <r>
    <x v="3716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3716"/>
    <d v="2014-10-22T01:50:28"/>
    <x v="0"/>
    <b v="0"/>
    <n v="0"/>
    <b v="0"/>
    <x v="5"/>
    <x v="21"/>
    <n v="0"/>
    <n v="0"/>
  </r>
  <r>
    <x v="3717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3717"/>
    <d v="2015-08-15T21:54:51"/>
    <x v="0"/>
    <b v="0"/>
    <n v="0"/>
    <b v="0"/>
    <x v="5"/>
    <x v="10"/>
    <n v="0"/>
    <n v="0"/>
  </r>
  <r>
    <x v="3718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3718"/>
    <d v="2015-10-01T00:00:00"/>
    <x v="0"/>
    <b v="0"/>
    <n v="0"/>
    <b v="0"/>
    <x v="5"/>
    <x v="10"/>
    <n v="0"/>
    <n v="0"/>
  </r>
  <r>
    <x v="3719"/>
    <s v="NET"/>
    <s v="A teacher. A boy. The beach and a heatwave that drove them all insane."/>
    <n v="17000"/>
    <n v="0"/>
    <x v="2"/>
    <x v="1"/>
    <s v="GBP"/>
    <n v="1452613724"/>
    <n v="1450021724"/>
    <x v="3719"/>
    <d v="2016-01-12T15:48:44"/>
    <x v="0"/>
    <b v="0"/>
    <n v="0"/>
    <b v="0"/>
    <x v="5"/>
    <x v="10"/>
    <n v="0"/>
    <n v="0"/>
  </r>
  <r>
    <x v="372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3720"/>
    <d v="2015-03-19T08:28:43"/>
    <x v="0"/>
    <b v="0"/>
    <n v="0"/>
    <b v="0"/>
    <x v="5"/>
    <x v="10"/>
    <n v="0"/>
    <n v="0"/>
  </r>
  <r>
    <x v="3721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3721"/>
    <d v="2015-02-28T13:45:08"/>
    <x v="0"/>
    <b v="0"/>
    <n v="0"/>
    <b v="0"/>
    <x v="5"/>
    <x v="10"/>
    <n v="0"/>
    <n v="0"/>
  </r>
  <r>
    <x v="3722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x v="3722"/>
    <d v="2015-05-08T18:12:56"/>
    <x v="0"/>
    <b v="0"/>
    <n v="0"/>
    <b v="0"/>
    <x v="5"/>
    <x v="10"/>
    <n v="0"/>
    <n v="0"/>
  </r>
  <r>
    <x v="3723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3723"/>
    <d v="2015-08-05T19:46:39"/>
    <x v="0"/>
    <b v="0"/>
    <n v="0"/>
    <b v="0"/>
    <x v="5"/>
    <x v="10"/>
    <n v="0"/>
    <n v="0"/>
  </r>
  <r>
    <x v="3724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x v="3724"/>
    <d v="2015-11-26T23:55:45"/>
    <x v="0"/>
    <b v="0"/>
    <n v="0"/>
    <b v="0"/>
    <x v="5"/>
    <x v="10"/>
    <n v="0"/>
    <n v="0"/>
  </r>
  <r>
    <x v="3725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3725"/>
    <d v="2017-01-07T00:17:12"/>
    <x v="0"/>
    <b v="0"/>
    <n v="0"/>
    <b v="0"/>
    <x v="5"/>
    <x v="10"/>
    <n v="0"/>
    <n v="0"/>
  </r>
  <r>
    <x v="372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3726"/>
    <d v="2017-03-03T20:00:00"/>
    <x v="0"/>
    <b v="0"/>
    <n v="0"/>
    <b v="0"/>
    <x v="5"/>
    <x v="10"/>
    <n v="0"/>
    <n v="0"/>
  </r>
  <r>
    <x v="3727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3727"/>
    <d v="2014-09-05T04:23:35"/>
    <x v="0"/>
    <b v="0"/>
    <n v="0"/>
    <b v="0"/>
    <x v="5"/>
    <x v="10"/>
    <n v="0"/>
    <n v="0"/>
  </r>
  <r>
    <x v="3728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3728"/>
    <d v="2014-11-28T23:26:06"/>
    <x v="0"/>
    <b v="0"/>
    <n v="0"/>
    <b v="0"/>
    <x v="5"/>
    <x v="10"/>
    <n v="0"/>
    <n v="0"/>
  </r>
  <r>
    <x v="3729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3729"/>
    <d v="2015-07-10T16:05:32"/>
    <x v="0"/>
    <b v="0"/>
    <n v="0"/>
    <b v="0"/>
    <x v="5"/>
    <x v="10"/>
    <n v="0"/>
    <n v="0"/>
  </r>
  <r>
    <x v="373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3730"/>
    <d v="2016-09-01T02:58:22"/>
    <x v="0"/>
    <b v="0"/>
    <n v="0"/>
    <b v="0"/>
    <x v="5"/>
    <x v="10"/>
    <n v="0"/>
    <n v="0"/>
  </r>
  <r>
    <x v="3731"/>
    <s v="Modern Gangsters"/>
    <s v="new web series created by jonney terry"/>
    <n v="6000"/>
    <n v="0"/>
    <x v="2"/>
    <x v="0"/>
    <s v="USD"/>
    <n v="1444337940"/>
    <n v="1441750564"/>
    <x v="3731"/>
    <d v="2015-10-08T20:59:00"/>
    <x v="0"/>
    <b v="0"/>
    <n v="0"/>
    <b v="0"/>
    <x v="5"/>
    <x v="10"/>
    <n v="0"/>
    <n v="0"/>
  </r>
  <r>
    <x v="3732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3732"/>
    <d v="2016-08-06T00:06:23"/>
    <x v="0"/>
    <b v="0"/>
    <n v="0"/>
    <b v="0"/>
    <x v="5"/>
    <x v="10"/>
    <n v="0"/>
    <n v="0"/>
  </r>
  <r>
    <x v="3733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x v="3733"/>
    <d v="2014-12-16T08:52:47"/>
    <x v="0"/>
    <b v="0"/>
    <n v="0"/>
    <b v="0"/>
    <x v="5"/>
    <x v="10"/>
    <n v="0"/>
    <n v="0"/>
  </r>
  <r>
    <x v="373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3734"/>
    <d v="2015-07-10T22:08:55"/>
    <x v="0"/>
    <b v="0"/>
    <n v="0"/>
    <b v="0"/>
    <x v="5"/>
    <x v="10"/>
    <n v="0"/>
    <n v="0"/>
  </r>
  <r>
    <x v="3735"/>
    <s v="Archetypes"/>
    <s v="Film about Schizophrenia with Surreal Twists!"/>
    <n v="50000"/>
    <n v="0"/>
    <x v="2"/>
    <x v="0"/>
    <s v="USD"/>
    <n v="1427569564"/>
    <n v="1422389164"/>
    <x v="3735"/>
    <d v="2015-03-28T19:06:04"/>
    <x v="0"/>
    <b v="0"/>
    <n v="0"/>
    <b v="0"/>
    <x v="5"/>
    <x v="10"/>
    <n v="0"/>
    <n v="0"/>
  </r>
  <r>
    <x v="3736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3736"/>
    <d v="2016-05-22T01:05:00"/>
    <x v="0"/>
    <b v="0"/>
    <n v="0"/>
    <b v="0"/>
    <x v="5"/>
    <x v="10"/>
    <n v="0"/>
    <n v="0"/>
  </r>
  <r>
    <x v="3737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x v="3737"/>
    <d v="2015-07-10T05:38:46"/>
    <x v="0"/>
    <b v="0"/>
    <n v="0"/>
    <b v="0"/>
    <x v="5"/>
    <x v="10"/>
    <n v="0"/>
    <n v="0"/>
  </r>
  <r>
    <x v="373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3738"/>
    <d v="2016-04-08T22:04:14"/>
    <x v="0"/>
    <b v="0"/>
    <n v="0"/>
    <b v="0"/>
    <x v="5"/>
    <x v="10"/>
    <n v="0"/>
    <n v="0"/>
  </r>
  <r>
    <x v="3739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3739"/>
    <d v="2015-07-09T21:27:21"/>
    <x v="0"/>
    <b v="0"/>
    <n v="0"/>
    <b v="0"/>
    <x v="5"/>
    <x v="10"/>
    <n v="0"/>
    <n v="0"/>
  </r>
  <r>
    <x v="3740"/>
    <s v="Facets of a Geek life"/>
    <s v="I am making a film from one one of my books called facets of a Geek life."/>
    <n v="8000"/>
    <n v="0"/>
    <x v="2"/>
    <x v="1"/>
    <s v="GBP"/>
    <n v="1433176105"/>
    <n v="1427992105"/>
    <x v="3740"/>
    <d v="2015-06-01T16:28:25"/>
    <x v="0"/>
    <b v="0"/>
    <n v="0"/>
    <b v="0"/>
    <x v="5"/>
    <x v="10"/>
    <n v="0"/>
    <n v="0"/>
  </r>
  <r>
    <x v="3741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x v="3741"/>
    <d v="2016-02-13T22:24:57"/>
    <x v="0"/>
    <b v="0"/>
    <n v="0"/>
    <b v="0"/>
    <x v="5"/>
    <x v="10"/>
    <n v="0"/>
    <n v="0"/>
  </r>
  <r>
    <x v="374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3742"/>
    <d v="2016-01-02T23:00:51"/>
    <x v="0"/>
    <b v="0"/>
    <n v="0"/>
    <b v="0"/>
    <x v="5"/>
    <x v="10"/>
    <n v="0"/>
    <n v="0"/>
  </r>
  <r>
    <x v="374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3743"/>
    <d v="2016-09-29T21:52:52"/>
    <x v="0"/>
    <b v="0"/>
    <n v="0"/>
    <b v="0"/>
    <x v="5"/>
    <x v="10"/>
    <n v="0"/>
    <n v="0"/>
  </r>
  <r>
    <x v="3744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3744"/>
    <d v="2015-07-09T21:48:17"/>
    <x v="0"/>
    <b v="0"/>
    <n v="0"/>
    <b v="0"/>
    <x v="5"/>
    <x v="10"/>
    <n v="0"/>
    <n v="0"/>
  </r>
  <r>
    <x v="3745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3745"/>
    <d v="2016-01-05T00:00:00"/>
    <x v="0"/>
    <b v="0"/>
    <n v="0"/>
    <b v="0"/>
    <x v="5"/>
    <x v="10"/>
    <n v="0"/>
    <n v="0"/>
  </r>
  <r>
    <x v="3746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3746"/>
    <d v="2016-12-30T09:00:00"/>
    <x v="0"/>
    <b v="0"/>
    <n v="0"/>
    <b v="0"/>
    <x v="5"/>
    <x v="10"/>
    <n v="0"/>
    <n v="0"/>
  </r>
  <r>
    <x v="374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3747"/>
    <d v="2015-10-22T18:59:00"/>
    <x v="0"/>
    <b v="0"/>
    <n v="0"/>
    <b v="0"/>
    <x v="5"/>
    <x v="23"/>
    <n v="0"/>
    <n v="0"/>
  </r>
  <r>
    <x v="3748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3748"/>
    <d v="2009-11-27T04:59:00"/>
    <x v="0"/>
    <b v="0"/>
    <n v="0"/>
    <b v="0"/>
    <x v="5"/>
    <x v="23"/>
    <n v="0"/>
    <n v="0"/>
  </r>
  <r>
    <x v="3749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3749"/>
    <d v="2015-10-11T15:07:02"/>
    <x v="0"/>
    <b v="0"/>
    <n v="0"/>
    <b v="0"/>
    <x v="5"/>
    <x v="23"/>
    <n v="0"/>
    <n v="0"/>
  </r>
  <r>
    <x v="375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3750"/>
    <d v="2013-07-31T08:41:53"/>
    <x v="0"/>
    <b v="0"/>
    <n v="0"/>
    <b v="0"/>
    <x v="5"/>
    <x v="23"/>
    <n v="0"/>
    <n v="0"/>
  </r>
  <r>
    <x v="3751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x v="3751"/>
    <d v="2016-10-08T07:38:46"/>
    <x v="0"/>
    <b v="0"/>
    <n v="0"/>
    <b v="0"/>
    <x v="5"/>
    <x v="23"/>
    <n v="0"/>
    <n v="0"/>
  </r>
  <r>
    <x v="3752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3752"/>
    <d v="2014-10-17T18:16:58"/>
    <x v="0"/>
    <b v="0"/>
    <n v="0"/>
    <b v="0"/>
    <x v="5"/>
    <x v="23"/>
    <n v="0"/>
    <n v="0"/>
  </r>
  <r>
    <x v="3753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3753"/>
    <d v="2013-11-02T19:03:16"/>
    <x v="0"/>
    <b v="0"/>
    <n v="0"/>
    <b v="0"/>
    <x v="5"/>
    <x v="23"/>
    <n v="0"/>
    <n v="0"/>
  </r>
  <r>
    <x v="3754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3754"/>
    <d v="2014-01-25T17:09:51"/>
    <x v="0"/>
    <b v="0"/>
    <n v="0"/>
    <b v="0"/>
    <x v="5"/>
    <x v="23"/>
    <n v="0"/>
    <n v="0"/>
  </r>
  <r>
    <x v="3755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x v="3755"/>
    <d v="2014-08-16T18:25:12"/>
    <x v="0"/>
    <b v="0"/>
    <n v="0"/>
    <b v="0"/>
    <x v="5"/>
    <x v="23"/>
    <n v="0"/>
    <n v="0"/>
  </r>
  <r>
    <x v="3756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3756"/>
    <d v="2013-06-02T20:19:27"/>
    <x v="0"/>
    <b v="0"/>
    <n v="0"/>
    <b v="0"/>
    <x v="5"/>
    <x v="23"/>
    <n v="0"/>
    <n v="0"/>
  </r>
  <r>
    <x v="3757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3757"/>
    <d v="2011-08-10T03:02:21"/>
    <x v="0"/>
    <b v="0"/>
    <n v="0"/>
    <b v="0"/>
    <x v="5"/>
    <x v="23"/>
    <n v="0"/>
    <n v="0"/>
  </r>
  <r>
    <x v="375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3758"/>
    <d v="2012-07-11T03:51:05"/>
    <x v="0"/>
    <b v="0"/>
    <n v="0"/>
    <b v="0"/>
    <x v="5"/>
    <x v="23"/>
    <n v="0"/>
    <n v="0"/>
  </r>
  <r>
    <x v="375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3759"/>
    <d v="2014-09-05T23:45:24"/>
    <x v="0"/>
    <b v="0"/>
    <n v="0"/>
    <b v="0"/>
    <x v="5"/>
    <x v="23"/>
    <n v="0"/>
    <n v="0"/>
  </r>
  <r>
    <x v="376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3760"/>
    <d v="2015-05-06T02:04:03"/>
    <x v="0"/>
    <b v="0"/>
    <n v="0"/>
    <b v="0"/>
    <x v="5"/>
    <x v="23"/>
    <n v="0"/>
    <n v="0"/>
  </r>
  <r>
    <x v="3761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3761"/>
    <d v="2012-05-18T20:02:14"/>
    <x v="0"/>
    <b v="0"/>
    <n v="0"/>
    <b v="0"/>
    <x v="5"/>
    <x v="23"/>
    <n v="0"/>
    <n v="0"/>
  </r>
  <r>
    <x v="3762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3762"/>
    <d v="2015-04-01T20:51:49"/>
    <x v="0"/>
    <b v="0"/>
    <n v="0"/>
    <b v="0"/>
    <x v="5"/>
    <x v="23"/>
    <n v="0"/>
    <n v="0"/>
  </r>
  <r>
    <x v="3763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x v="3763"/>
    <d v="2016-12-25T15:16:34"/>
    <x v="0"/>
    <b v="0"/>
    <n v="0"/>
    <b v="0"/>
    <x v="5"/>
    <x v="23"/>
    <n v="0"/>
    <n v="0"/>
  </r>
  <r>
    <x v="3764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3764"/>
    <d v="2017-01-09T01:18:20"/>
    <x v="0"/>
    <b v="0"/>
    <n v="0"/>
    <b v="0"/>
    <x v="5"/>
    <x v="23"/>
    <n v="0"/>
    <n v="0"/>
  </r>
  <r>
    <x v="3765"/>
    <s v="PROJECT IS CANCELLED"/>
    <s v="Cancelled"/>
    <n v="1000"/>
    <n v="0"/>
    <x v="2"/>
    <x v="0"/>
    <s v="USD"/>
    <n v="1345677285"/>
    <n v="1343085285"/>
    <x v="3765"/>
    <d v="2012-08-22T23:14:45"/>
    <x v="0"/>
    <b v="0"/>
    <n v="0"/>
    <b v="0"/>
    <x v="5"/>
    <x v="23"/>
    <n v="0"/>
    <n v="0"/>
  </r>
  <r>
    <x v="3766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3766"/>
    <d v="2016-01-27T23:34:59"/>
    <x v="0"/>
    <b v="0"/>
    <n v="0"/>
    <b v="0"/>
    <x v="5"/>
    <x v="23"/>
    <n v="0"/>
    <n v="0"/>
  </r>
  <r>
    <x v="3767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x v="3767"/>
    <d v="2016-10-13T00:50:30"/>
    <x v="0"/>
    <b v="0"/>
    <n v="0"/>
    <b v="0"/>
    <x v="5"/>
    <x v="23"/>
    <n v="0"/>
    <n v="0"/>
  </r>
  <r>
    <x v="3768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3768"/>
    <d v="2015-05-20T17:25:38"/>
    <x v="0"/>
    <b v="0"/>
    <n v="0"/>
    <b v="0"/>
    <x v="5"/>
    <x v="23"/>
    <n v="0"/>
    <n v="0"/>
  </r>
  <r>
    <x v="3769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3769"/>
    <d v="2015-07-16T19:51:45"/>
    <x v="0"/>
    <b v="0"/>
    <n v="0"/>
    <b v="0"/>
    <x v="5"/>
    <x v="23"/>
    <n v="0"/>
    <n v="0"/>
  </r>
  <r>
    <x v="377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3770"/>
    <d v="2011-07-09T05:37:31"/>
    <x v="0"/>
    <b v="0"/>
    <n v="0"/>
    <b v="0"/>
    <x v="5"/>
    <x v="23"/>
    <n v="0"/>
    <n v="0"/>
  </r>
  <r>
    <x v="3771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3771"/>
    <d v="2016-03-01T04:13:59"/>
    <x v="0"/>
    <b v="0"/>
    <n v="0"/>
    <b v="0"/>
    <x v="5"/>
    <x v="23"/>
    <n v="0"/>
    <n v="0"/>
  </r>
  <r>
    <x v="3772"/>
    <s v="Shipmates"/>
    <s v="A big brother style comedy animation series starring famous seafarers"/>
    <n v="5000"/>
    <n v="0"/>
    <x v="2"/>
    <x v="1"/>
    <s v="GBP"/>
    <n v="1432752080"/>
    <n v="1427568080"/>
    <x v="3772"/>
    <d v="2015-05-27T18:41:20"/>
    <x v="0"/>
    <b v="0"/>
    <n v="0"/>
    <b v="0"/>
    <x v="5"/>
    <x v="23"/>
    <n v="0"/>
    <n v="0"/>
  </r>
  <r>
    <x v="3773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3773"/>
    <d v="2015-09-06T14:46:00"/>
    <x v="0"/>
    <b v="0"/>
    <n v="0"/>
    <b v="0"/>
    <x v="5"/>
    <x v="23"/>
    <n v="0"/>
    <n v="0"/>
  </r>
  <r>
    <x v="3774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3774"/>
    <d v="2016-02-10T16:42:44"/>
    <x v="0"/>
    <b v="0"/>
    <n v="0"/>
    <b v="0"/>
    <x v="0"/>
    <x v="26"/>
    <n v="0"/>
    <n v="0"/>
  </r>
  <r>
    <x v="3775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x v="3775"/>
    <d v="2016-01-09T14:48:16"/>
    <x v="0"/>
    <b v="0"/>
    <n v="0"/>
    <b v="0"/>
    <x v="0"/>
    <x v="26"/>
    <n v="0"/>
    <n v="0"/>
  </r>
  <r>
    <x v="3776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3776"/>
    <d v="2016-06-12T08:29:03"/>
    <x v="0"/>
    <b v="0"/>
    <n v="0"/>
    <b v="0"/>
    <x v="0"/>
    <x v="26"/>
    <n v="0"/>
    <n v="0"/>
  </r>
  <r>
    <x v="3777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3777"/>
    <d v="2015-03-24T20:11:45"/>
    <x v="0"/>
    <b v="0"/>
    <n v="0"/>
    <b v="0"/>
    <x v="0"/>
    <x v="26"/>
    <n v="0"/>
    <n v="0"/>
  </r>
  <r>
    <x v="3778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x v="3778"/>
    <d v="2016-12-18T09:20:15"/>
    <x v="0"/>
    <b v="0"/>
    <n v="0"/>
    <b v="0"/>
    <x v="0"/>
    <x v="26"/>
    <n v="0"/>
    <n v="0"/>
  </r>
  <r>
    <x v="3779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3779"/>
    <d v="2015-07-10T18:50:49"/>
    <x v="0"/>
    <b v="0"/>
    <n v="0"/>
    <b v="0"/>
    <x v="0"/>
    <x v="26"/>
    <n v="0"/>
    <n v="0"/>
  </r>
  <r>
    <x v="378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3780"/>
    <d v="2015-01-01T20:13:14"/>
    <x v="0"/>
    <b v="0"/>
    <n v="0"/>
    <b v="0"/>
    <x v="0"/>
    <x v="26"/>
    <n v="0"/>
    <n v="0"/>
  </r>
  <r>
    <x v="378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3781"/>
    <d v="2015-11-04T18:11:28"/>
    <x v="0"/>
    <b v="0"/>
    <n v="0"/>
    <b v="0"/>
    <x v="0"/>
    <x v="26"/>
    <n v="0"/>
    <n v="0"/>
  </r>
  <r>
    <x v="378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3782"/>
    <d v="2015-08-02T00:18:24"/>
    <x v="0"/>
    <b v="0"/>
    <n v="0"/>
    <b v="0"/>
    <x v="0"/>
    <x v="26"/>
    <n v="0"/>
    <n v="0"/>
  </r>
  <r>
    <x v="3783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3783"/>
    <d v="2015-03-15T18:00:00"/>
    <x v="0"/>
    <b v="0"/>
    <n v="0"/>
    <b v="0"/>
    <x v="0"/>
    <x v="26"/>
    <n v="0"/>
    <n v="0"/>
  </r>
  <r>
    <x v="3784"/>
    <s v="Link Card"/>
    <s v="SAVE UP TO 40% WHEN YOU SPEND!_x000a__x000a_PRE-ORDER YOUR LINK CARD TODAY"/>
    <n v="9000"/>
    <n v="0"/>
    <x v="2"/>
    <x v="1"/>
    <s v="GBP"/>
    <n v="1448928000"/>
    <n v="1444123377"/>
    <x v="3784"/>
    <d v="2015-12-01T00:00:00"/>
    <x v="0"/>
    <b v="0"/>
    <n v="0"/>
    <b v="0"/>
    <x v="0"/>
    <x v="26"/>
    <n v="0"/>
    <n v="0"/>
  </r>
  <r>
    <x v="3785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3785"/>
    <d v="2015-06-18T19:03:35"/>
    <x v="0"/>
    <b v="0"/>
    <n v="0"/>
    <b v="0"/>
    <x v="0"/>
    <x v="26"/>
    <n v="0"/>
    <n v="0"/>
  </r>
  <r>
    <x v="3786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3786"/>
    <d v="2014-08-28T00:50:56"/>
    <x v="0"/>
    <b v="0"/>
    <n v="0"/>
    <b v="0"/>
    <x v="0"/>
    <x v="26"/>
    <n v="0"/>
    <n v="0"/>
  </r>
  <r>
    <x v="378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3787"/>
    <d v="2015-11-22T20:48:56"/>
    <x v="0"/>
    <b v="0"/>
    <n v="0"/>
    <b v="0"/>
    <x v="0"/>
    <x v="26"/>
    <n v="0"/>
    <n v="0"/>
  </r>
  <r>
    <x v="3788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3788"/>
    <d v="2015-04-22T19:56:26"/>
    <x v="0"/>
    <b v="0"/>
    <n v="0"/>
    <b v="0"/>
    <x v="0"/>
    <x v="26"/>
    <n v="0"/>
    <n v="0"/>
  </r>
  <r>
    <x v="3789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x v="3789"/>
    <d v="2016-01-19T13:27:17"/>
    <x v="0"/>
    <b v="0"/>
    <n v="0"/>
    <b v="0"/>
    <x v="0"/>
    <x v="26"/>
    <n v="0"/>
    <n v="0"/>
  </r>
  <r>
    <x v="3790"/>
    <s v="Web Streaming 2.0 (Canceled)"/>
    <s v="A Fast and Reliable new Web platform to stream videos from Internet"/>
    <n v="10000"/>
    <n v="0"/>
    <x v="1"/>
    <x v="6"/>
    <s v="EUR"/>
    <n v="1472777146"/>
    <n v="1470185146"/>
    <x v="3790"/>
    <d v="2016-09-02T00:45:46"/>
    <x v="0"/>
    <b v="0"/>
    <n v="0"/>
    <b v="0"/>
    <x v="0"/>
    <x v="26"/>
    <n v="0"/>
    <n v="0"/>
  </r>
  <r>
    <x v="3791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3791"/>
    <d v="2016-06-24T01:29:00"/>
    <x v="0"/>
    <b v="0"/>
    <n v="0"/>
    <b v="0"/>
    <x v="0"/>
    <x v="26"/>
    <n v="0"/>
    <n v="0"/>
  </r>
  <r>
    <x v="3792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x v="3792"/>
    <d v="2015-09-25T02:55:59"/>
    <x v="0"/>
    <b v="0"/>
    <n v="0"/>
    <b v="0"/>
    <x v="0"/>
    <x v="26"/>
    <n v="0"/>
    <n v="0"/>
  </r>
  <r>
    <x v="3793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x v="3793"/>
    <d v="2017-02-25T09:01:47"/>
    <x v="0"/>
    <b v="0"/>
    <n v="0"/>
    <b v="0"/>
    <x v="0"/>
    <x v="26"/>
    <n v="0"/>
    <n v="0"/>
  </r>
  <r>
    <x v="3794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3794"/>
    <d v="2015-12-09T19:26:43"/>
    <x v="0"/>
    <b v="0"/>
    <n v="0"/>
    <b v="0"/>
    <x v="0"/>
    <x v="26"/>
    <n v="0"/>
    <n v="0"/>
  </r>
  <r>
    <x v="3795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x v="3795"/>
    <d v="2015-05-28T00:13:17"/>
    <x v="0"/>
    <b v="0"/>
    <n v="0"/>
    <b v="0"/>
    <x v="0"/>
    <x v="26"/>
    <n v="0"/>
    <n v="0"/>
  </r>
  <r>
    <x v="3796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3796"/>
    <d v="2015-05-14T23:44:01"/>
    <x v="0"/>
    <b v="0"/>
    <n v="0"/>
    <b v="0"/>
    <x v="0"/>
    <x v="26"/>
    <n v="0"/>
    <n v="0"/>
  </r>
  <r>
    <x v="3797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x v="3797"/>
    <d v="2017-03-26T20:29:37"/>
    <x v="0"/>
    <b v="0"/>
    <n v="0"/>
    <b v="0"/>
    <x v="0"/>
    <x v="26"/>
    <n v="0"/>
    <n v="0"/>
  </r>
  <r>
    <x v="379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3798"/>
    <d v="2014-07-13T16:37:37"/>
    <x v="0"/>
    <b v="0"/>
    <n v="0"/>
    <b v="0"/>
    <x v="0"/>
    <x v="26"/>
    <n v="0"/>
    <n v="0"/>
  </r>
  <r>
    <x v="3799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x v="3799"/>
    <d v="2015-11-25T16:49:25"/>
    <x v="0"/>
    <b v="0"/>
    <n v="0"/>
    <b v="0"/>
    <x v="0"/>
    <x v="26"/>
    <n v="0"/>
    <n v="0"/>
  </r>
  <r>
    <x v="380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3800"/>
    <d v="2017-02-25T23:04:00"/>
    <x v="0"/>
    <b v="0"/>
    <n v="0"/>
    <b v="0"/>
    <x v="0"/>
    <x v="26"/>
    <n v="0"/>
    <n v="0"/>
  </r>
  <r>
    <x v="3801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x v="3801"/>
    <d v="2015-08-03T16:09:30"/>
    <x v="0"/>
    <b v="0"/>
    <n v="0"/>
    <b v="0"/>
    <x v="0"/>
    <x v="1"/>
    <n v="0"/>
    <n v="0"/>
  </r>
  <r>
    <x v="3802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x v="3802"/>
    <d v="2016-12-14T18:39:00"/>
    <x v="0"/>
    <b v="0"/>
    <n v="0"/>
    <b v="0"/>
    <x v="0"/>
    <x v="1"/>
    <n v="0"/>
    <n v="0"/>
  </r>
  <r>
    <x v="3803"/>
    <s v="Hate York Shirt 2.0"/>
    <s v="Shirts, so technologically advanced, they connect mentally to their audience upon sight."/>
    <n v="1200"/>
    <n v="0"/>
    <x v="2"/>
    <x v="11"/>
    <s v="CAD"/>
    <n v="1408495440"/>
    <n v="1405640302"/>
    <x v="3803"/>
    <d v="2014-08-20T00:44:00"/>
    <x v="0"/>
    <b v="0"/>
    <n v="0"/>
    <b v="0"/>
    <x v="0"/>
    <x v="1"/>
    <n v="0"/>
    <n v="0"/>
  </r>
  <r>
    <x v="3804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3804"/>
    <d v="2016-11-26T19:20:13"/>
    <x v="0"/>
    <b v="0"/>
    <n v="0"/>
    <b v="0"/>
    <x v="1"/>
    <x v="35"/>
    <n v="0"/>
    <n v="0"/>
  </r>
  <r>
    <x v="3805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3805"/>
    <d v="2016-12-04T06:00:00"/>
    <x v="0"/>
    <b v="0"/>
    <n v="0"/>
    <b v="0"/>
    <x v="1"/>
    <x v="35"/>
    <n v="0"/>
    <n v="0"/>
  </r>
  <r>
    <x v="3806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3806"/>
    <d v="2015-09-10T04:09:21"/>
    <x v="0"/>
    <b v="0"/>
    <n v="0"/>
    <b v="0"/>
    <x v="1"/>
    <x v="35"/>
    <n v="0"/>
    <n v="0"/>
  </r>
  <r>
    <x v="3807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x v="3807"/>
    <d v="2015-02-16T18:48:03"/>
    <x v="0"/>
    <b v="0"/>
    <n v="0"/>
    <b v="0"/>
    <x v="1"/>
    <x v="35"/>
    <n v="0"/>
    <n v="0"/>
  </r>
  <r>
    <x v="380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3808"/>
    <d v="2013-12-16T04:58:10"/>
    <x v="0"/>
    <b v="0"/>
    <n v="0"/>
    <b v="0"/>
    <x v="1"/>
    <x v="35"/>
    <n v="0"/>
    <n v="0"/>
  </r>
  <r>
    <x v="3809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3809"/>
    <d v="2013-02-24T23:59:29"/>
    <x v="0"/>
    <b v="0"/>
    <n v="0"/>
    <b v="0"/>
    <x v="1"/>
    <x v="35"/>
    <n v="0"/>
    <n v="0"/>
  </r>
  <r>
    <x v="381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3810"/>
    <d v="2015-09-21T17:22:11"/>
    <x v="0"/>
    <b v="0"/>
    <n v="0"/>
    <b v="0"/>
    <x v="7"/>
    <x v="33"/>
    <n v="0"/>
    <n v="0"/>
  </r>
  <r>
    <x v="3811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3811"/>
    <d v="2012-05-27T23:00:55"/>
    <x v="0"/>
    <b v="0"/>
    <n v="0"/>
    <b v="0"/>
    <x v="7"/>
    <x v="12"/>
    <n v="0"/>
    <n v="0"/>
  </r>
  <r>
    <x v="3812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3812"/>
    <d v="2012-11-28T17:31:48"/>
    <x v="0"/>
    <b v="0"/>
    <n v="0"/>
    <b v="0"/>
    <x v="7"/>
    <x v="12"/>
    <n v="0"/>
    <n v="0"/>
  </r>
  <r>
    <x v="3813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3813"/>
    <d v="2010-06-08T19:11:00"/>
    <x v="0"/>
    <b v="0"/>
    <n v="0"/>
    <b v="0"/>
    <x v="7"/>
    <x v="33"/>
    <n v="0"/>
    <n v="0"/>
  </r>
  <r>
    <x v="3814"/>
    <s v="24th Music Presents Channeling Motown (Live)"/>
    <s v="The DMV's most respected saxophonist pay tribute to Motown."/>
    <n v="15000"/>
    <n v="0"/>
    <x v="2"/>
    <x v="0"/>
    <s v="USD"/>
    <n v="1394681590"/>
    <n v="1392093190"/>
    <x v="3814"/>
    <d v="2014-03-13T03:33:10"/>
    <x v="0"/>
    <b v="0"/>
    <n v="0"/>
    <b v="0"/>
    <x v="7"/>
    <x v="33"/>
    <n v="0"/>
    <n v="0"/>
  </r>
  <r>
    <x v="3815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3815"/>
    <d v="2011-09-11T04:37:03"/>
    <x v="0"/>
    <b v="0"/>
    <n v="0"/>
    <b v="0"/>
    <x v="7"/>
    <x v="33"/>
    <n v="0"/>
    <n v="0"/>
  </r>
  <r>
    <x v="3816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3816"/>
    <d v="2010-07-27T04:59:00"/>
    <x v="0"/>
    <b v="0"/>
    <n v="0"/>
    <b v="0"/>
    <x v="7"/>
    <x v="33"/>
    <n v="0"/>
    <n v="0"/>
  </r>
  <r>
    <x v="3817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3817"/>
    <d v="2014-01-24T00:07:25"/>
    <x v="0"/>
    <b v="0"/>
    <n v="0"/>
    <b v="0"/>
    <x v="7"/>
    <x v="33"/>
    <n v="0"/>
    <n v="0"/>
  </r>
  <r>
    <x v="3818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3818"/>
    <d v="2012-08-25T18:19:07"/>
    <x v="0"/>
    <b v="0"/>
    <n v="0"/>
    <b v="0"/>
    <x v="7"/>
    <x v="33"/>
    <n v="0"/>
    <n v="0"/>
  </r>
  <r>
    <x v="3819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3819"/>
    <d v="2010-10-22T05:00:00"/>
    <x v="0"/>
    <b v="0"/>
    <n v="0"/>
    <b v="0"/>
    <x v="7"/>
    <x v="33"/>
    <n v="0"/>
    <n v="0"/>
  </r>
  <r>
    <x v="38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3820"/>
    <d v="2013-11-14T17:07:02"/>
    <x v="0"/>
    <b v="0"/>
    <n v="0"/>
    <b v="0"/>
    <x v="7"/>
    <x v="33"/>
    <n v="0"/>
    <n v="0"/>
  </r>
  <r>
    <x v="3821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3821"/>
    <d v="2010-07-08T22:40:00"/>
    <x v="0"/>
    <b v="0"/>
    <n v="0"/>
    <b v="0"/>
    <x v="7"/>
    <x v="33"/>
    <n v="0"/>
    <n v="0"/>
  </r>
  <r>
    <x v="3822"/>
    <s v="JETRO DA SILVA FUNK PROJECT"/>
    <s v="Studio CD/DVD Solo project of Pianist &amp; Keyboardist Jetro da Silva"/>
    <n v="20000"/>
    <n v="0"/>
    <x v="2"/>
    <x v="0"/>
    <s v="USD"/>
    <n v="1337024695"/>
    <n v="1334432695"/>
    <x v="3822"/>
    <d v="2012-05-14T19:44:55"/>
    <x v="0"/>
    <b v="0"/>
    <n v="0"/>
    <b v="0"/>
    <x v="7"/>
    <x v="33"/>
    <n v="0"/>
    <n v="0"/>
  </r>
  <r>
    <x v="3823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3823"/>
    <d v="2012-04-09T04:42:49"/>
    <x v="0"/>
    <b v="0"/>
    <n v="0"/>
    <b v="0"/>
    <x v="7"/>
    <x v="33"/>
    <n v="0"/>
    <n v="0"/>
  </r>
  <r>
    <x v="3824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3824"/>
    <d v="2012-01-18T20:00:00"/>
    <x v="0"/>
    <b v="0"/>
    <n v="0"/>
    <b v="0"/>
    <x v="7"/>
    <x v="33"/>
    <n v="0"/>
    <n v="0"/>
  </r>
  <r>
    <x v="3825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3825"/>
    <d v="2016-06-30T18:45:06"/>
    <x v="0"/>
    <b v="0"/>
    <n v="0"/>
    <b v="0"/>
    <x v="0"/>
    <x v="1"/>
    <n v="0"/>
    <n v="0"/>
  </r>
  <r>
    <x v="3826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x v="3826"/>
    <d v="2016-10-01T08:33:45"/>
    <x v="0"/>
    <b v="0"/>
    <n v="0"/>
    <b v="0"/>
    <x v="0"/>
    <x v="1"/>
    <n v="0"/>
    <n v="0"/>
  </r>
  <r>
    <x v="3827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3827"/>
    <d v="2014-07-31T01:26:32"/>
    <x v="0"/>
    <b v="0"/>
    <n v="0"/>
    <b v="0"/>
    <x v="8"/>
    <x v="30"/>
    <n v="0"/>
    <n v="0"/>
  </r>
  <r>
    <x v="3828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x v="3828"/>
    <d v="2015-12-26T20:26:00"/>
    <x v="0"/>
    <b v="0"/>
    <n v="0"/>
    <b v="0"/>
    <x v="8"/>
    <x v="30"/>
    <n v="0"/>
    <n v="0"/>
  </r>
  <r>
    <x v="3829"/>
    <s v="J1 (Canceled)"/>
    <s v="------"/>
    <n v="12000"/>
    <n v="0"/>
    <x v="1"/>
    <x v="0"/>
    <s v="USD"/>
    <n v="1455272445"/>
    <n v="1452680445"/>
    <x v="3829"/>
    <d v="2016-02-12T10:20:45"/>
    <x v="0"/>
    <b v="0"/>
    <n v="0"/>
    <b v="0"/>
    <x v="8"/>
    <x v="30"/>
    <n v="0"/>
    <n v="0"/>
  </r>
  <r>
    <x v="3830"/>
    <s v="The (Secular) Barbershop Podcast (Canceled)"/>
    <s v="Secularism is on the rise and I hear you.Talk to me."/>
    <n v="2500"/>
    <n v="0"/>
    <x v="1"/>
    <x v="0"/>
    <s v="USD"/>
    <n v="1442257677"/>
    <n v="1439665677"/>
    <x v="3830"/>
    <d v="2015-09-14T19:07:57"/>
    <x v="0"/>
    <b v="0"/>
    <n v="0"/>
    <b v="0"/>
    <x v="8"/>
    <x v="30"/>
    <n v="0"/>
    <n v="0"/>
  </r>
  <r>
    <x v="383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3831"/>
    <d v="2014-08-27T00:20:25"/>
    <x v="0"/>
    <b v="0"/>
    <n v="0"/>
    <b v="0"/>
    <x v="8"/>
    <x v="30"/>
    <n v="0"/>
    <n v="0"/>
  </r>
  <r>
    <x v="383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3832"/>
    <d v="2016-06-06T20:09:00"/>
    <x v="0"/>
    <b v="0"/>
    <n v="0"/>
    <b v="0"/>
    <x v="8"/>
    <x v="30"/>
    <n v="0"/>
    <n v="0"/>
  </r>
  <r>
    <x v="3833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3833"/>
    <d v="2014-08-10T22:00:00"/>
    <x v="0"/>
    <b v="0"/>
    <n v="0"/>
    <b v="0"/>
    <x v="8"/>
    <x v="30"/>
    <n v="0"/>
    <n v="0"/>
  </r>
  <r>
    <x v="3834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3834"/>
    <d v="2016-03-07T23:49:05"/>
    <x v="0"/>
    <b v="0"/>
    <n v="0"/>
    <b v="0"/>
    <x v="8"/>
    <x v="30"/>
    <n v="0"/>
    <n v="0"/>
  </r>
  <r>
    <x v="3835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3835"/>
    <d v="2015-04-24T16:16:17"/>
    <x v="0"/>
    <b v="0"/>
    <n v="0"/>
    <b v="0"/>
    <x v="8"/>
    <x v="30"/>
    <n v="0"/>
    <n v="0"/>
  </r>
  <r>
    <x v="383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3836"/>
    <d v="2016-12-04T21:54:43"/>
    <x v="0"/>
    <b v="0"/>
    <n v="0"/>
    <b v="0"/>
    <x v="8"/>
    <x v="30"/>
    <n v="0"/>
    <n v="0"/>
  </r>
  <r>
    <x v="3837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3837"/>
    <d v="2015-03-26T00:00:00"/>
    <x v="0"/>
    <b v="0"/>
    <n v="0"/>
    <b v="0"/>
    <x v="8"/>
    <x v="30"/>
    <n v="0"/>
    <n v="0"/>
  </r>
  <r>
    <x v="3838"/>
    <s v="Voice Over Artist (Canceled)"/>
    <s v="Turning myself into a vocal artist."/>
    <n v="1100"/>
    <n v="0"/>
    <x v="1"/>
    <x v="0"/>
    <s v="USD"/>
    <n v="1426269456"/>
    <n v="1423681056"/>
    <x v="3838"/>
    <d v="2015-03-13T17:57:36"/>
    <x v="0"/>
    <b v="0"/>
    <n v="0"/>
    <b v="0"/>
    <x v="8"/>
    <x v="30"/>
    <n v="0"/>
    <n v="0"/>
  </r>
  <r>
    <x v="3839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3839"/>
    <d v="2016-05-02T01:00:00"/>
    <x v="0"/>
    <b v="0"/>
    <n v="0"/>
    <b v="0"/>
    <x v="8"/>
    <x v="30"/>
    <n v="0"/>
    <n v="0"/>
  </r>
  <r>
    <x v="384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3840"/>
    <d v="2016-08-31T00:44:22"/>
    <x v="0"/>
    <b v="0"/>
    <n v="0"/>
    <b v="0"/>
    <x v="8"/>
    <x v="30"/>
    <n v="0"/>
    <n v="0"/>
  </r>
  <r>
    <x v="384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x v="3841"/>
    <d v="2015-11-17T19:04:53"/>
    <x v="0"/>
    <b v="0"/>
    <n v="0"/>
    <b v="0"/>
    <x v="3"/>
    <x v="18"/>
    <n v="0"/>
    <n v="0"/>
  </r>
  <r>
    <x v="3842"/>
    <s v="My own channel"/>
    <s v="I want to start my own channel for gaming"/>
    <n v="550"/>
    <n v="0"/>
    <x v="2"/>
    <x v="0"/>
    <s v="USD"/>
    <n v="1407534804"/>
    <n v="1404942804"/>
    <x v="3842"/>
    <d v="2014-08-08T21:53:24"/>
    <x v="0"/>
    <b v="0"/>
    <n v="0"/>
    <b v="0"/>
    <x v="3"/>
    <x v="18"/>
    <n v="0"/>
    <n v="0"/>
  </r>
  <r>
    <x v="3843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3843"/>
    <d v="2014-06-15T17:08:07"/>
    <x v="0"/>
    <b v="0"/>
    <n v="0"/>
    <b v="0"/>
    <x v="3"/>
    <x v="18"/>
    <n v="0"/>
    <n v="0"/>
  </r>
  <r>
    <x v="3844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3844"/>
    <d v="2014-07-23T20:40:24"/>
    <x v="0"/>
    <b v="0"/>
    <n v="0"/>
    <b v="0"/>
    <x v="3"/>
    <x v="18"/>
    <n v="0"/>
    <n v="0"/>
  </r>
  <r>
    <x v="3845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3845"/>
    <d v="2011-10-28T20:56:40"/>
    <x v="0"/>
    <b v="0"/>
    <n v="0"/>
    <b v="0"/>
    <x v="3"/>
    <x v="18"/>
    <n v="0"/>
    <n v="0"/>
  </r>
  <r>
    <x v="3846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3846"/>
    <d v="2013-05-30T16:53:45"/>
    <x v="0"/>
    <b v="0"/>
    <n v="0"/>
    <b v="0"/>
    <x v="3"/>
    <x v="18"/>
    <n v="0"/>
    <n v="0"/>
  </r>
  <r>
    <x v="3847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3847"/>
    <d v="2015-09-25T14:58:50"/>
    <x v="0"/>
    <b v="0"/>
    <n v="0"/>
    <b v="0"/>
    <x v="3"/>
    <x v="28"/>
    <n v="0"/>
    <n v="0"/>
  </r>
  <r>
    <x v="3848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x v="3848"/>
    <d v="2015-12-24T21:47:48"/>
    <x v="0"/>
    <b v="0"/>
    <n v="0"/>
    <b v="0"/>
    <x v="3"/>
    <x v="28"/>
    <n v="0"/>
    <n v="0"/>
  </r>
  <r>
    <x v="3849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3849"/>
    <d v="2015-08-06T11:05:21"/>
    <x v="0"/>
    <b v="0"/>
    <n v="0"/>
    <b v="0"/>
    <x v="3"/>
    <x v="28"/>
    <n v="0"/>
    <n v="0"/>
  </r>
  <r>
    <x v="3850"/>
    <s v="Arena Z - Zombie Survival"/>
    <s v="I think this will be a great game!"/>
    <n v="500"/>
    <n v="0"/>
    <x v="2"/>
    <x v="4"/>
    <s v="EUR"/>
    <n v="1436460450"/>
    <n v="1433868450"/>
    <x v="3850"/>
    <d v="2015-07-09T16:47:30"/>
    <x v="0"/>
    <b v="0"/>
    <n v="0"/>
    <b v="0"/>
    <x v="3"/>
    <x v="28"/>
    <n v="0"/>
    <n v="0"/>
  </r>
  <r>
    <x v="385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3851"/>
    <d v="2015-02-17T00:08:47"/>
    <x v="0"/>
    <b v="0"/>
    <n v="0"/>
    <b v="0"/>
    <x v="3"/>
    <x v="28"/>
    <n v="0"/>
    <n v="0"/>
  </r>
  <r>
    <x v="3852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3852"/>
    <d v="2015-04-29T04:22:00"/>
    <x v="0"/>
    <b v="0"/>
    <n v="0"/>
    <b v="0"/>
    <x v="4"/>
    <x v="29"/>
    <n v="0"/>
    <n v="0"/>
  </r>
  <r>
    <x v="3853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x v="3853"/>
    <d v="2014-10-19T23:19:43"/>
    <x v="0"/>
    <b v="0"/>
    <n v="0"/>
    <b v="0"/>
    <x v="4"/>
    <x v="29"/>
    <n v="0"/>
    <n v="0"/>
  </r>
  <r>
    <x v="3854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3854"/>
    <d v="2015-09-07T02:27:43"/>
    <x v="0"/>
    <b v="0"/>
    <n v="0"/>
    <b v="0"/>
    <x v="4"/>
    <x v="29"/>
    <n v="0"/>
    <n v="0"/>
  </r>
  <r>
    <x v="3855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3855"/>
    <d v="2015-02-24T01:42:42"/>
    <x v="0"/>
    <b v="0"/>
    <n v="0"/>
    <b v="0"/>
    <x v="4"/>
    <x v="29"/>
    <n v="0"/>
    <n v="0"/>
  </r>
  <r>
    <x v="3856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3856"/>
    <d v="2015-06-30T15:45:00"/>
    <x v="0"/>
    <b v="0"/>
    <n v="0"/>
    <b v="0"/>
    <x v="4"/>
    <x v="29"/>
    <n v="0"/>
    <n v="0"/>
  </r>
  <r>
    <x v="3857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3857"/>
    <d v="2015-05-19T15:06:29"/>
    <x v="0"/>
    <b v="0"/>
    <n v="0"/>
    <b v="0"/>
    <x v="4"/>
    <x v="29"/>
    <n v="0"/>
    <n v="0"/>
  </r>
  <r>
    <x v="3858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3858"/>
    <d v="2014-08-09T17:22:00"/>
    <x v="0"/>
    <b v="0"/>
    <n v="0"/>
    <b v="0"/>
    <x v="4"/>
    <x v="29"/>
    <n v="0"/>
    <n v="0"/>
  </r>
  <r>
    <x v="385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3859"/>
    <d v="2016-06-18T17:23:02"/>
    <x v="0"/>
    <b v="0"/>
    <n v="0"/>
    <b v="0"/>
    <x v="4"/>
    <x v="29"/>
    <n v="0"/>
    <n v="0"/>
  </r>
  <r>
    <x v="3860"/>
    <s v="let your dayz take you to the dogs."/>
    <s v="Bringing YOUR favorite dog recipes to the streets."/>
    <n v="9000"/>
    <n v="0"/>
    <x v="2"/>
    <x v="0"/>
    <s v="USD"/>
    <n v="1408551752"/>
    <n v="1405959752"/>
    <x v="3860"/>
    <d v="2014-08-20T16:22:32"/>
    <x v="0"/>
    <b v="0"/>
    <n v="0"/>
    <b v="0"/>
    <x v="4"/>
    <x v="29"/>
    <n v="0"/>
    <n v="0"/>
  </r>
  <r>
    <x v="3861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3861"/>
    <d v="2014-10-15T15:51:36"/>
    <x v="0"/>
    <b v="0"/>
    <n v="0"/>
    <b v="0"/>
    <x v="4"/>
    <x v="29"/>
    <n v="0"/>
    <n v="0"/>
  </r>
  <r>
    <x v="3862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3862"/>
    <d v="2014-08-07T07:00:00"/>
    <x v="0"/>
    <b v="0"/>
    <n v="0"/>
    <b v="0"/>
    <x v="7"/>
    <x v="37"/>
    <n v="0"/>
    <n v="0"/>
  </r>
  <r>
    <x v="386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3863"/>
    <d v="2011-02-24T23:20:30"/>
    <x v="0"/>
    <b v="0"/>
    <n v="0"/>
    <b v="0"/>
    <x v="7"/>
    <x v="37"/>
    <n v="0"/>
    <n v="0"/>
  </r>
  <r>
    <x v="3864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3864"/>
    <d v="2015-08-28T01:00:00"/>
    <x v="0"/>
    <b v="0"/>
    <n v="0"/>
    <b v="0"/>
    <x v="7"/>
    <x v="37"/>
    <n v="0"/>
    <n v="0"/>
  </r>
  <r>
    <x v="3865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3865"/>
    <d v="2015-02-02T18:55:42"/>
    <x v="0"/>
    <b v="0"/>
    <n v="0"/>
    <b v="0"/>
    <x v="7"/>
    <x v="37"/>
    <n v="0"/>
    <n v="0"/>
  </r>
  <r>
    <x v="3866"/>
    <s v="&quot;Volando&quot; CD Release (Canceled)"/>
    <s v="Raising money to give the musicians their due."/>
    <n v="2500"/>
    <n v="0"/>
    <x v="1"/>
    <x v="0"/>
    <s v="USD"/>
    <n v="1343491200"/>
    <n v="1342801164"/>
    <x v="3866"/>
    <d v="2012-07-28T16:00:00"/>
    <x v="0"/>
    <b v="0"/>
    <n v="0"/>
    <b v="0"/>
    <x v="7"/>
    <x v="37"/>
    <n v="0"/>
    <n v="0"/>
  </r>
  <r>
    <x v="386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3867"/>
    <d v="2012-08-24T06:47:45"/>
    <x v="0"/>
    <b v="0"/>
    <n v="0"/>
    <b v="0"/>
    <x v="7"/>
    <x v="37"/>
    <n v="0"/>
    <n v="0"/>
  </r>
  <r>
    <x v="3868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3868"/>
    <d v="2012-01-05T23:06:07"/>
    <x v="0"/>
    <b v="0"/>
    <n v="0"/>
    <b v="0"/>
    <x v="7"/>
    <x v="37"/>
    <n v="0"/>
    <n v="0"/>
  </r>
  <r>
    <x v="3869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x v="3869"/>
    <d v="2017-01-27T01:26:48"/>
    <x v="0"/>
    <b v="0"/>
    <n v="0"/>
    <b v="0"/>
    <x v="0"/>
    <x v="1"/>
    <n v="0"/>
    <n v="0"/>
  </r>
  <r>
    <x v="3870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x v="3870"/>
    <d v="2014-07-16T02:33:45"/>
    <x v="0"/>
    <b v="0"/>
    <n v="0"/>
    <b v="0"/>
    <x v="0"/>
    <x v="1"/>
    <n v="0"/>
    <n v="0"/>
  </r>
  <r>
    <x v="3871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3871"/>
    <d v="2014-08-15T14:17:33"/>
    <x v="0"/>
    <b v="0"/>
    <n v="0"/>
    <b v="0"/>
    <x v="0"/>
    <x v="1"/>
    <n v="0"/>
    <n v="0"/>
  </r>
  <r>
    <x v="3872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3872"/>
    <d v="2015-01-01T04:12:15"/>
    <x v="0"/>
    <b v="0"/>
    <n v="0"/>
    <b v="0"/>
    <x v="1"/>
    <x v="31"/>
    <n v="0"/>
    <n v="0"/>
  </r>
  <r>
    <x v="3873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3873"/>
    <d v="2015-11-21T23:13:39"/>
    <x v="0"/>
    <b v="0"/>
    <n v="0"/>
    <b v="0"/>
    <x v="1"/>
    <x v="31"/>
    <n v="0"/>
    <n v="0"/>
  </r>
  <r>
    <x v="3874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3874"/>
    <d v="2015-04-29T03:09:19"/>
    <x v="0"/>
    <b v="0"/>
    <n v="0"/>
    <b v="0"/>
    <x v="1"/>
    <x v="31"/>
    <n v="0"/>
    <n v="0"/>
  </r>
  <r>
    <x v="3875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x v="3875"/>
    <d v="2015-08-24T09:22:00"/>
    <x v="0"/>
    <b v="0"/>
    <n v="0"/>
    <b v="0"/>
    <x v="1"/>
    <x v="31"/>
    <n v="0"/>
    <n v="0"/>
  </r>
  <r>
    <x v="3876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3876"/>
    <d v="2015-04-10T01:27:22"/>
    <x v="0"/>
    <b v="0"/>
    <n v="0"/>
    <b v="0"/>
    <x v="1"/>
    <x v="31"/>
    <n v="0"/>
    <n v="0"/>
  </r>
  <r>
    <x v="3877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3877"/>
    <d v="2015-07-20T18:43:48"/>
    <x v="0"/>
    <b v="0"/>
    <n v="0"/>
    <b v="0"/>
    <x v="1"/>
    <x v="31"/>
    <n v="0"/>
    <n v="0"/>
  </r>
  <r>
    <x v="3878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3878"/>
    <d v="2016-05-25T15:29:18"/>
    <x v="0"/>
    <b v="0"/>
    <n v="0"/>
    <b v="0"/>
    <x v="1"/>
    <x v="31"/>
    <n v="0"/>
    <n v="0"/>
  </r>
  <r>
    <x v="3879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x v="3879"/>
    <d v="2017-01-02T22:13:29"/>
    <x v="0"/>
    <b v="0"/>
    <n v="0"/>
    <b v="0"/>
    <x v="1"/>
    <x v="31"/>
    <n v="0"/>
    <n v="0"/>
  </r>
  <r>
    <x v="3880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x v="3880"/>
    <d v="2015-09-12T20:57:42"/>
    <x v="0"/>
    <b v="0"/>
    <n v="0"/>
    <b v="0"/>
    <x v="1"/>
    <x v="31"/>
    <n v="0"/>
    <n v="0"/>
  </r>
  <r>
    <x v="3881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x v="3881"/>
    <d v="2015-06-14T13:00:55"/>
    <x v="0"/>
    <b v="0"/>
    <n v="0"/>
    <b v="0"/>
    <x v="1"/>
    <x v="31"/>
    <n v="0"/>
    <n v="0"/>
  </r>
  <r>
    <x v="3882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x v="3882"/>
    <d v="2016-04-21T10:44:38"/>
    <x v="0"/>
    <b v="0"/>
    <n v="0"/>
    <b v="0"/>
    <x v="1"/>
    <x v="31"/>
    <n v="0"/>
    <n v="0"/>
  </r>
  <r>
    <x v="3883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x v="3883"/>
    <d v="2015-05-22T05:25:00"/>
    <x v="0"/>
    <b v="0"/>
    <n v="0"/>
    <b v="0"/>
    <x v="1"/>
    <x v="31"/>
    <n v="0"/>
    <n v="0"/>
  </r>
  <r>
    <x v="388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3884"/>
    <d v="2015-05-10T19:28:25"/>
    <x v="0"/>
    <b v="0"/>
    <n v="0"/>
    <b v="0"/>
    <x v="1"/>
    <x v="31"/>
    <n v="0"/>
    <n v="0"/>
  </r>
  <r>
    <x v="3885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3885"/>
    <d v="2014-07-28T16:52:43"/>
    <x v="0"/>
    <b v="0"/>
    <n v="0"/>
    <b v="0"/>
    <x v="1"/>
    <x v="31"/>
    <n v="0"/>
    <n v="0"/>
  </r>
  <r>
    <x v="3886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x v="3886"/>
    <d v="2017-04-15T15:42:27"/>
    <x v="0"/>
    <b v="0"/>
    <n v="0"/>
    <b v="0"/>
    <x v="1"/>
    <x v="31"/>
    <n v="0"/>
    <n v="0"/>
  </r>
  <r>
    <x v="388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3887"/>
    <d v="2015-11-11T22:30:44"/>
    <x v="0"/>
    <b v="0"/>
    <n v="0"/>
    <b v="0"/>
    <x v="1"/>
    <x v="31"/>
    <n v="0"/>
    <n v="0"/>
  </r>
  <r>
    <x v="388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3888"/>
    <d v="2014-08-11T04:00:00"/>
    <x v="0"/>
    <b v="0"/>
    <n v="0"/>
    <b v="0"/>
    <x v="1"/>
    <x v="31"/>
    <n v="0"/>
    <n v="0"/>
  </r>
  <r>
    <x v="388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x v="3889"/>
    <d v="2015-12-02T17:25:00"/>
    <x v="0"/>
    <b v="0"/>
    <n v="0"/>
    <b v="0"/>
    <x v="1"/>
    <x v="31"/>
    <n v="0"/>
    <n v="0"/>
  </r>
  <r>
    <x v="389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3890"/>
    <d v="2014-11-30T23:45:00"/>
    <x v="0"/>
    <b v="0"/>
    <n v="0"/>
    <b v="0"/>
    <x v="1"/>
    <x v="31"/>
    <n v="0"/>
    <n v="0"/>
  </r>
  <r>
    <x v="3891"/>
    <s v="a book called filtered down thru the stars"/>
    <s v="The mussings of an old wizard"/>
    <n v="2000"/>
    <n v="0"/>
    <x v="2"/>
    <x v="0"/>
    <s v="USD"/>
    <n v="1342882260"/>
    <n v="1337834963"/>
    <x v="3891"/>
    <d v="2012-07-21T14:51:00"/>
    <x v="0"/>
    <b v="0"/>
    <n v="0"/>
    <b v="0"/>
    <x v="1"/>
    <x v="35"/>
    <n v="0"/>
    <n v="0"/>
  </r>
  <r>
    <x v="3892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3892"/>
    <d v="2016-08-02T22:01:11"/>
    <x v="0"/>
    <b v="0"/>
    <n v="0"/>
    <b v="0"/>
    <x v="1"/>
    <x v="35"/>
    <n v="0"/>
    <n v="0"/>
  </r>
  <r>
    <x v="3893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3893"/>
    <d v="2012-11-15T15:40:52"/>
    <x v="0"/>
    <b v="0"/>
    <n v="0"/>
    <b v="0"/>
    <x v="1"/>
    <x v="35"/>
    <n v="0"/>
    <n v="0"/>
  </r>
  <r>
    <x v="3894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3894"/>
    <d v="2013-06-16T20:47:55"/>
    <x v="0"/>
    <b v="0"/>
    <n v="0"/>
    <b v="0"/>
    <x v="1"/>
    <x v="35"/>
    <n v="0"/>
    <n v="0"/>
  </r>
  <r>
    <x v="38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3895"/>
    <d v="2011-08-27T18:57:11"/>
    <x v="0"/>
    <b v="0"/>
    <n v="0"/>
    <b v="0"/>
    <x v="1"/>
    <x v="35"/>
    <n v="0"/>
    <n v="0"/>
  </r>
  <r>
    <x v="38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3896"/>
    <d v="2014-09-16T11:24:19"/>
    <x v="0"/>
    <b v="0"/>
    <n v="0"/>
    <b v="0"/>
    <x v="1"/>
    <x v="35"/>
    <n v="0"/>
    <n v="0"/>
  </r>
  <r>
    <x v="3897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3897"/>
    <d v="2015-04-01T00:18:00"/>
    <x v="0"/>
    <b v="0"/>
    <n v="0"/>
    <b v="0"/>
    <x v="2"/>
    <x v="38"/>
    <n v="0"/>
    <n v="0"/>
  </r>
  <r>
    <x v="3898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3898"/>
    <d v="2017-02-23T10:14:42"/>
    <x v="0"/>
    <b v="0"/>
    <n v="0"/>
    <b v="0"/>
    <x v="2"/>
    <x v="38"/>
    <n v="0"/>
    <n v="0"/>
  </r>
  <r>
    <x v="3899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3899"/>
    <d v="2015-05-27T19:47:19"/>
    <x v="0"/>
    <b v="0"/>
    <n v="0"/>
    <b v="0"/>
    <x v="2"/>
    <x v="38"/>
    <n v="0"/>
    <n v="0"/>
  </r>
  <r>
    <x v="390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3900"/>
    <d v="2015-09-02T06:47:27"/>
    <x v="0"/>
    <b v="0"/>
    <n v="0"/>
    <b v="0"/>
    <x v="2"/>
    <x v="38"/>
    <n v="0"/>
    <n v="0"/>
  </r>
  <r>
    <x v="3901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x v="3901"/>
    <d v="2015-08-02T06:03:10"/>
    <x v="0"/>
    <b v="0"/>
    <n v="0"/>
    <b v="0"/>
    <x v="2"/>
    <x v="38"/>
    <n v="0"/>
    <n v="0"/>
  </r>
  <r>
    <x v="3902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3902"/>
    <d v="2015-09-17T17:00:00"/>
    <x v="0"/>
    <b v="0"/>
    <n v="0"/>
    <b v="0"/>
    <x v="2"/>
    <x v="38"/>
    <n v="0"/>
    <n v="0"/>
  </r>
  <r>
    <x v="3903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3903"/>
    <d v="2009-12-02T00:50:00"/>
    <x v="0"/>
    <b v="0"/>
    <n v="0"/>
    <b v="0"/>
    <x v="1"/>
    <x v="32"/>
    <n v="0"/>
    <n v="0"/>
  </r>
  <r>
    <x v="3904"/>
    <s v="to be removed (Canceled)"/>
    <s v="to be removed"/>
    <n v="30000"/>
    <n v="0"/>
    <x v="1"/>
    <x v="0"/>
    <s v="USD"/>
    <n v="1369498714"/>
    <n v="1366906714"/>
    <x v="3904"/>
    <d v="2013-05-25T16:18:34"/>
    <x v="0"/>
    <b v="0"/>
    <n v="0"/>
    <b v="0"/>
    <x v="1"/>
    <x v="32"/>
    <n v="0"/>
    <n v="0"/>
  </r>
  <r>
    <x v="3905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3905"/>
    <d v="2012-05-21T01:12:06"/>
    <x v="0"/>
    <b v="0"/>
    <n v="0"/>
    <b v="0"/>
    <x v="1"/>
    <x v="32"/>
    <n v="0"/>
    <n v="0"/>
  </r>
  <r>
    <x v="3906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3906"/>
    <d v="2014-05-30T15:35:01"/>
    <x v="0"/>
    <b v="0"/>
    <n v="0"/>
    <b v="0"/>
    <x v="2"/>
    <x v="34"/>
    <n v="0"/>
    <n v="0"/>
  </r>
  <r>
    <x v="3907"/>
    <s v="Missouri In Pictures"/>
    <s v="Show the world the beauty that is in all of our back yards!"/>
    <n v="1500"/>
    <n v="0"/>
    <x v="2"/>
    <x v="0"/>
    <s v="USD"/>
    <n v="1428197422"/>
    <n v="1425609022"/>
    <x v="3907"/>
    <d v="2015-04-05T01:30:22"/>
    <x v="0"/>
    <b v="0"/>
    <n v="0"/>
    <b v="0"/>
    <x v="2"/>
    <x v="34"/>
    <n v="0"/>
    <n v="0"/>
  </r>
  <r>
    <x v="3908"/>
    <s v="The Right Side of Texas"/>
    <s v="Southeast Texas as seen through the lens of a cell phone camera"/>
    <n v="516"/>
    <n v="0"/>
    <x v="2"/>
    <x v="0"/>
    <s v="USD"/>
    <n v="1422735120"/>
    <n v="1420091999"/>
    <x v="3908"/>
    <d v="2015-01-31T20:12:00"/>
    <x v="0"/>
    <b v="0"/>
    <n v="0"/>
    <b v="0"/>
    <x v="2"/>
    <x v="34"/>
    <n v="0"/>
    <n v="0"/>
  </r>
  <r>
    <x v="390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3909"/>
    <d v="2015-10-09T23:38:06"/>
    <x v="0"/>
    <b v="0"/>
    <n v="0"/>
    <b v="0"/>
    <x v="2"/>
    <x v="34"/>
    <n v="0"/>
    <n v="0"/>
  </r>
  <r>
    <x v="3910"/>
    <s v="The Views of Pittsburgh"/>
    <s v="A portfolio collage of beautiful pictures of authentic Pittsburgh locations and scenery."/>
    <n v="25"/>
    <n v="0"/>
    <x v="2"/>
    <x v="0"/>
    <s v="USD"/>
    <n v="1427503485"/>
    <n v="1423619085"/>
    <x v="3910"/>
    <d v="2015-03-28T00:44:45"/>
    <x v="0"/>
    <b v="0"/>
    <n v="0"/>
    <b v="0"/>
    <x v="2"/>
    <x v="34"/>
    <n v="0"/>
    <n v="0"/>
  </r>
  <r>
    <x v="3911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3911"/>
    <d v="2016-09-20T08:29:57"/>
    <x v="0"/>
    <b v="0"/>
    <n v="0"/>
    <b v="0"/>
    <x v="2"/>
    <x v="34"/>
    <n v="0"/>
    <n v="0"/>
  </r>
  <r>
    <x v="3912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3912"/>
    <d v="2016-04-08T11:56:16"/>
    <x v="0"/>
    <b v="0"/>
    <n v="0"/>
    <b v="0"/>
    <x v="2"/>
    <x v="34"/>
    <n v="0"/>
    <n v="0"/>
  </r>
  <r>
    <x v="3913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3913"/>
    <d v="2017-04-14T04:07:40"/>
    <x v="0"/>
    <b v="0"/>
    <n v="0"/>
    <b v="0"/>
    <x v="7"/>
    <x v="14"/>
    <n v="0"/>
    <n v="0"/>
  </r>
  <r>
    <x v="3914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3914"/>
    <d v="2017-04-01T00:40:11"/>
    <x v="0"/>
    <b v="0"/>
    <n v="0"/>
    <b v="0"/>
    <x v="7"/>
    <x v="14"/>
    <n v="0"/>
    <n v="0"/>
  </r>
  <r>
    <x v="39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3915"/>
    <d v="2017-03-26T03:33:00"/>
    <x v="0"/>
    <b v="0"/>
    <n v="0"/>
    <b v="0"/>
    <x v="7"/>
    <x v="14"/>
    <n v="0"/>
    <n v="0"/>
  </r>
  <r>
    <x v="3916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3916"/>
    <d v="2015-09-09T16:00:00"/>
    <x v="0"/>
    <b v="0"/>
    <n v="0"/>
    <b v="0"/>
    <x v="7"/>
    <x v="14"/>
    <n v="0"/>
    <n v="0"/>
  </r>
  <r>
    <x v="3917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x v="3917"/>
    <d v="2015-08-23T07:21:12"/>
    <x v="0"/>
    <b v="0"/>
    <n v="0"/>
    <b v="0"/>
    <x v="7"/>
    <x v="14"/>
    <n v="0"/>
    <n v="0"/>
  </r>
  <r>
    <x v="391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3918"/>
    <d v="2016-05-01T20:48:26"/>
    <x v="0"/>
    <b v="0"/>
    <n v="0"/>
    <b v="0"/>
    <x v="7"/>
    <x v="14"/>
    <n v="0"/>
    <n v="0"/>
  </r>
  <r>
    <x v="3919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3919"/>
    <d v="2015-06-30T21:55:53"/>
    <x v="0"/>
    <b v="0"/>
    <n v="0"/>
    <b v="0"/>
    <x v="7"/>
    <x v="14"/>
    <n v="0"/>
    <n v="0"/>
  </r>
  <r>
    <x v="392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3920"/>
    <d v="2015-12-11T11:04:23"/>
    <x v="0"/>
    <b v="0"/>
    <n v="0"/>
    <b v="0"/>
    <x v="7"/>
    <x v="14"/>
    <n v="0"/>
    <n v="0"/>
  </r>
  <r>
    <x v="3921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3921"/>
    <d v="2016-06-10T01:15:06"/>
    <x v="0"/>
    <b v="0"/>
    <n v="0"/>
    <b v="0"/>
    <x v="7"/>
    <x v="14"/>
    <n v="0"/>
    <n v="0"/>
  </r>
  <r>
    <x v="3922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3922"/>
    <d v="2015-10-25T02:06:23"/>
    <x v="0"/>
    <b v="0"/>
    <n v="0"/>
    <b v="0"/>
    <x v="7"/>
    <x v="14"/>
    <n v="0"/>
    <n v="0"/>
  </r>
  <r>
    <x v="3923"/>
    <s v="Sam Cox Band First Christian Tour"/>
    <s v="We are a Christin Worship band looking to midwest tour. God Bless!"/>
    <n v="1000"/>
    <n v="0"/>
    <x v="2"/>
    <x v="0"/>
    <s v="USD"/>
    <n v="1434034800"/>
    <n v="1432849552"/>
    <x v="3923"/>
    <d v="2015-06-11T15:00:00"/>
    <x v="0"/>
    <b v="0"/>
    <n v="0"/>
    <b v="0"/>
    <x v="7"/>
    <x v="14"/>
    <n v="0"/>
    <n v="0"/>
  </r>
  <r>
    <x v="3924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3924"/>
    <d v="2016-01-16T05:00:00"/>
    <x v="0"/>
    <b v="0"/>
    <n v="0"/>
    <b v="0"/>
    <x v="7"/>
    <x v="14"/>
    <n v="0"/>
    <n v="0"/>
  </r>
  <r>
    <x v="3925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3925"/>
    <d v="2016-09-13T21:30:00"/>
    <x v="0"/>
    <b v="0"/>
    <n v="0"/>
    <b v="0"/>
    <x v="7"/>
    <x v="14"/>
    <n v="0"/>
    <n v="0"/>
  </r>
  <r>
    <x v="3926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3926"/>
    <d v="2015-07-16T19:37:02"/>
    <x v="0"/>
    <b v="0"/>
    <n v="0"/>
    <b v="0"/>
    <x v="7"/>
    <x v="14"/>
    <n v="0"/>
    <n v="0"/>
  </r>
  <r>
    <x v="3927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x v="3927"/>
    <d v="2014-08-25T20:38:08"/>
    <x v="0"/>
    <b v="1"/>
    <n v="0"/>
    <b v="0"/>
    <x v="2"/>
    <x v="3"/>
    <n v="0"/>
    <n v="0"/>
  </r>
  <r>
    <x v="3928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3928"/>
    <d v="2014-08-08T21:20:12"/>
    <x v="0"/>
    <b v="0"/>
    <n v="0"/>
    <b v="0"/>
    <x v="2"/>
    <x v="3"/>
    <n v="0"/>
    <n v="0"/>
  </r>
  <r>
    <x v="3929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3929"/>
    <d v="2015-07-01T21:45:37"/>
    <x v="0"/>
    <b v="0"/>
    <n v="0"/>
    <b v="0"/>
    <x v="2"/>
    <x v="3"/>
    <n v="0"/>
    <n v="0"/>
  </r>
  <r>
    <x v="393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3930"/>
    <d v="2015-04-03T04:37:30"/>
    <x v="0"/>
    <b v="0"/>
    <n v="0"/>
    <b v="0"/>
    <x v="2"/>
    <x v="3"/>
    <n v="0"/>
    <n v="0"/>
  </r>
  <r>
    <x v="393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3931"/>
    <d v="2015-01-26T07:12:21"/>
    <x v="0"/>
    <b v="0"/>
    <n v="0"/>
    <b v="0"/>
    <x v="3"/>
    <x v="28"/>
    <n v="0"/>
    <n v="0"/>
  </r>
  <r>
    <x v="3932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3932"/>
    <d v="2017-01-04T00:04:09"/>
    <x v="0"/>
    <b v="0"/>
    <n v="0"/>
    <b v="0"/>
    <x v="3"/>
    <x v="28"/>
    <n v="0"/>
    <n v="0"/>
  </r>
  <r>
    <x v="3933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x v="3933"/>
    <d v="2014-06-16T06:50:05"/>
    <x v="0"/>
    <b v="0"/>
    <n v="0"/>
    <b v="0"/>
    <x v="3"/>
    <x v="28"/>
    <n v="0"/>
    <n v="0"/>
  </r>
  <r>
    <x v="3934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3934"/>
    <d v="2015-03-01T00:42:05"/>
    <x v="0"/>
    <b v="0"/>
    <n v="0"/>
    <b v="0"/>
    <x v="3"/>
    <x v="28"/>
    <n v="0"/>
    <n v="0"/>
  </r>
  <r>
    <x v="3935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x v="3935"/>
    <d v="2014-06-13T00:12:35"/>
    <x v="0"/>
    <b v="0"/>
    <n v="0"/>
    <b v="0"/>
    <x v="3"/>
    <x v="28"/>
    <n v="0"/>
    <n v="0"/>
  </r>
  <r>
    <x v="3936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3936"/>
    <d v="2016-12-04T15:04:47"/>
    <x v="0"/>
    <b v="0"/>
    <n v="0"/>
    <b v="0"/>
    <x v="2"/>
    <x v="36"/>
    <n v="0"/>
    <n v="0"/>
  </r>
  <r>
    <x v="3937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3937"/>
    <d v="2015-12-21T14:07:17"/>
    <x v="0"/>
    <b v="0"/>
    <n v="0"/>
    <b v="0"/>
    <x v="2"/>
    <x v="36"/>
    <n v="0"/>
    <n v="0"/>
  </r>
  <r>
    <x v="3938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3938"/>
    <d v="2016-12-07T01:09:02"/>
    <x v="0"/>
    <b v="0"/>
    <n v="0"/>
    <b v="0"/>
    <x v="2"/>
    <x v="36"/>
    <n v="0"/>
    <n v="0"/>
  </r>
  <r>
    <x v="3939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3939"/>
    <d v="2014-07-10T19:40:11"/>
    <x v="0"/>
    <b v="0"/>
    <n v="0"/>
    <b v="0"/>
    <x v="2"/>
    <x v="36"/>
    <n v="0"/>
    <n v="0"/>
  </r>
  <r>
    <x v="394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3940"/>
    <d v="2014-08-26T22:20:12"/>
    <x v="0"/>
    <b v="0"/>
    <n v="0"/>
    <b v="0"/>
    <x v="2"/>
    <x v="36"/>
    <n v="0"/>
    <n v="0"/>
  </r>
  <r>
    <x v="39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3941"/>
    <d v="2014-11-14T06:39:19"/>
    <x v="0"/>
    <b v="0"/>
    <n v="0"/>
    <b v="0"/>
    <x v="3"/>
    <x v="18"/>
    <n v="0"/>
    <n v="0"/>
  </r>
  <r>
    <x v="3942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3942"/>
    <d v="2010-07-31T00:00:00"/>
    <x v="0"/>
    <b v="0"/>
    <n v="0"/>
    <b v="0"/>
    <x v="3"/>
    <x v="18"/>
    <n v="0"/>
    <n v="0"/>
  </r>
  <r>
    <x v="3943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3943"/>
    <d v="2015-07-12T19:31:44"/>
    <x v="0"/>
    <b v="0"/>
    <n v="0"/>
    <b v="0"/>
    <x v="0"/>
    <x v="26"/>
    <n v="0"/>
    <n v="0"/>
  </r>
  <r>
    <x v="3944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3944"/>
    <d v="2014-10-06T05:00:00"/>
    <x v="0"/>
    <b v="0"/>
    <n v="0"/>
    <b v="0"/>
    <x v="0"/>
    <x v="26"/>
    <n v="0"/>
    <n v="0"/>
  </r>
  <r>
    <x v="39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3945"/>
    <d v="2015-03-31T23:39:00"/>
    <x v="0"/>
    <b v="0"/>
    <n v="0"/>
    <b v="0"/>
    <x v="0"/>
    <x v="26"/>
    <n v="0"/>
    <n v="0"/>
  </r>
  <r>
    <x v="3946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x v="3946"/>
    <d v="2015-08-11T18:37:08"/>
    <x v="0"/>
    <b v="0"/>
    <n v="0"/>
    <b v="0"/>
    <x v="0"/>
    <x v="26"/>
    <n v="0"/>
    <n v="0"/>
  </r>
  <r>
    <x v="3947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x v="3947"/>
    <d v="2017-01-03T20:12:50"/>
    <x v="0"/>
    <b v="0"/>
    <n v="0"/>
    <b v="0"/>
    <x v="0"/>
    <x v="26"/>
    <n v="0"/>
    <n v="0"/>
  </r>
  <r>
    <x v="3948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3948"/>
    <d v="2015-06-06T15:12:32"/>
    <x v="0"/>
    <b v="0"/>
    <n v="0"/>
    <b v="0"/>
    <x v="0"/>
    <x v="26"/>
    <n v="0"/>
    <n v="0"/>
  </r>
  <r>
    <x v="3949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3949"/>
    <d v="2015-04-21T16:13:42"/>
    <x v="0"/>
    <b v="0"/>
    <n v="0"/>
    <b v="0"/>
    <x v="0"/>
    <x v="26"/>
    <n v="0"/>
    <n v="0"/>
  </r>
  <r>
    <x v="3950"/>
    <s v="HardstyleUnited.com (Canceled)"/>
    <s v="HardstyleUnited.com The Global Hardstyle community. Your Hardstyle community."/>
    <n v="10000"/>
    <n v="0"/>
    <x v="1"/>
    <x v="13"/>
    <s v="EUR"/>
    <n v="1433530104"/>
    <n v="1430938104"/>
    <x v="3950"/>
    <d v="2015-06-05T18:48:24"/>
    <x v="0"/>
    <b v="0"/>
    <n v="0"/>
    <b v="0"/>
    <x v="0"/>
    <x v="26"/>
    <n v="0"/>
    <n v="0"/>
  </r>
  <r>
    <x v="3951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3951"/>
    <d v="2015-10-17T14:52:58"/>
    <x v="0"/>
    <b v="0"/>
    <n v="0"/>
    <b v="0"/>
    <x v="0"/>
    <x v="26"/>
    <n v="0"/>
    <n v="0"/>
  </r>
  <r>
    <x v="3952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3952"/>
    <d v="2015-01-31T00:39:00"/>
    <x v="0"/>
    <b v="0"/>
    <n v="0"/>
    <b v="0"/>
    <x v="0"/>
    <x v="26"/>
    <n v="0"/>
    <n v="0"/>
  </r>
  <r>
    <x v="3953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x v="3953"/>
    <d v="2016-04-30T22:00:00"/>
    <x v="0"/>
    <b v="0"/>
    <n v="0"/>
    <b v="0"/>
    <x v="0"/>
    <x v="26"/>
    <n v="0"/>
    <n v="0"/>
  </r>
  <r>
    <x v="3954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3954"/>
    <d v="2015-12-29T00:16:40"/>
    <x v="0"/>
    <b v="0"/>
    <n v="0"/>
    <b v="0"/>
    <x v="0"/>
    <x v="26"/>
    <n v="0"/>
    <n v="0"/>
  </r>
  <r>
    <x v="3955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3955"/>
    <d v="2015-10-26T22:25:56"/>
    <x v="0"/>
    <b v="0"/>
    <n v="0"/>
    <b v="0"/>
    <x v="0"/>
    <x v="26"/>
    <n v="0"/>
    <n v="0"/>
  </r>
  <r>
    <x v="3956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x v="3956"/>
    <d v="2016-01-17T23:00:00"/>
    <x v="0"/>
    <b v="0"/>
    <n v="0"/>
    <b v="0"/>
    <x v="0"/>
    <x v="26"/>
    <n v="0"/>
    <n v="0"/>
  </r>
  <r>
    <x v="3957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3957"/>
    <d v="2016-02-10T19:30:11"/>
    <x v="0"/>
    <b v="0"/>
    <n v="0"/>
    <b v="0"/>
    <x v="0"/>
    <x v="26"/>
    <n v="0"/>
    <n v="0"/>
  </r>
  <r>
    <x v="3958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3958"/>
    <d v="2015-06-25T18:39:56"/>
    <x v="0"/>
    <b v="0"/>
    <n v="0"/>
    <b v="0"/>
    <x v="0"/>
    <x v="26"/>
    <n v="0"/>
    <n v="0"/>
  </r>
  <r>
    <x v="3959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3959"/>
    <d v="2016-09-09T20:03:57"/>
    <x v="0"/>
    <b v="0"/>
    <n v="0"/>
    <b v="0"/>
    <x v="0"/>
    <x v="26"/>
    <n v="0"/>
    <n v="0"/>
  </r>
  <r>
    <x v="3960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x v="3960"/>
    <d v="2016-11-25T21:53:03"/>
    <x v="0"/>
    <b v="0"/>
    <n v="0"/>
    <b v="0"/>
    <x v="0"/>
    <x v="26"/>
    <n v="0"/>
    <n v="0"/>
  </r>
  <r>
    <x v="3961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3961"/>
    <d v="2015-08-26T00:18:50"/>
    <x v="0"/>
    <b v="0"/>
    <n v="0"/>
    <b v="0"/>
    <x v="0"/>
    <x v="26"/>
    <n v="0"/>
    <n v="0"/>
  </r>
  <r>
    <x v="3962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3962"/>
    <d v="2015-10-05T00:23:36"/>
    <x v="0"/>
    <b v="0"/>
    <n v="0"/>
    <b v="0"/>
    <x v="0"/>
    <x v="26"/>
    <n v="0"/>
    <n v="0"/>
  </r>
  <r>
    <x v="3963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x v="3963"/>
    <d v="2015-01-10T20:07:04"/>
    <x v="0"/>
    <b v="0"/>
    <n v="0"/>
    <b v="0"/>
    <x v="0"/>
    <x v="26"/>
    <n v="0"/>
    <n v="0"/>
  </r>
  <r>
    <x v="3964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x v="3964"/>
    <d v="2015-01-04T06:17:44"/>
    <x v="0"/>
    <b v="0"/>
    <n v="0"/>
    <b v="0"/>
    <x v="0"/>
    <x v="26"/>
    <n v="0"/>
    <n v="0"/>
  </r>
  <r>
    <x v="3965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3965"/>
    <d v="2015-10-29T02:53:43"/>
    <x v="0"/>
    <b v="0"/>
    <n v="0"/>
    <b v="0"/>
    <x v="0"/>
    <x v="26"/>
    <n v="0"/>
    <n v="0"/>
  </r>
  <r>
    <x v="3966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3966"/>
    <d v="2017-01-10T08:57:00"/>
    <x v="0"/>
    <b v="0"/>
    <n v="0"/>
    <b v="0"/>
    <x v="0"/>
    <x v="26"/>
    <n v="0"/>
    <n v="0"/>
  </r>
  <r>
    <x v="396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3967"/>
    <d v="2015-01-02T21:14:16"/>
    <x v="0"/>
    <b v="0"/>
    <n v="0"/>
    <b v="0"/>
    <x v="0"/>
    <x v="26"/>
    <n v="0"/>
    <n v="0"/>
  </r>
  <r>
    <x v="396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3968"/>
    <d v="2015-07-02T21:59:44"/>
    <x v="0"/>
    <b v="0"/>
    <n v="0"/>
    <b v="0"/>
    <x v="0"/>
    <x v="26"/>
    <n v="0"/>
    <n v="0"/>
  </r>
  <r>
    <x v="396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x v="3969"/>
    <d v="2014-12-18T20:28:26"/>
    <x v="0"/>
    <b v="0"/>
    <n v="0"/>
    <b v="0"/>
    <x v="0"/>
    <x v="26"/>
    <n v="0"/>
    <n v="0"/>
  </r>
  <r>
    <x v="397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x v="3970"/>
    <d v="2016-04-14T06:26:04"/>
    <x v="0"/>
    <b v="0"/>
    <n v="0"/>
    <b v="0"/>
    <x v="0"/>
    <x v="26"/>
    <n v="0"/>
    <n v="0"/>
  </r>
  <r>
    <x v="3971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3971"/>
    <d v="2016-01-03T00:56:47"/>
    <x v="0"/>
    <b v="0"/>
    <n v="0"/>
    <b v="0"/>
    <x v="4"/>
    <x v="29"/>
    <n v="0"/>
    <n v="0"/>
  </r>
  <r>
    <x v="3972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x v="3972"/>
    <d v="2015-09-07T09:47:55"/>
    <x v="0"/>
    <b v="0"/>
    <n v="0"/>
    <b v="0"/>
    <x v="4"/>
    <x v="29"/>
    <n v="0"/>
    <n v="0"/>
  </r>
  <r>
    <x v="3973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x v="3973"/>
    <d v="2016-11-26T18:41:13"/>
    <x v="0"/>
    <b v="0"/>
    <n v="0"/>
    <b v="0"/>
    <x v="4"/>
    <x v="29"/>
    <n v="0"/>
    <n v="0"/>
  </r>
  <r>
    <x v="3974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3974"/>
    <d v="2014-08-10T21:13:07"/>
    <x v="0"/>
    <b v="0"/>
    <n v="0"/>
    <b v="0"/>
    <x v="4"/>
    <x v="29"/>
    <n v="0"/>
    <n v="0"/>
  </r>
  <r>
    <x v="3975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3975"/>
    <d v="2015-02-18T17:43:09"/>
    <x v="0"/>
    <b v="0"/>
    <n v="0"/>
    <b v="0"/>
    <x v="4"/>
    <x v="29"/>
    <n v="0"/>
    <n v="0"/>
  </r>
  <r>
    <x v="397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3976"/>
    <d v="2015-08-08T04:04:52"/>
    <x v="0"/>
    <b v="0"/>
    <n v="0"/>
    <b v="0"/>
    <x v="4"/>
    <x v="29"/>
    <n v="0"/>
    <n v="0"/>
  </r>
  <r>
    <x v="3977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3977"/>
    <d v="2016-02-27T21:35:43"/>
    <x v="0"/>
    <b v="0"/>
    <n v="0"/>
    <b v="0"/>
    <x v="4"/>
    <x v="29"/>
    <n v="0"/>
    <n v="0"/>
  </r>
  <r>
    <x v="3978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3978"/>
    <d v="2015-03-17T18:00:00"/>
    <x v="0"/>
    <b v="0"/>
    <n v="0"/>
    <b v="0"/>
    <x v="4"/>
    <x v="29"/>
    <n v="0"/>
    <n v="0"/>
  </r>
  <r>
    <x v="397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3979"/>
    <d v="2015-10-18T19:38:49"/>
    <x v="0"/>
    <b v="0"/>
    <n v="0"/>
    <b v="0"/>
    <x v="4"/>
    <x v="29"/>
    <n v="0"/>
    <n v="0"/>
  </r>
  <r>
    <x v="398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3980"/>
    <d v="2016-06-07T21:06:00"/>
    <x v="0"/>
    <b v="0"/>
    <n v="0"/>
    <b v="0"/>
    <x v="4"/>
    <x v="40"/>
    <n v="0"/>
    <n v="0"/>
  </r>
  <r>
    <x v="3981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3981"/>
    <d v="2014-11-15T01:22:14"/>
    <x v="0"/>
    <b v="0"/>
    <n v="0"/>
    <b v="0"/>
    <x v="4"/>
    <x v="40"/>
    <n v="0"/>
    <n v="0"/>
  </r>
  <r>
    <x v="3982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3982"/>
    <d v="2015-03-14T00:20:16"/>
    <x v="0"/>
    <b v="0"/>
    <n v="0"/>
    <b v="0"/>
    <x v="4"/>
    <x v="40"/>
    <n v="0"/>
    <n v="0"/>
  </r>
  <r>
    <x v="3983"/>
    <s v="Help Cafe Talavera get a New Kitchen!"/>
    <s v="Unique dishes for a unique city!."/>
    <n v="42850"/>
    <n v="0"/>
    <x v="2"/>
    <x v="0"/>
    <s v="USD"/>
    <n v="1431308704"/>
    <n v="1428716704"/>
    <x v="3983"/>
    <d v="2015-05-11T01:45:04"/>
    <x v="0"/>
    <b v="0"/>
    <n v="0"/>
    <b v="0"/>
    <x v="4"/>
    <x v="40"/>
    <n v="0"/>
    <n v="0"/>
  </r>
  <r>
    <x v="3984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3984"/>
    <d v="2014-08-14T22:50:34"/>
    <x v="0"/>
    <b v="0"/>
    <n v="0"/>
    <b v="0"/>
    <x v="4"/>
    <x v="40"/>
    <n v="0"/>
    <n v="0"/>
  </r>
  <r>
    <x v="3985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3985"/>
    <d v="2016-02-01T10:43:33"/>
    <x v="0"/>
    <b v="0"/>
    <n v="0"/>
    <b v="0"/>
    <x v="4"/>
    <x v="40"/>
    <n v="0"/>
    <n v="0"/>
  </r>
  <r>
    <x v="3986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3986"/>
    <d v="2014-12-13T21:02:41"/>
    <x v="0"/>
    <b v="0"/>
    <n v="0"/>
    <b v="0"/>
    <x v="4"/>
    <x v="40"/>
    <n v="0"/>
    <n v="0"/>
  </r>
  <r>
    <x v="3987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x v="3987"/>
    <d v="2017-02-26T00:09:49"/>
    <x v="0"/>
    <b v="0"/>
    <n v="0"/>
    <b v="0"/>
    <x v="4"/>
    <x v="40"/>
    <n v="0"/>
    <n v="0"/>
  </r>
  <r>
    <x v="3988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3988"/>
    <d v="2014-11-29T16:40:52"/>
    <x v="0"/>
    <b v="0"/>
    <n v="0"/>
    <b v="0"/>
    <x v="4"/>
    <x v="40"/>
    <n v="0"/>
    <n v="0"/>
  </r>
  <r>
    <x v="3989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3989"/>
    <d v="2014-11-13T17:20:28"/>
    <x v="0"/>
    <b v="0"/>
    <n v="0"/>
    <b v="0"/>
    <x v="4"/>
    <x v="40"/>
    <n v="0"/>
    <n v="0"/>
  </r>
  <r>
    <x v="399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3990"/>
    <d v="2016-10-15T19:21:00"/>
    <x v="0"/>
    <b v="0"/>
    <n v="0"/>
    <b v="0"/>
    <x v="4"/>
    <x v="40"/>
    <n v="0"/>
    <n v="0"/>
  </r>
  <r>
    <x v="399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x v="3991"/>
    <d v="2015-10-13T12:41:29"/>
    <x v="0"/>
    <b v="0"/>
    <n v="0"/>
    <b v="0"/>
    <x v="4"/>
    <x v="29"/>
    <n v="0"/>
    <n v="0"/>
  </r>
  <r>
    <x v="3992"/>
    <s v="Phoenix Pearl Boba Tea Truck (Canceled)"/>
    <s v="Michigan based bubble tea and specialty ice cream food truck"/>
    <n v="20000"/>
    <n v="0"/>
    <x v="1"/>
    <x v="0"/>
    <s v="USD"/>
    <n v="1438226451"/>
    <n v="1433042451"/>
    <x v="3992"/>
    <d v="2015-07-30T03:20:51"/>
    <x v="0"/>
    <b v="0"/>
    <n v="0"/>
    <b v="0"/>
    <x v="4"/>
    <x v="29"/>
    <n v="0"/>
    <n v="0"/>
  </r>
  <r>
    <x v="3993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x v="3993"/>
    <d v="2014-08-01T00:58:19"/>
    <x v="0"/>
    <b v="0"/>
    <n v="0"/>
    <b v="0"/>
    <x v="4"/>
    <x v="29"/>
    <n v="0"/>
    <n v="0"/>
  </r>
  <r>
    <x v="3994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3994"/>
    <d v="2014-08-21T23:32:28"/>
    <x v="0"/>
    <b v="0"/>
    <n v="0"/>
    <b v="0"/>
    <x v="4"/>
    <x v="29"/>
    <n v="0"/>
    <n v="0"/>
  </r>
  <r>
    <x v="3995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3995"/>
    <d v="2015-04-13T02:51:57"/>
    <x v="0"/>
    <b v="0"/>
    <n v="0"/>
    <b v="0"/>
    <x v="4"/>
    <x v="29"/>
    <n v="0"/>
    <n v="0"/>
  </r>
  <r>
    <x v="3996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3996"/>
    <d v="2014-08-23T14:12:29"/>
    <x v="0"/>
    <b v="0"/>
    <n v="0"/>
    <b v="0"/>
    <x v="4"/>
    <x v="29"/>
    <n v="0"/>
    <n v="0"/>
  </r>
  <r>
    <x v="3997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3997"/>
    <d v="2016-05-18T19:49:05"/>
    <x v="0"/>
    <b v="0"/>
    <n v="0"/>
    <b v="0"/>
    <x v="4"/>
    <x v="29"/>
    <n v="0"/>
    <n v="0"/>
  </r>
  <r>
    <x v="399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3998"/>
    <d v="2015-01-12T02:36:34"/>
    <x v="0"/>
    <b v="0"/>
    <n v="0"/>
    <b v="0"/>
    <x v="4"/>
    <x v="29"/>
    <n v="0"/>
    <n v="0"/>
  </r>
  <r>
    <x v="3999"/>
    <s v="2 Go Fast Food (Canceled)"/>
    <s v="A New Twist with an American and Philippine fast food Mobile Trailer."/>
    <n v="10000"/>
    <n v="0"/>
    <x v="1"/>
    <x v="0"/>
    <s v="USD"/>
    <n v="1428707647"/>
    <n v="1424823247"/>
    <x v="3999"/>
    <d v="2015-04-10T23:14:07"/>
    <x v="0"/>
    <b v="0"/>
    <n v="0"/>
    <b v="0"/>
    <x v="4"/>
    <x v="29"/>
    <n v="0"/>
    <n v="0"/>
  </r>
  <r>
    <x v="400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4000"/>
    <d v="2014-08-04T19:41:37"/>
    <x v="0"/>
    <b v="0"/>
    <n v="0"/>
    <b v="0"/>
    <x v="4"/>
    <x v="29"/>
    <n v="0"/>
    <n v="0"/>
  </r>
  <r>
    <x v="4001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4001"/>
    <d v="2015-10-09T17:00:00"/>
    <x v="0"/>
    <b v="0"/>
    <n v="0"/>
    <b v="0"/>
    <x v="4"/>
    <x v="29"/>
    <n v="0"/>
    <n v="0"/>
  </r>
  <r>
    <x v="4002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4002"/>
    <d v="2015-06-15T04:09:29"/>
    <x v="0"/>
    <b v="0"/>
    <n v="0"/>
    <b v="0"/>
    <x v="4"/>
    <x v="29"/>
    <n v="0"/>
    <n v="0"/>
  </r>
  <r>
    <x v="4003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x v="4003"/>
    <d v="2016-01-26T14:08:17"/>
    <x v="0"/>
    <b v="0"/>
    <n v="0"/>
    <b v="0"/>
    <x v="4"/>
    <x v="29"/>
    <n v="0"/>
    <n v="0"/>
  </r>
  <r>
    <x v="4004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4004"/>
    <d v="2015-04-25T20:17:06"/>
    <x v="0"/>
    <b v="0"/>
    <n v="0"/>
    <b v="0"/>
    <x v="4"/>
    <x v="29"/>
    <n v="0"/>
    <n v="0"/>
  </r>
  <r>
    <x v="4005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x v="4005"/>
    <d v="2016-07-15T06:57:00"/>
    <x v="0"/>
    <b v="0"/>
    <n v="0"/>
    <b v="0"/>
    <x v="0"/>
    <x v="4"/>
    <n v="0"/>
    <n v="0"/>
  </r>
  <r>
    <x v="400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4006"/>
    <d v="2014-09-30T23:23:43"/>
    <x v="0"/>
    <b v="0"/>
    <n v="0"/>
    <b v="0"/>
    <x v="4"/>
    <x v="29"/>
    <n v="0"/>
    <n v="0"/>
  </r>
  <r>
    <x v="400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4007"/>
    <d v="2015-06-29T15:21:58"/>
    <x v="0"/>
    <b v="0"/>
    <n v="0"/>
    <b v="0"/>
    <x v="4"/>
    <x v="29"/>
    <n v="0"/>
    <n v="0"/>
  </r>
  <r>
    <x v="4008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x v="4008"/>
    <d v="2014-08-08T21:31:03"/>
    <x v="0"/>
    <b v="0"/>
    <n v="0"/>
    <b v="0"/>
    <x v="4"/>
    <x v="29"/>
    <n v="0"/>
    <n v="0"/>
  </r>
  <r>
    <x v="4009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4009"/>
    <d v="2016-10-19T07:53:27"/>
    <x v="0"/>
    <b v="0"/>
    <n v="0"/>
    <b v="0"/>
    <x v="1"/>
    <x v="39"/>
    <n v="0"/>
    <n v="0"/>
  </r>
  <r>
    <x v="401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4010"/>
    <d v="2012-06-30T20:00:00"/>
    <x v="0"/>
    <b v="0"/>
    <n v="0"/>
    <b v="0"/>
    <x v="1"/>
    <x v="39"/>
    <n v="0"/>
    <n v="0"/>
  </r>
  <r>
    <x v="401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4011"/>
    <d v="2014-06-17T21:17:22"/>
    <x v="0"/>
    <b v="0"/>
    <n v="0"/>
    <b v="0"/>
    <x v="1"/>
    <x v="39"/>
    <n v="0"/>
    <n v="0"/>
  </r>
  <r>
    <x v="4012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4012"/>
    <d v="2014-09-11T15:15:51"/>
    <x v="0"/>
    <b v="0"/>
    <n v="0"/>
    <b v="0"/>
    <x v="1"/>
    <x v="39"/>
    <n v="0"/>
    <n v="0"/>
  </r>
  <r>
    <x v="401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4013"/>
    <d v="2013-06-20T11:04:18"/>
    <x v="0"/>
    <b v="0"/>
    <n v="0"/>
    <b v="0"/>
    <x v="1"/>
    <x v="39"/>
    <n v="0"/>
    <n v="0"/>
  </r>
  <r>
    <x v="4014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4014"/>
    <d v="2012-10-28T13:53:48"/>
    <x v="0"/>
    <b v="0"/>
    <n v="0"/>
    <b v="0"/>
    <x v="1"/>
    <x v="39"/>
    <n v="0"/>
    <n v="0"/>
  </r>
  <r>
    <x v="4015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4015"/>
    <d v="2013-02-01T17:00:00"/>
    <x v="0"/>
    <b v="0"/>
    <n v="0"/>
    <b v="0"/>
    <x v="1"/>
    <x v="39"/>
    <n v="0"/>
    <n v="0"/>
  </r>
  <r>
    <x v="4016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4016"/>
    <d v="2013-10-05T20:51:34"/>
    <x v="0"/>
    <b v="0"/>
    <n v="0"/>
    <b v="0"/>
    <x v="1"/>
    <x v="39"/>
    <n v="0"/>
    <n v="0"/>
  </r>
  <r>
    <x v="4017"/>
    <s v="Travel with baby"/>
    <s v="Turn the World with my kids, and then write a book with the advice for traveling with baby"/>
    <n v="100000"/>
    <n v="0"/>
    <x v="2"/>
    <x v="6"/>
    <s v="EUR"/>
    <n v="1489142688"/>
    <n v="1486550688"/>
    <x v="4017"/>
    <d v="2017-03-10T10:44:48"/>
    <x v="0"/>
    <b v="0"/>
    <n v="0"/>
    <b v="0"/>
    <x v="1"/>
    <x v="39"/>
    <n v="0"/>
    <n v="0"/>
  </r>
  <r>
    <x v="4018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4018"/>
    <d v="2014-06-21T11:00:00"/>
    <x v="0"/>
    <b v="0"/>
    <n v="0"/>
    <b v="0"/>
    <x v="6"/>
    <x v="11"/>
    <n v="0"/>
    <n v="0"/>
  </r>
  <r>
    <x v="4019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4019"/>
    <d v="2016-06-13T04:00:00"/>
    <x v="0"/>
    <b v="0"/>
    <n v="0"/>
    <b v="0"/>
    <x v="6"/>
    <x v="11"/>
    <n v="0"/>
    <n v="0"/>
  </r>
  <r>
    <x v="402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4020"/>
    <d v="2015-05-29T16:36:34"/>
    <x v="0"/>
    <b v="0"/>
    <n v="0"/>
    <b v="0"/>
    <x v="6"/>
    <x v="11"/>
    <n v="0"/>
    <n v="0"/>
  </r>
  <r>
    <x v="4021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4021"/>
    <d v="2016-05-23T19:21:05"/>
    <x v="0"/>
    <b v="0"/>
    <n v="0"/>
    <b v="0"/>
    <x v="6"/>
    <x v="11"/>
    <n v="0"/>
    <n v="0"/>
  </r>
  <r>
    <x v="4022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x v="4022"/>
    <d v="2016-01-29T23:17:00"/>
    <x v="0"/>
    <b v="0"/>
    <n v="0"/>
    <b v="0"/>
    <x v="6"/>
    <x v="11"/>
    <n v="0"/>
    <n v="0"/>
  </r>
  <r>
    <x v="402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x v="4023"/>
    <d v="2014-09-14T04:34:57"/>
    <x v="0"/>
    <b v="0"/>
    <n v="0"/>
    <b v="0"/>
    <x v="6"/>
    <x v="11"/>
    <n v="0"/>
    <n v="0"/>
  </r>
  <r>
    <x v="4024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x v="4024"/>
    <d v="2014-12-05T11:28:00"/>
    <x v="0"/>
    <b v="0"/>
    <n v="0"/>
    <b v="0"/>
    <x v="6"/>
    <x v="11"/>
    <n v="0"/>
    <n v="0"/>
  </r>
  <r>
    <x v="402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4025"/>
    <d v="2015-01-06T02:44:19"/>
    <x v="0"/>
    <b v="0"/>
    <n v="0"/>
    <b v="0"/>
    <x v="6"/>
    <x v="11"/>
    <n v="0"/>
    <n v="0"/>
  </r>
  <r>
    <x v="4026"/>
    <s v="Loud Arts"/>
    <s v="Local Theatre group in Loudoun County, Virginia. Looking for funds to start producing shows!"/>
    <n v="3000"/>
    <n v="0"/>
    <x v="2"/>
    <x v="0"/>
    <s v="USD"/>
    <n v="1434768438"/>
    <n v="1429584438"/>
    <x v="4026"/>
    <d v="2015-06-20T02:47:18"/>
    <x v="0"/>
    <b v="0"/>
    <n v="0"/>
    <b v="0"/>
    <x v="6"/>
    <x v="11"/>
    <n v="0"/>
    <n v="0"/>
  </r>
  <r>
    <x v="402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4027"/>
    <d v="2015-07-16T17:51:19"/>
    <x v="0"/>
    <b v="0"/>
    <n v="0"/>
    <b v="0"/>
    <x v="6"/>
    <x v="11"/>
    <n v="0"/>
    <n v="0"/>
  </r>
  <r>
    <x v="4028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4028"/>
    <d v="2014-12-03T15:20:36"/>
    <x v="0"/>
    <b v="0"/>
    <n v="0"/>
    <b v="0"/>
    <x v="6"/>
    <x v="11"/>
    <n v="0"/>
    <n v="0"/>
  </r>
  <r>
    <x v="4029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4029"/>
    <d v="2014-10-18T04:59:00"/>
    <x v="0"/>
    <b v="0"/>
    <n v="0"/>
    <b v="0"/>
    <x v="6"/>
    <x v="11"/>
    <n v="0"/>
    <n v="0"/>
  </r>
  <r>
    <x v="4030"/>
    <s v="How Could You Do This To Me (The Stage Play)"/>
    <s v="This Is A Story About A Woman A Man And A Woman"/>
    <n v="50000"/>
    <n v="0"/>
    <x v="2"/>
    <x v="0"/>
    <s v="USD"/>
    <n v="1428100815"/>
    <n v="1422920415"/>
    <x v="4030"/>
    <d v="2015-04-03T22:40:15"/>
    <x v="0"/>
    <b v="0"/>
    <n v="0"/>
    <b v="0"/>
    <x v="6"/>
    <x v="11"/>
    <n v="0"/>
    <n v="0"/>
  </r>
  <r>
    <x v="4031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4031"/>
    <d v="2016-07-24T01:52:38"/>
    <x v="0"/>
    <b v="0"/>
    <n v="0"/>
    <b v="0"/>
    <x v="6"/>
    <x v="11"/>
    <n v="0"/>
    <n v="0"/>
  </r>
  <r>
    <x v="4032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4032"/>
    <d v="2015-04-13T03:06:20"/>
    <x v="0"/>
    <b v="0"/>
    <n v="0"/>
    <b v="0"/>
    <x v="6"/>
    <x v="9"/>
    <n v="0"/>
    <n v="0"/>
  </r>
  <r>
    <x v="4033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4033"/>
    <d v="2015-05-24T03:21:00"/>
    <x v="0"/>
    <b v="0"/>
    <n v="0"/>
    <b v="0"/>
    <x v="6"/>
    <x v="9"/>
    <n v="0"/>
    <n v="0"/>
  </r>
  <r>
    <x v="4034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4034"/>
    <d v="2016-01-23T08:45:52"/>
    <x v="0"/>
    <b v="0"/>
    <n v="0"/>
    <b v="0"/>
    <x v="6"/>
    <x v="9"/>
    <n v="0"/>
    <n v="0"/>
  </r>
  <r>
    <x v="4035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4035"/>
    <d v="2017-03-16T13:00:03"/>
    <x v="0"/>
    <b v="0"/>
    <n v="0"/>
    <b v="0"/>
    <x v="6"/>
    <x v="9"/>
    <n v="0"/>
    <n v="0"/>
  </r>
  <r>
    <x v="4036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4036"/>
    <d v="2016-05-08T17:41:57"/>
    <x v="0"/>
    <b v="0"/>
    <n v="0"/>
    <b v="0"/>
    <x v="6"/>
    <x v="9"/>
    <n v="0"/>
    <n v="0"/>
  </r>
  <r>
    <x v="4037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4037"/>
    <d v="2016-06-07T00:12:05"/>
    <x v="0"/>
    <b v="0"/>
    <n v="0"/>
    <b v="0"/>
    <x v="6"/>
    <x v="9"/>
    <n v="0"/>
    <n v="0"/>
  </r>
  <r>
    <x v="4038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4038"/>
    <d v="2014-09-11T18:10:23"/>
    <x v="0"/>
    <b v="0"/>
    <n v="0"/>
    <b v="0"/>
    <x v="6"/>
    <x v="9"/>
    <n v="0"/>
    <n v="0"/>
  </r>
  <r>
    <x v="403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4039"/>
    <d v="2015-03-02T01:04:00"/>
    <x v="0"/>
    <b v="0"/>
    <n v="0"/>
    <b v="0"/>
    <x v="6"/>
    <x v="9"/>
    <n v="0"/>
    <n v="0"/>
  </r>
  <r>
    <x v="404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4040"/>
    <d v="2014-09-29T15:16:24"/>
    <x v="0"/>
    <b v="0"/>
    <n v="0"/>
    <b v="0"/>
    <x v="6"/>
    <x v="9"/>
    <n v="0"/>
    <n v="0"/>
  </r>
  <r>
    <x v="4041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4041"/>
    <d v="2016-04-03T14:36:51"/>
    <x v="0"/>
    <b v="0"/>
    <n v="0"/>
    <b v="0"/>
    <x v="6"/>
    <x v="9"/>
    <n v="0"/>
    <n v="0"/>
  </r>
  <r>
    <x v="4042"/>
    <s v="Help Save Parkway Cinemas!"/>
    <s v="Save a historic Local theater."/>
    <n v="1000000"/>
    <n v="0"/>
    <x v="2"/>
    <x v="0"/>
    <s v="USD"/>
    <n v="1407955748"/>
    <n v="1405363748"/>
    <x v="4042"/>
    <d v="2014-08-13T18:49:08"/>
    <x v="0"/>
    <b v="0"/>
    <n v="0"/>
    <b v="0"/>
    <x v="6"/>
    <x v="9"/>
    <n v="0"/>
    <n v="0"/>
  </r>
  <r>
    <x v="4043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4043"/>
    <d v="2015-11-15T23:09:06"/>
    <x v="0"/>
    <b v="0"/>
    <n v="0"/>
    <b v="0"/>
    <x v="6"/>
    <x v="9"/>
    <n v="0"/>
    <n v="0"/>
  </r>
  <r>
    <x v="404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4044"/>
    <d v="2014-09-21T15:10:50"/>
    <x v="0"/>
    <b v="0"/>
    <n v="0"/>
    <b v="0"/>
    <x v="6"/>
    <x v="9"/>
    <n v="0"/>
    <n v="0"/>
  </r>
  <r>
    <x v="4045"/>
    <s v="N/A (Canceled)"/>
    <s v="N/A"/>
    <n v="1500000"/>
    <n v="0"/>
    <x v="1"/>
    <x v="0"/>
    <s v="USD"/>
    <n v="1452142672"/>
    <n v="1449550672"/>
    <x v="4045"/>
    <d v="2016-01-07T04:57:52"/>
    <x v="0"/>
    <b v="0"/>
    <n v="0"/>
    <b v="0"/>
    <x v="6"/>
    <x v="9"/>
    <n v="0"/>
    <n v="0"/>
  </r>
  <r>
    <x v="404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4046"/>
    <d v="2015-03-01T20:33:49"/>
    <x v="0"/>
    <b v="0"/>
    <n v="0"/>
    <b v="0"/>
    <x v="6"/>
    <x v="9"/>
    <n v="0"/>
    <n v="0"/>
  </r>
  <r>
    <x v="4047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4047"/>
    <d v="2017-04-03T15:30:07"/>
    <x v="0"/>
    <b v="0"/>
    <n v="0"/>
    <b v="0"/>
    <x v="6"/>
    <x v="11"/>
    <n v="0"/>
    <n v="0"/>
  </r>
  <r>
    <x v="4048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4048"/>
    <d v="2017-04-09T08:35:56"/>
    <x v="0"/>
    <b v="0"/>
    <n v="0"/>
    <b v="0"/>
    <x v="6"/>
    <x v="11"/>
    <n v="0"/>
    <n v="0"/>
  </r>
  <r>
    <x v="4049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4049"/>
    <d v="2017-03-27T23:58:54"/>
    <x v="0"/>
    <b v="0"/>
    <n v="0"/>
    <b v="0"/>
    <x v="6"/>
    <x v="11"/>
    <n v="0"/>
    <n v="0"/>
  </r>
  <r>
    <x v="405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x v="4050"/>
    <d v="2016-12-09T04:37:55"/>
    <x v="0"/>
    <b v="0"/>
    <n v="0"/>
    <b v="0"/>
    <x v="6"/>
    <x v="19"/>
    <n v="0"/>
    <n v="0"/>
  </r>
  <r>
    <x v="4051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4051"/>
    <d v="2015-07-27T01:29:58"/>
    <x v="0"/>
    <b v="0"/>
    <n v="0"/>
    <b v="0"/>
    <x v="6"/>
    <x v="19"/>
    <n v="0"/>
    <n v="0"/>
  </r>
  <r>
    <x v="4052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4052"/>
    <d v="2015-07-17T16:14:00"/>
    <x v="0"/>
    <b v="0"/>
    <n v="0"/>
    <b v="0"/>
    <x v="6"/>
    <x v="19"/>
    <n v="0"/>
    <n v="0"/>
  </r>
  <r>
    <x v="4053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4053"/>
    <d v="2015-09-19T06:37:31"/>
    <x v="0"/>
    <b v="0"/>
    <n v="0"/>
    <b v="0"/>
    <x v="6"/>
    <x v="19"/>
    <n v="0"/>
    <n v="0"/>
  </r>
  <r>
    <x v="4054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4054"/>
    <d v="2015-12-13T20:59:56"/>
    <x v="0"/>
    <b v="0"/>
    <n v="0"/>
    <b v="0"/>
    <x v="6"/>
    <x v="19"/>
    <n v="0"/>
    <n v="0"/>
  </r>
  <r>
    <x v="4055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4055"/>
    <d v="2015-09-14T16:40:29"/>
    <x v="0"/>
    <b v="0"/>
    <n v="0"/>
    <b v="0"/>
    <x v="6"/>
    <x v="19"/>
    <n v="0"/>
    <n v="0"/>
  </r>
  <r>
    <x v="4056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4056"/>
    <d v="2014-10-05T05:00:00"/>
    <x v="0"/>
    <b v="0"/>
    <n v="0"/>
    <b v="0"/>
    <x v="6"/>
    <x v="19"/>
    <n v="0"/>
    <n v="0"/>
  </r>
  <r>
    <x v="4057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4057"/>
    <d v="2015-11-17T04:27:19"/>
    <x v="0"/>
    <b v="0"/>
    <n v="0"/>
    <b v="0"/>
    <x v="6"/>
    <x v="19"/>
    <n v="0"/>
    <n v="0"/>
  </r>
  <r>
    <x v="4058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4058"/>
    <d v="2015-04-18T22:30:00"/>
    <x v="0"/>
    <b v="0"/>
    <n v="0"/>
    <b v="0"/>
    <x v="6"/>
    <x v="11"/>
    <n v="0"/>
    <n v="0"/>
  </r>
  <r>
    <x v="4059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4059"/>
    <d v="2015-12-17T22:05:50"/>
    <x v="0"/>
    <b v="0"/>
    <n v="0"/>
    <b v="0"/>
    <x v="6"/>
    <x v="11"/>
    <n v="0"/>
    <n v="0"/>
  </r>
  <r>
    <x v="4060"/>
    <s v="Down the Mississippi"/>
    <s v="I'm taking the Adventures of Huckleberry Finn puppet show down the Mississippi River!"/>
    <n v="2200"/>
    <n v="0"/>
    <x v="2"/>
    <x v="0"/>
    <s v="USD"/>
    <n v="1404406964"/>
    <n v="1401814964"/>
    <x v="4060"/>
    <d v="2014-07-03T17:02:44"/>
    <x v="0"/>
    <b v="0"/>
    <n v="0"/>
    <b v="0"/>
    <x v="6"/>
    <x v="11"/>
    <n v="0"/>
    <n v="0"/>
  </r>
  <r>
    <x v="4061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4061"/>
    <d v="2014-07-05T03:59:00"/>
    <x v="0"/>
    <b v="0"/>
    <n v="0"/>
    <b v="0"/>
    <x v="6"/>
    <x v="11"/>
    <n v="0"/>
    <n v="0"/>
  </r>
  <r>
    <x v="4062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4062"/>
    <d v="2016-11-22T17:00:23"/>
    <x v="0"/>
    <b v="0"/>
    <n v="0"/>
    <b v="0"/>
    <x v="6"/>
    <x v="19"/>
    <n v="0"/>
    <n v="0"/>
  </r>
  <r>
    <x v="4063"/>
    <s v="Spin! at The Cumming Playhouse"/>
    <s v="Spin! is an original musical comedy-drama presented by Blue Palm Productions."/>
    <n v="1500"/>
    <n v="0"/>
    <x v="2"/>
    <x v="0"/>
    <s v="USD"/>
    <n v="1404664592"/>
    <n v="1399480592"/>
    <x v="4063"/>
    <d v="2014-07-06T16:36:32"/>
    <x v="0"/>
    <b v="0"/>
    <n v="0"/>
    <b v="0"/>
    <x v="6"/>
    <x v="19"/>
    <n v="0"/>
    <n v="0"/>
  </r>
  <r>
    <x v="4064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4064"/>
    <d v="2015-10-22T03:01:46"/>
    <x v="0"/>
    <b v="0"/>
    <n v="0"/>
    <b v="0"/>
    <x v="6"/>
    <x v="19"/>
    <n v="0"/>
    <n v="0"/>
  </r>
  <r>
    <x v="4065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4065"/>
    <d v="2016-07-31T07:00:00"/>
    <x v="0"/>
    <b v="0"/>
    <n v="0"/>
    <b v="0"/>
    <x v="6"/>
    <x v="19"/>
    <n v="0"/>
    <n v="0"/>
  </r>
  <r>
    <x v="4066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4066"/>
    <d v="2015-11-05T16:11:45"/>
    <x v="0"/>
    <b v="0"/>
    <n v="0"/>
    <b v="0"/>
    <x v="6"/>
    <x v="11"/>
    <n v="0"/>
    <n v="0"/>
  </r>
  <r>
    <x v="4067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4067"/>
    <d v="2015-08-14T03:29:56"/>
    <x v="0"/>
    <b v="0"/>
    <n v="0"/>
    <b v="0"/>
    <x v="6"/>
    <x v="19"/>
    <n v="0"/>
    <n v="0"/>
  </r>
  <r>
    <x v="4068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4068"/>
    <d v="2015-10-08T16:42:15"/>
    <x v="0"/>
    <b v="0"/>
    <n v="0"/>
    <b v="0"/>
    <x v="6"/>
    <x v="19"/>
    <n v="0"/>
    <n v="0"/>
  </r>
  <r>
    <x v="406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x v="4069"/>
    <d v="2015-01-24T01:00:00"/>
    <x v="0"/>
    <b v="0"/>
    <n v="0"/>
    <b v="0"/>
    <x v="6"/>
    <x v="19"/>
    <n v="0"/>
    <n v="0"/>
  </r>
  <r>
    <x v="407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x v="4070"/>
    <d v="2016-09-03T10:00:00"/>
    <x v="0"/>
    <b v="0"/>
    <n v="0"/>
    <b v="0"/>
    <x v="6"/>
    <x v="19"/>
    <n v="0"/>
    <n v="0"/>
  </r>
  <r>
    <x v="4071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4071"/>
    <d v="2015-01-25T20:39:56"/>
    <x v="3"/>
    <b v="0"/>
    <n v="0"/>
    <b v="0"/>
    <x v="6"/>
    <x v="19"/>
    <n v="0"/>
    <n v="0"/>
  </r>
  <r>
    <x v="407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x v="4072"/>
    <d v="2016-01-31T23:03:00"/>
    <x v="0"/>
    <b v="0"/>
    <n v="0"/>
    <b v="0"/>
    <x v="6"/>
    <x v="19"/>
    <n v="0"/>
    <n v="0"/>
  </r>
  <r>
    <x v="407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4073"/>
    <d v="2014-09-02T14:27:49"/>
    <x v="3"/>
    <b v="0"/>
    <n v="0"/>
    <b v="0"/>
    <x v="6"/>
    <x v="19"/>
    <n v="0"/>
    <n v="0"/>
  </r>
  <r>
    <x v="407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4074"/>
    <d v="2015-03-27T17:59:52"/>
    <x v="0"/>
    <b v="0"/>
    <n v="0"/>
    <b v="0"/>
    <x v="6"/>
    <x v="19"/>
    <n v="0"/>
    <n v="0"/>
  </r>
  <r>
    <x v="407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4075"/>
    <d v="2016-05-09T22:49:51"/>
    <x v="0"/>
    <b v="0"/>
    <n v="0"/>
    <b v="0"/>
    <x v="6"/>
    <x v="19"/>
    <n v="0"/>
    <n v="0"/>
  </r>
  <r>
    <x v="4076"/>
    <s v="a (Canceled)"/>
    <n v="1"/>
    <n v="10000"/>
    <n v="0"/>
    <x v="1"/>
    <x v="8"/>
    <s v="AUD"/>
    <n v="1418275702"/>
    <n v="1415683702"/>
    <x v="4076"/>
    <d v="2014-12-11T05:28:22"/>
    <x v="0"/>
    <b v="0"/>
    <n v="0"/>
    <b v="0"/>
    <x v="6"/>
    <x v="19"/>
    <n v="0"/>
    <n v="0"/>
  </r>
  <r>
    <x v="4077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4077"/>
    <d v="2014-08-24T07:00:00"/>
    <x v="0"/>
    <b v="0"/>
    <n v="0"/>
    <b v="0"/>
    <x v="6"/>
    <x v="11"/>
    <n v="0"/>
    <n v="0"/>
  </r>
  <r>
    <x v="4078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4078"/>
    <d v="2015-08-14T19:38:00"/>
    <x v="0"/>
    <b v="0"/>
    <n v="0"/>
    <b v="0"/>
    <x v="6"/>
    <x v="11"/>
    <n v="0"/>
    <n v="0"/>
  </r>
  <r>
    <x v="4079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x v="4079"/>
    <d v="2016-06-03T11:19:12"/>
    <x v="0"/>
    <b v="0"/>
    <n v="0"/>
    <b v="0"/>
    <x v="6"/>
    <x v="11"/>
    <n v="0"/>
    <n v="0"/>
  </r>
  <r>
    <x v="408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4080"/>
    <d v="2014-10-26T18:00:00"/>
    <x v="0"/>
    <b v="0"/>
    <n v="0"/>
    <b v="0"/>
    <x v="6"/>
    <x v="11"/>
    <n v="0"/>
    <n v="0"/>
  </r>
  <r>
    <x v="4081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x v="4081"/>
    <d v="2016-04-01T06:00:00"/>
    <x v="0"/>
    <b v="0"/>
    <n v="0"/>
    <b v="0"/>
    <x v="6"/>
    <x v="11"/>
    <n v="0"/>
    <n v="0"/>
  </r>
  <r>
    <x v="40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4082"/>
    <d v="2015-09-06T03:38:27"/>
    <x v="0"/>
    <b v="0"/>
    <n v="0"/>
    <b v="0"/>
    <x v="6"/>
    <x v="11"/>
    <n v="0"/>
    <n v="0"/>
  </r>
  <r>
    <x v="4083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4083"/>
    <d v="2016-12-01T07:18:40"/>
    <x v="0"/>
    <b v="0"/>
    <n v="0"/>
    <b v="0"/>
    <x v="6"/>
    <x v="11"/>
    <n v="0"/>
    <n v="0"/>
  </r>
  <r>
    <x v="4084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4084"/>
    <d v="2015-06-16T21:41:54"/>
    <x v="0"/>
    <b v="0"/>
    <n v="0"/>
    <b v="0"/>
    <x v="6"/>
    <x v="11"/>
    <n v="0"/>
    <n v="0"/>
  </r>
  <r>
    <x v="4085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4085"/>
    <d v="2015-08-27T15:54:35"/>
    <x v="0"/>
    <b v="0"/>
    <n v="0"/>
    <b v="0"/>
    <x v="6"/>
    <x v="11"/>
    <n v="0"/>
    <n v="0"/>
  </r>
  <r>
    <x v="4086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x v="4086"/>
    <d v="2014-09-07T07:48:43"/>
    <x v="0"/>
    <b v="0"/>
    <n v="0"/>
    <b v="0"/>
    <x v="6"/>
    <x v="11"/>
    <n v="0"/>
    <n v="0"/>
  </r>
  <r>
    <x v="4087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4087"/>
    <d v="2016-07-29T23:29:00"/>
    <x v="0"/>
    <b v="0"/>
    <n v="0"/>
    <b v="0"/>
    <x v="6"/>
    <x v="11"/>
    <n v="0"/>
    <n v="0"/>
  </r>
  <r>
    <x v="4088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x v="4088"/>
    <d v="2014-07-14T15:37:44"/>
    <x v="0"/>
    <b v="0"/>
    <n v="0"/>
    <b v="0"/>
    <x v="6"/>
    <x v="11"/>
    <n v="0"/>
    <n v="0"/>
  </r>
  <r>
    <x v="4089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4089"/>
    <d v="2016-04-25T00:20:00"/>
    <x v="0"/>
    <b v="0"/>
    <n v="0"/>
    <b v="0"/>
    <x v="6"/>
    <x v="11"/>
    <n v="0"/>
    <n v="0"/>
  </r>
  <r>
    <x v="4090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x v="4090"/>
    <d v="2015-11-18T04:41:57"/>
    <x v="0"/>
    <b v="0"/>
    <n v="0"/>
    <b v="0"/>
    <x v="6"/>
    <x v="11"/>
    <n v="0"/>
    <n v="0"/>
  </r>
  <r>
    <x v="4091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4091"/>
    <d v="2016-07-13T20:48:18"/>
    <x v="0"/>
    <b v="0"/>
    <n v="0"/>
    <b v="0"/>
    <x v="6"/>
    <x v="11"/>
    <n v="0"/>
    <n v="0"/>
  </r>
  <r>
    <x v="4092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4092"/>
    <d v="2015-11-08T18:59:41"/>
    <x v="0"/>
    <b v="0"/>
    <n v="0"/>
    <b v="0"/>
    <x v="6"/>
    <x v="11"/>
    <n v="0"/>
    <n v="0"/>
  </r>
  <r>
    <x v="4093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4093"/>
    <d v="2015-04-05T08:23:41"/>
    <x v="0"/>
    <b v="0"/>
    <n v="0"/>
    <b v="0"/>
    <x v="6"/>
    <x v="11"/>
    <n v="0"/>
    <n v="0"/>
  </r>
  <r>
    <x v="4094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94"/>
    <d v="2015-05-02T13:04:09"/>
    <x v="0"/>
    <b v="0"/>
    <n v="0"/>
    <b v="0"/>
    <x v="6"/>
    <x v="11"/>
    <n v="0"/>
    <n v="0"/>
  </r>
  <r>
    <x v="4095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95"/>
    <d v="2016-03-05T05:54:29"/>
    <x v="0"/>
    <b v="0"/>
    <n v="0"/>
    <b v="0"/>
    <x v="6"/>
    <x v="11"/>
    <n v="0"/>
    <n v="0"/>
  </r>
  <r>
    <x v="4096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96"/>
    <d v="2016-03-24T22:59:23"/>
    <x v="0"/>
    <b v="0"/>
    <n v="0"/>
    <b v="0"/>
    <x v="6"/>
    <x v="11"/>
    <n v="0"/>
    <n v="0"/>
  </r>
  <r>
    <x v="409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97"/>
    <d v="2015-12-04T16:43:59"/>
    <x v="0"/>
    <b v="0"/>
    <n v="0"/>
    <b v="0"/>
    <x v="6"/>
    <x v="11"/>
    <n v="0"/>
    <n v="0"/>
  </r>
  <r>
    <x v="4098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98"/>
    <d v="2015-12-14T00:36:10"/>
    <x v="0"/>
    <b v="0"/>
    <n v="0"/>
    <b v="0"/>
    <x v="6"/>
    <x v="11"/>
    <n v="0"/>
    <n v="0"/>
  </r>
  <r>
    <x v="4099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99"/>
    <d v="2014-12-18T15:02:44"/>
    <x v="0"/>
    <b v="0"/>
    <n v="0"/>
    <b v="0"/>
    <x v="6"/>
    <x v="11"/>
    <n v="0"/>
    <n v="0"/>
  </r>
  <r>
    <x v="4100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x v="4100"/>
    <d v="2014-11-20T22:58:45"/>
    <x v="0"/>
    <b v="0"/>
    <n v="0"/>
    <b v="0"/>
    <x v="6"/>
    <x v="11"/>
    <n v="0"/>
    <n v="0"/>
  </r>
  <r>
    <x v="410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101"/>
    <d v="2014-05-09T06:53:00"/>
    <x v="0"/>
    <b v="0"/>
    <n v="0"/>
    <b v="0"/>
    <x v="6"/>
    <x v="11"/>
    <n v="0"/>
    <n v="0"/>
  </r>
  <r>
    <x v="4102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102"/>
    <d v="2016-10-01T04:00:00"/>
    <x v="0"/>
    <b v="0"/>
    <n v="0"/>
    <b v="0"/>
    <x v="6"/>
    <x v="11"/>
    <n v="0"/>
    <n v="0"/>
  </r>
  <r>
    <x v="4103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103"/>
    <d v="2016-04-21T02:23:43"/>
    <x v="0"/>
    <b v="0"/>
    <n v="0"/>
    <b v="0"/>
    <x v="6"/>
    <x v="11"/>
    <n v="0"/>
    <n v="0"/>
  </r>
  <r>
    <x v="4104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104"/>
    <d v="2016-12-26T19:18:51"/>
    <x v="0"/>
    <b v="0"/>
    <n v="0"/>
    <b v="0"/>
    <x v="6"/>
    <x v="11"/>
    <n v="0"/>
    <n v="0"/>
  </r>
  <r>
    <x v="4105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105"/>
    <d v="2014-10-21T19:51:00"/>
    <x v="0"/>
    <b v="0"/>
    <n v="0"/>
    <b v="0"/>
    <x v="6"/>
    <x v="11"/>
    <n v="0"/>
    <n v="0"/>
  </r>
  <r>
    <x v="4106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106"/>
    <d v="2017-01-27T18:54:02"/>
    <x v="0"/>
    <b v="0"/>
    <n v="0"/>
    <b v="0"/>
    <x v="6"/>
    <x v="11"/>
    <n v="0"/>
    <n v="0"/>
  </r>
  <r>
    <x v="4107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107"/>
    <d v="2016-06-14T18:54:00"/>
    <x v="0"/>
    <b v="0"/>
    <n v="0"/>
    <b v="0"/>
    <x v="6"/>
    <x v="11"/>
    <n v="0"/>
    <n v="0"/>
  </r>
  <r>
    <x v="4108"/>
    <s v="Stage Production &quot;The Nail Shop&quot;"/>
    <s v="Comedy Stage Play"/>
    <n v="9600"/>
    <n v="0"/>
    <x v="2"/>
    <x v="0"/>
    <s v="USD"/>
    <n v="1468777786"/>
    <n v="1466185786"/>
    <x v="4108"/>
    <d v="2016-07-17T17:49:46"/>
    <x v="0"/>
    <b v="0"/>
    <n v="0"/>
    <b v="0"/>
    <x v="6"/>
    <x v="11"/>
    <n v="0"/>
    <n v="0"/>
  </r>
  <r>
    <x v="4109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109"/>
    <d v="2016-01-31T23:55:00"/>
    <x v="0"/>
    <b v="0"/>
    <n v="0"/>
    <b v="0"/>
    <x v="6"/>
    <x v="11"/>
    <n v="0"/>
    <n v="0"/>
  </r>
  <r>
    <x v="411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110"/>
    <d v="2016-06-04T17:19:57"/>
    <x v="0"/>
    <b v="0"/>
    <n v="0"/>
    <b v="0"/>
    <x v="6"/>
    <x v="11"/>
    <n v="0"/>
    <n v="0"/>
  </r>
  <r>
    <x v="4111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11"/>
    <d v="2014-10-25T02:59:50"/>
    <x v="0"/>
    <b v="0"/>
    <n v="0"/>
    <b v="0"/>
    <x v="6"/>
    <x v="11"/>
    <n v="0"/>
    <n v="0"/>
  </r>
  <r>
    <x v="41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12"/>
    <d v="2017-01-25T21:41:22"/>
    <x v="0"/>
    <b v="0"/>
    <n v="0"/>
    <b v="0"/>
    <x v="6"/>
    <x v="11"/>
    <n v="0"/>
    <n v="0"/>
  </r>
  <r>
    <x v="4113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13"/>
    <d v="2015-11-29T13:56:44"/>
    <x v="0"/>
    <b v="0"/>
    <n v="0"/>
    <b v="0"/>
    <x v="6"/>
    <x v="11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9F730-2D81-C746-8044-A3E7805EEC08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3"/>
        <item x="1"/>
        <item x="2"/>
        <item x="0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12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D2693-C603-D444-851D-9A12C034AF9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BAC98A-11A2-5145-A013-2B68C7FD877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1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5594DB-0939-B541-98A2-18B1D5FDEDA1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1" colPageCount="1"/>
  <pivotFields count="20">
    <pivotField showAll="0">
      <items count="4115">
        <item x="623"/>
        <item x="529"/>
        <item x="2653"/>
        <item x="687"/>
        <item x="143"/>
        <item x="1250"/>
        <item x="795"/>
        <item x="762"/>
        <item x="1401"/>
        <item x="2571"/>
        <item x="1547"/>
        <item x="1006"/>
        <item x="165"/>
        <item x="1058"/>
        <item x="997"/>
        <item x="1813"/>
        <item x="602"/>
        <item x="2085"/>
        <item x="255"/>
        <item x="2209"/>
        <item x="1900"/>
        <item x="409"/>
        <item x="2749"/>
        <item x="1734"/>
        <item x="218"/>
        <item x="2461"/>
        <item x="1927"/>
        <item x="368"/>
        <item x="600"/>
        <item x="1369"/>
        <item x="1309"/>
        <item x="3487"/>
        <item x="297"/>
        <item x="1101"/>
        <item x="1431"/>
        <item x="2012"/>
        <item x="794"/>
        <item x="200"/>
        <item x="1609"/>
        <item x="249"/>
        <item x="1875"/>
        <item x="1906"/>
        <item x="418"/>
        <item x="267"/>
        <item x="1907"/>
        <item x="1014"/>
        <item x="774"/>
        <item x="1097"/>
        <item x="1797"/>
        <item x="605"/>
        <item x="2596"/>
        <item x="538"/>
        <item x="624"/>
        <item x="1460"/>
        <item x="710"/>
        <item x="652"/>
        <item x="789"/>
        <item x="515"/>
        <item x="695"/>
        <item x="415"/>
        <item x="1213"/>
        <item x="892"/>
        <item x="1214"/>
        <item x="1768"/>
        <item x="1840"/>
        <item x="884"/>
        <item x="1733"/>
        <item x="1751"/>
        <item x="2483"/>
        <item x="651"/>
        <item x="2562"/>
        <item x="1773"/>
        <item x="1732"/>
        <item x="2402"/>
        <item x="2621"/>
        <item x="1313"/>
        <item x="2705"/>
        <item x="2051"/>
        <item x="2154"/>
        <item x="2020"/>
        <item x="570"/>
        <item x="2107"/>
        <item x="1327"/>
        <item x="2956"/>
        <item x="2674"/>
        <item x="2089"/>
        <item x="957"/>
        <item x="1647"/>
        <item x="1381"/>
        <item x="923"/>
        <item x="2672"/>
        <item x="1382"/>
        <item x="1120"/>
        <item x="2273"/>
        <item x="2887"/>
        <item x="2706"/>
        <item x="1992"/>
        <item x="2736"/>
        <item x="1426"/>
        <item x="2040"/>
        <item x="1181"/>
        <item x="1402"/>
        <item x="873"/>
        <item x="2145"/>
        <item x="2597"/>
        <item x="1737"/>
        <item x="1173"/>
        <item x="871"/>
        <item x="1370"/>
        <item x="1786"/>
        <item x="1999"/>
        <item x="1091"/>
        <item x="1137"/>
        <item x="914"/>
        <item x="1511"/>
        <item x="2568"/>
        <item x="1334"/>
        <item x="1232"/>
        <item x="1049"/>
        <item x="1428"/>
        <item x="3502"/>
        <item x="3632"/>
        <item x="3704"/>
        <item x="3019"/>
        <item x="3705"/>
        <item x="3209"/>
        <item x="2138"/>
        <item x="2984"/>
        <item x="1946"/>
        <item x="3706"/>
        <item x="3707"/>
        <item x="3708"/>
        <item x="874"/>
        <item x="3709"/>
        <item x="3710"/>
        <item x="2755"/>
        <item x="3711"/>
        <item x="3712"/>
        <item x="1205"/>
        <item x="2675"/>
        <item x="3713"/>
        <item x="2183"/>
        <item x="3503"/>
        <item x="3714"/>
        <item x="1846"/>
        <item x="2808"/>
        <item x="3089"/>
        <item x="3715"/>
        <item x="3332"/>
        <item x="3158"/>
        <item x="282"/>
        <item x="3038"/>
        <item x="3373"/>
        <item x="2792"/>
        <item x="3333"/>
        <item x="3180"/>
        <item x="1972"/>
        <item x="3553"/>
        <item x="3716"/>
        <item x="3504"/>
        <item x="3717"/>
        <item x="3569"/>
        <item x="2723"/>
        <item x="3718"/>
        <item x="2556"/>
        <item x="3719"/>
        <item x="1556"/>
        <item x="3492"/>
        <item x="2817"/>
        <item x="2624"/>
        <item x="2818"/>
        <item x="3633"/>
        <item x="3720"/>
        <item x="3721"/>
        <item x="3722"/>
        <item x="2180"/>
        <item x="3723"/>
        <item x="2992"/>
        <item x="3724"/>
        <item x="2969"/>
        <item x="2759"/>
        <item x="2505"/>
        <item x="3725"/>
        <item x="1240"/>
        <item x="3265"/>
        <item x="1783"/>
        <item x="3726"/>
        <item x="2462"/>
        <item x="3727"/>
        <item x="2804"/>
        <item x="3274"/>
        <item x="2901"/>
        <item x="3467"/>
        <item x="3728"/>
        <item x="3603"/>
        <item x="3729"/>
        <item x="2110"/>
        <item x="2885"/>
        <item x="2868"/>
        <item x="3730"/>
        <item x="2049"/>
        <item x="2774"/>
        <item x="3731"/>
        <item x="2494"/>
        <item x="50"/>
        <item x="2178"/>
        <item x="3732"/>
        <item x="1815"/>
        <item x="3733"/>
        <item x="3734"/>
        <item x="1539"/>
        <item x="1775"/>
        <item x="3634"/>
        <item x="3451"/>
        <item x="3635"/>
        <item x="3505"/>
        <item x="304"/>
        <item x="610"/>
        <item x="3125"/>
        <item x="770"/>
        <item x="2789"/>
        <item x="3735"/>
        <item x="3055"/>
        <item x="3736"/>
        <item x="3737"/>
        <item x="3738"/>
        <item x="2902"/>
        <item x="3739"/>
        <item x="3740"/>
        <item x="3741"/>
        <item x="3237"/>
        <item x="3742"/>
        <item x="3095"/>
        <item x="3743"/>
        <item x="2760"/>
        <item x="3744"/>
        <item x="3745"/>
        <item x="3275"/>
        <item x="3746"/>
        <item x="2903"/>
        <item x="481"/>
        <item x="194"/>
        <item x="528"/>
        <item x="331"/>
        <item x="1333"/>
        <item x="1140"/>
        <item x="517"/>
        <item x="930"/>
        <item x="94"/>
        <item x="643"/>
        <item x="259"/>
        <item x="1249"/>
        <item x="753"/>
        <item x="2084"/>
        <item x="303"/>
        <item x="791"/>
        <item x="442"/>
        <item x="220"/>
        <item x="135"/>
        <item x="85"/>
        <item x="673"/>
        <item x="385"/>
        <item x="1015"/>
        <item x="289"/>
        <item x="1022"/>
        <item x="1064"/>
        <item x="2115"/>
        <item x="567"/>
        <item x="1062"/>
        <item x="52"/>
        <item x="1398"/>
        <item x="261"/>
        <item x="1109"/>
        <item x="1096"/>
        <item x="971"/>
        <item x="381"/>
        <item x="1024"/>
        <item x="116"/>
        <item x="197"/>
        <item x="312"/>
        <item x="64"/>
        <item x="940"/>
        <item x="178"/>
        <item x="400"/>
        <item x="192"/>
        <item x="253"/>
        <item x="475"/>
        <item x="318"/>
        <item x="153"/>
        <item x="491"/>
        <item x="1200"/>
        <item x="1012"/>
        <item x="106"/>
        <item x="320"/>
        <item x="1182"/>
        <item x="119"/>
        <item x="287"/>
        <item x="410"/>
        <item x="54"/>
        <item x="445"/>
        <item x="335"/>
        <item x="509"/>
        <item x="719"/>
        <item x="1294"/>
        <item x="855"/>
        <item x="734"/>
        <item x="1578"/>
        <item x="346"/>
        <item x="578"/>
        <item x="386"/>
        <item x="2317"/>
        <item x="396"/>
        <item x="766"/>
        <item x="447"/>
        <item x="1350"/>
        <item x="338"/>
        <item x="464"/>
        <item x="279"/>
        <item x="537"/>
        <item x="1052"/>
        <item x="390"/>
        <item x="223"/>
        <item x="311"/>
        <item x="937"/>
        <item x="785"/>
        <item x="151"/>
        <item x="41"/>
        <item x="1082"/>
        <item x="103"/>
        <item x="680"/>
        <item x="225"/>
        <item x="188"/>
        <item x="68"/>
        <item x="162"/>
        <item x="708"/>
        <item x="777"/>
        <item x="290"/>
        <item x="1534"/>
        <item x="472"/>
        <item x="954"/>
        <item x="184"/>
        <item x="1365"/>
        <item x="142"/>
        <item x="272"/>
        <item x="236"/>
        <item x="446"/>
        <item x="465"/>
        <item x="182"/>
        <item x="692"/>
        <item x="603"/>
        <item x="295"/>
        <item x="185"/>
        <item x="621"/>
        <item x="126"/>
        <item x="1379"/>
        <item x="196"/>
        <item x="870"/>
        <item x="326"/>
        <item x="154"/>
        <item x="337"/>
        <item x="595"/>
        <item x="215"/>
        <item x="606"/>
        <item x="763"/>
        <item x="869"/>
        <item x="501"/>
        <item x="217"/>
        <item x="691"/>
        <item x="566"/>
        <item x="909"/>
        <item x="273"/>
        <item x="37"/>
        <item x="2778"/>
        <item x="847"/>
        <item x="858"/>
        <item x="2598"/>
        <item x="1658"/>
        <item x="545"/>
        <item x="1442"/>
        <item x="455"/>
        <item x="1047"/>
        <item x="325"/>
        <item x="2070"/>
        <item x="1848"/>
        <item x="366"/>
        <item x="315"/>
        <item x="2594"/>
        <item x="98"/>
        <item x="964"/>
        <item x="61"/>
        <item x="2361"/>
        <item x="411"/>
        <item x="434"/>
        <item x="141"/>
        <item x="1121"/>
        <item x="662"/>
        <item x="482"/>
        <item x="568"/>
        <item x="748"/>
        <item x="388"/>
        <item x="645"/>
        <item x="152"/>
        <item x="1598"/>
        <item x="1118"/>
        <item x="222"/>
        <item x="1533"/>
        <item x="1546"/>
        <item x="1871"/>
        <item x="990"/>
        <item x="2523"/>
        <item x="2187"/>
        <item x="276"/>
        <item x="1494"/>
        <item x="554"/>
        <item x="430"/>
        <item x="2123"/>
        <item x="2221"/>
        <item x="681"/>
        <item x="365"/>
        <item x="841"/>
        <item x="3485"/>
        <item x="2834"/>
        <item x="2727"/>
        <item x="3016"/>
        <item x="2963"/>
        <item x="3561"/>
        <item x="3049"/>
        <item x="3747"/>
        <item x="2530"/>
        <item x="3748"/>
        <item x="3436"/>
        <item x="2746"/>
        <item x="2614"/>
        <item x="3749"/>
        <item x="3066"/>
        <item x="3604"/>
        <item x="3750"/>
        <item x="3751"/>
        <item x="1941"/>
        <item x="3752"/>
        <item x="3570"/>
        <item x="3753"/>
        <item x="932"/>
        <item x="3506"/>
        <item x="3276"/>
        <item x="3615"/>
        <item x="2481"/>
        <item x="3571"/>
        <item x="3177"/>
        <item x="3310"/>
        <item x="2768"/>
        <item x="3754"/>
        <item x="2696"/>
        <item x="3394"/>
        <item x="3178"/>
        <item x="3311"/>
        <item x="3233"/>
        <item x="3755"/>
        <item x="2445"/>
        <item x="3406"/>
        <item x="3407"/>
        <item x="3756"/>
        <item x="3757"/>
        <item x="2202"/>
        <item x="3636"/>
        <item x="3042"/>
        <item x="3189"/>
        <item x="1259"/>
        <item x="3758"/>
        <item x="3759"/>
        <item x="3266"/>
        <item x="946"/>
        <item x="3036"/>
        <item x="2425"/>
        <item x="3637"/>
        <item x="3760"/>
        <item x="1191"/>
        <item x="3761"/>
        <item x="3762"/>
        <item x="1194"/>
        <item x="866"/>
        <item x="1957"/>
        <item x="3507"/>
        <item x="883"/>
        <item x="3030"/>
        <item x="805"/>
        <item x="3277"/>
        <item x="3763"/>
        <item x="3764"/>
        <item x="2945"/>
        <item x="3765"/>
        <item x="3766"/>
        <item x="3767"/>
        <item x="3768"/>
        <item x="3371"/>
        <item x="3769"/>
        <item x="3638"/>
        <item x="3374"/>
        <item x="1565"/>
        <item x="1933"/>
        <item x="2946"/>
        <item x="3770"/>
        <item x="2931"/>
        <item x="3093"/>
        <item x="2809"/>
        <item x="3262"/>
        <item x="2904"/>
        <item x="2557"/>
        <item x="2762"/>
        <item x="3508"/>
        <item x="3771"/>
        <item x="3025"/>
        <item x="3493"/>
        <item x="921"/>
        <item x="3278"/>
        <item x="344"/>
        <item x="3772"/>
        <item x="2957"/>
        <item x="3773"/>
        <item x="1611"/>
        <item x="1149"/>
        <item x="1129"/>
        <item x="1417"/>
        <item x="1003"/>
        <item x="1352"/>
        <item x="607"/>
        <item x="1994"/>
        <item x="713"/>
        <item x="2164"/>
        <item x="2054"/>
        <item x="1374"/>
        <item x="1329"/>
        <item x="589"/>
        <item x="1901"/>
        <item x="493"/>
        <item x="1860"/>
        <item x="1345"/>
        <item x="1723"/>
        <item x="524"/>
        <item x="2670"/>
        <item x="3639"/>
        <item x="3408"/>
        <item x="3640"/>
        <item x="3210"/>
        <item x="3562"/>
        <item x="547"/>
        <item x="3263"/>
        <item x="3774"/>
        <item x="3552"/>
        <item x="3220"/>
        <item x="3353"/>
        <item x="1357"/>
        <item x="3775"/>
        <item x="3076"/>
        <item x="2126"/>
        <item x="3776"/>
        <item x="2970"/>
        <item x="2146"/>
        <item x="3777"/>
        <item x="3279"/>
        <item x="3489"/>
        <item x="3250"/>
        <item x="3778"/>
        <item x="3221"/>
        <item x="3641"/>
        <item x="3779"/>
        <item x="3642"/>
        <item x="3780"/>
        <item x="2915"/>
        <item x="3452"/>
        <item x="3035"/>
        <item x="3106"/>
        <item x="3781"/>
        <item x="2803"/>
        <item x="3182"/>
        <item x="2894"/>
        <item x="3643"/>
        <item x="3509"/>
        <item x="3486"/>
        <item x="3001"/>
        <item x="3644"/>
        <item x="3782"/>
        <item x="3783"/>
        <item x="3645"/>
        <item x="3510"/>
        <item x="3784"/>
        <item x="3247"/>
        <item x="1617"/>
        <item x="2835"/>
        <item x="3646"/>
        <item x="2939"/>
        <item x="3234"/>
        <item x="2905"/>
        <item x="3090"/>
        <item x="3395"/>
        <item x="2734"/>
        <item x="3563"/>
        <item x="3453"/>
        <item x="2432"/>
        <item x="3372"/>
        <item x="3126"/>
        <item x="3039"/>
        <item x="3785"/>
        <item x="2605"/>
        <item x="3786"/>
        <item x="3052"/>
        <item x="3511"/>
        <item x="3787"/>
        <item x="2113"/>
        <item x="3572"/>
        <item x="3788"/>
        <item x="3789"/>
        <item x="3790"/>
        <item x="571"/>
        <item x="3791"/>
        <item x="3792"/>
        <item x="3793"/>
        <item x="3238"/>
        <item x="3794"/>
        <item x="3647"/>
        <item x="2839"/>
        <item x="2886"/>
        <item x="2806"/>
        <item x="3795"/>
        <item x="3796"/>
        <item x="3797"/>
        <item x="1254"/>
        <item x="3160"/>
        <item x="3798"/>
        <item x="2799"/>
        <item x="3512"/>
        <item x="2522"/>
        <item x="3799"/>
        <item x="2206"/>
        <item x="3648"/>
        <item x="3616"/>
        <item x="3599"/>
        <item x="3800"/>
        <item x="3465"/>
        <item x="3649"/>
        <item x="3121"/>
        <item x="170"/>
        <item x="20"/>
        <item x="317"/>
        <item x="110"/>
        <item x="1061"/>
        <item x="2307"/>
        <item x="1810"/>
        <item x="183"/>
        <item x="1405"/>
        <item x="2005"/>
        <item x="340"/>
        <item x="1549"/>
        <item x="77"/>
        <item x="252"/>
        <item x="615"/>
        <item x="671"/>
        <item x="431"/>
        <item x="281"/>
        <item x="1544"/>
        <item x="2075"/>
        <item x="3151"/>
        <item x="3014"/>
        <item x="2519"/>
        <item x="2400"/>
        <item x="1948"/>
        <item x="3554"/>
        <item x="1177"/>
        <item x="2524"/>
        <item x="187"/>
        <item x="321"/>
        <item x="613"/>
        <item x="661"/>
        <item x="2958"/>
        <item x="3471"/>
        <item x="2407"/>
        <item x="2108"/>
        <item x="575"/>
        <item x="2272"/>
        <item x="769"/>
        <item x="424"/>
        <item x="3650"/>
        <item x="3258"/>
        <item x="2850"/>
        <item x="353"/>
        <item x="2630"/>
        <item x="3801"/>
        <item x="1389"/>
        <item x="530"/>
        <item x="66"/>
        <item x="1717"/>
        <item x="2888"/>
        <item x="2174"/>
        <item x="227"/>
        <item x="2606"/>
        <item x="2563"/>
        <item x="3651"/>
        <item x="1754"/>
        <item x="510"/>
        <item x="74"/>
        <item x="2756"/>
        <item x="985"/>
        <item x="1218"/>
        <item x="2439"/>
        <item x="2694"/>
        <item x="2380"/>
        <item x="3802"/>
        <item x="147"/>
        <item x="767"/>
        <item x="3235"/>
        <item x="3803"/>
        <item x="239"/>
        <item x="3112"/>
        <item x="2977"/>
        <item x="1771"/>
        <item x="2137"/>
        <item x="2509"/>
        <item x="2832"/>
        <item x="3161"/>
        <item x="2983"/>
        <item x="1613"/>
        <item x="728"/>
        <item x="246"/>
        <item x="1079"/>
        <item x="895"/>
        <item x="413"/>
        <item x="1684"/>
        <item x="1084"/>
        <item x="851"/>
        <item x="1130"/>
        <item x="319"/>
        <item x="967"/>
        <item x="3230"/>
        <item x="1550"/>
        <item x="672"/>
        <item x="144"/>
        <item x="640"/>
        <item x="984"/>
        <item x="2038"/>
        <item x="740"/>
        <item x="1478"/>
        <item x="558"/>
        <item x="2063"/>
        <item x="2449"/>
        <item x="1148"/>
        <item x="1335"/>
        <item x="1452"/>
        <item x="919"/>
        <item x="1896"/>
        <item x="676"/>
        <item x="1226"/>
        <item x="1388"/>
        <item x="1059"/>
        <item x="573"/>
        <item x="1843"/>
        <item x="1680"/>
        <item x="2444"/>
        <item x="2601"/>
        <item x="1676"/>
        <item x="1153"/>
        <item x="3804"/>
        <item x="2925"/>
        <item x="3805"/>
        <item x="3573"/>
        <item x="3806"/>
        <item x="1690"/>
        <item x="3807"/>
        <item x="2999"/>
        <item x="3808"/>
        <item x="2017"/>
        <item x="3809"/>
        <item x="3513"/>
        <item x="3280"/>
        <item x="3368"/>
        <item x="2797"/>
        <item x="3004"/>
        <item x="1383"/>
        <item x="3442"/>
        <item x="3617"/>
        <item x="2763"/>
        <item x="2318"/>
        <item x="2299"/>
        <item x="2520"/>
        <item x="1776"/>
        <item x="2333"/>
        <item x="2401"/>
        <item x="910"/>
        <item x="2144"/>
        <item x="1867"/>
        <item x="1950"/>
        <item x="533"/>
        <item x="864"/>
        <item x="1695"/>
        <item x="1600"/>
        <item x="798"/>
        <item x="498"/>
        <item x="706"/>
        <item x="1474"/>
        <item x="1320"/>
        <item x="1179"/>
        <item x="1766"/>
        <item x="1774"/>
        <item x="991"/>
        <item x="1597"/>
        <item x="1075"/>
        <item x="1499"/>
        <item x="801"/>
        <item x="1278"/>
        <item x="1238"/>
        <item x="1287"/>
        <item x="2045"/>
        <item x="2319"/>
        <item x="2393"/>
        <item x="1729"/>
        <item x="2192"/>
        <item x="1267"/>
        <item x="839"/>
        <item x="1854"/>
        <item x="2639"/>
        <item x="2724"/>
        <item x="1630"/>
        <item x="453"/>
        <item x="1385"/>
        <item x="2120"/>
        <item x="1803"/>
        <item x="581"/>
        <item x="1060"/>
        <item x="2828"/>
        <item x="2135"/>
        <item x="2657"/>
        <item x="1926"/>
        <item x="1403"/>
        <item x="525"/>
        <item x="988"/>
        <item x="905"/>
        <item x="1744"/>
        <item x="1168"/>
        <item x="1530"/>
        <item x="1581"/>
        <item x="1032"/>
        <item x="601"/>
        <item x="1160"/>
        <item x="1649"/>
        <item x="843"/>
        <item x="1033"/>
        <item x="1009"/>
        <item x="2159"/>
        <item x="3514"/>
        <item x="2840"/>
        <item x="1201"/>
        <item x="978"/>
        <item x="1648"/>
        <item x="1373"/>
        <item x="2841"/>
        <item x="248"/>
        <item x="2097"/>
        <item x="2640"/>
        <item x="2223"/>
        <item x="1991"/>
        <item x="1280"/>
        <item x="1682"/>
        <item x="3122"/>
        <item x="3005"/>
        <item x="3162"/>
        <item x="1624"/>
        <item x="3312"/>
        <item x="2558"/>
        <item x="2222"/>
        <item x="3281"/>
        <item x="2320"/>
        <item x="3232"/>
        <item x="2819"/>
        <item x="3223"/>
        <item x="3313"/>
        <item x="2499"/>
        <item x="3810"/>
        <item x="2185"/>
        <item x="2155"/>
        <item x="3224"/>
        <item x="2551"/>
        <item x="3094"/>
        <item x="3375"/>
        <item x="2833"/>
        <item x="1903"/>
        <item x="3454"/>
        <item x="2491"/>
        <item x="2959"/>
        <item x="3811"/>
        <item x="3205"/>
        <item x="1739"/>
        <item x="3067"/>
        <item x="2889"/>
        <item x="1720"/>
        <item x="2971"/>
        <item x="859"/>
        <item x="2980"/>
        <item x="1485"/>
        <item x="3812"/>
        <item x="3211"/>
        <item x="2862"/>
        <item x="3443"/>
        <item x="3813"/>
        <item x="3163"/>
        <item x="3012"/>
        <item x="3020"/>
        <item x="2978"/>
        <item x="3814"/>
        <item x="3815"/>
        <item x="3816"/>
        <item x="2658"/>
        <item x="3077"/>
        <item x="3817"/>
        <item x="3376"/>
        <item x="1921"/>
        <item x="3818"/>
        <item x="2780"/>
        <item x="3819"/>
        <item x="3377"/>
        <item x="2979"/>
        <item x="3127"/>
        <item x="3820"/>
        <item x="1216"/>
        <item x="1042"/>
        <item x="2814"/>
        <item x="2815"/>
        <item x="3013"/>
        <item x="3821"/>
        <item x="3822"/>
        <item x="2046"/>
        <item x="3823"/>
        <item x="2805"/>
        <item x="3053"/>
        <item x="2141"/>
        <item x="3078"/>
        <item x="2081"/>
        <item x="3282"/>
        <item x="3824"/>
        <item x="3334"/>
        <item x="3409"/>
        <item x="3335"/>
        <item x="2066"/>
        <item x="2243"/>
        <item x="2534"/>
        <item x="2854"/>
        <item x="935"/>
        <item x="1714"/>
        <item x="2857"/>
        <item x="3825"/>
        <item x="2697"/>
        <item x="2873"/>
        <item x="2130"/>
        <item x="428"/>
        <item x="421"/>
        <item x="3063"/>
        <item x="949"/>
        <item x="466"/>
        <item x="2426"/>
        <item x="2929"/>
        <item x="2414"/>
        <item x="425"/>
        <item x="330"/>
        <item x="204"/>
        <item x="2515"/>
        <item x="2777"/>
        <item x="2418"/>
        <item x="2851"/>
        <item x="1975"/>
        <item x="1387"/>
        <item x="3107"/>
        <item x="540"/>
        <item x="1761"/>
        <item x="2933"/>
        <item x="922"/>
        <item x="2748"/>
        <item x="2863"/>
        <item x="1651"/>
        <item x="1582"/>
        <item x="2396"/>
        <item x="86"/>
        <item x="292"/>
        <item x="2106"/>
        <item x="3494"/>
        <item x="3605"/>
        <item x="269"/>
        <item x="3108"/>
        <item x="1936"/>
        <item x="1677"/>
        <item x="942"/>
        <item x="3826"/>
        <item x="2008"/>
        <item x="3396"/>
        <item x="2949"/>
        <item x="2701"/>
        <item x="451"/>
        <item x="1209"/>
        <item x="2503"/>
        <item x="3225"/>
        <item x="3226"/>
        <item x="231"/>
        <item x="620"/>
        <item x="419"/>
        <item x="1138"/>
        <item x="1570"/>
        <item x="1480"/>
        <item x="401"/>
        <item x="51"/>
        <item x="2926"/>
        <item x="557"/>
        <item x="2906"/>
        <item x="944"/>
        <item x="2941"/>
        <item x="3191"/>
        <item x="1"/>
        <item x="786"/>
        <item x="1524"/>
        <item x="2920"/>
        <item x="1593"/>
        <item x="136"/>
        <item x="2576"/>
        <item x="391"/>
        <item x="1489"/>
        <item x="679"/>
        <item x="1760"/>
        <item x="1204"/>
        <item x="354"/>
        <item x="104"/>
        <item x="920"/>
        <item x="868"/>
        <item x="619"/>
        <item x="648"/>
        <item x="926"/>
        <item x="666"/>
        <item x="1028"/>
        <item x="2147"/>
        <item x="952"/>
        <item x="1186"/>
        <item x="1161"/>
        <item x="2336"/>
        <item x="1792"/>
        <item x="2552"/>
        <item x="2907"/>
        <item x="3827"/>
        <item x="3515"/>
        <item x="792"/>
        <item x="3564"/>
        <item x="2882"/>
        <item x="3828"/>
        <item x="3652"/>
        <item x="2950"/>
        <item x="3829"/>
        <item x="3830"/>
        <item x="3831"/>
        <item x="3832"/>
        <item x="3472"/>
        <item x="3833"/>
        <item x="3834"/>
        <item x="3835"/>
        <item x="3836"/>
        <item x="3837"/>
        <item x="3838"/>
        <item x="3283"/>
        <item x="3839"/>
        <item x="2985"/>
        <item x="3840"/>
        <item x="835"/>
        <item x="3181"/>
        <item x="1164"/>
        <item x="3056"/>
        <item x="3314"/>
        <item x="2433"/>
        <item x="3212"/>
        <item x="3841"/>
        <item x="3267"/>
        <item x="3516"/>
        <item x="1423"/>
        <item x="3315"/>
        <item x="173"/>
        <item x="897"/>
        <item x="3316"/>
        <item x="2528"/>
        <item x="1962"/>
        <item x="3490"/>
        <item x="3248"/>
        <item x="2750"/>
        <item x="3842"/>
        <item x="2330"/>
        <item x="3473"/>
        <item x="3843"/>
        <item x="959"/>
        <item x="2239"/>
        <item x="3574"/>
        <item x="3410"/>
        <item x="3444"/>
        <item x="3326"/>
        <item x="1458"/>
        <item x="339"/>
        <item x="1801"/>
        <item x="3308"/>
        <item x="1966"/>
        <item x="3411"/>
        <item x="3128"/>
        <item x="3329"/>
        <item x="2737"/>
        <item x="2916"/>
        <item x="1568"/>
        <item x="2122"/>
        <item x="3009"/>
        <item x="3844"/>
        <item x="2497"/>
        <item x="3317"/>
        <item x="2896"/>
        <item x="3653"/>
        <item x="265"/>
        <item x="3575"/>
        <item x="3517"/>
        <item x="3259"/>
        <item x="2997"/>
        <item x="3176"/>
        <item x="3102"/>
        <item x="3576"/>
        <item x="3845"/>
        <item x="3386"/>
        <item x="3846"/>
        <item x="3495"/>
        <item x="2738"/>
        <item x="3847"/>
        <item x="3518"/>
        <item x="2610"/>
        <item x="3654"/>
        <item x="3445"/>
        <item x="3496"/>
        <item x="3848"/>
        <item x="2118"/>
        <item x="3455"/>
        <item x="3655"/>
        <item x="3284"/>
        <item x="2878"/>
        <item x="731"/>
        <item x="3068"/>
        <item x="3577"/>
        <item x="3849"/>
        <item x="3850"/>
        <item x="3851"/>
        <item x="2989"/>
        <item x="3852"/>
        <item x="3129"/>
        <item x="2648"/>
        <item x="3853"/>
        <item x="3204"/>
        <item x="3192"/>
        <item x="2897"/>
        <item x="3854"/>
        <item x="2394"/>
        <item x="3285"/>
        <item x="2820"/>
        <item x="2987"/>
        <item x="3855"/>
        <item x="3021"/>
        <item x="3354"/>
        <item x="3856"/>
        <item x="2245"/>
        <item x="3857"/>
        <item x="3355"/>
        <item x="3858"/>
        <item x="3859"/>
        <item x="1845"/>
        <item x="1587"/>
        <item x="2379"/>
        <item x="2337"/>
        <item x="3468"/>
        <item x="3130"/>
        <item x="3412"/>
        <item x="3860"/>
        <item x="3378"/>
        <item x="2410"/>
        <item x="2611"/>
        <item x="3519"/>
        <item x="3861"/>
        <item x="3578"/>
        <item x="1486"/>
        <item x="1027"/>
        <item x="3600"/>
        <item x="3327"/>
        <item x="3131"/>
        <item x="360"/>
        <item x="561"/>
        <item x="845"/>
        <item x="761"/>
        <item x="1481"/>
        <item x="736"/>
        <item x="2531"/>
        <item x="1573"/>
        <item x="2853"/>
        <item x="378"/>
        <item x="201"/>
        <item x="552"/>
        <item x="213"/>
        <item x="219"/>
        <item x="760"/>
        <item x="1627"/>
        <item x="1004"/>
        <item x="981"/>
        <item x="164"/>
        <item x="469"/>
        <item x="555"/>
        <item x="565"/>
        <item x="2323"/>
        <item x="456"/>
        <item x="505"/>
        <item x="962"/>
        <item x="158"/>
        <item x="2343"/>
        <item x="1475"/>
        <item x="938"/>
        <item x="1639"/>
        <item x="211"/>
        <item x="405"/>
        <item x="310"/>
        <item x="506"/>
        <item x="327"/>
        <item x="503"/>
        <item x="1719"/>
        <item x="647"/>
        <item x="371"/>
        <item x="2303"/>
        <item x="3050"/>
        <item x="1928"/>
        <item x="3862"/>
        <item x="2111"/>
        <item x="3413"/>
        <item x="3863"/>
        <item x="3864"/>
        <item x="3336"/>
        <item x="3086"/>
        <item x="3865"/>
        <item x="2954"/>
        <item x="3866"/>
        <item x="3867"/>
        <item x="2998"/>
        <item x="3868"/>
        <item x="2917"/>
        <item x="1683"/>
        <item x="3579"/>
        <item x="2003"/>
        <item x="1841"/>
        <item x="1724"/>
        <item x="1745"/>
        <item x="1269"/>
        <item x="1355"/>
        <item x="1132"/>
        <item x="131"/>
        <item x="987"/>
        <item x="1198"/>
        <item x="274"/>
        <item x="556"/>
        <item x="994"/>
        <item x="226"/>
        <item x="478"/>
        <item x="332"/>
        <item x="1652"/>
        <item x="1361"/>
        <item x="1877"/>
        <item x="823"/>
        <item x="1973"/>
        <item x="2287"/>
        <item x="1285"/>
        <item x="737"/>
        <item x="367"/>
        <item x="541"/>
        <item x="404"/>
        <item x="631"/>
        <item x="875"/>
        <item x="1112"/>
        <item x="1290"/>
        <item x="216"/>
        <item x="348"/>
        <item x="1504"/>
        <item x="485"/>
        <item x="716"/>
        <item x="542"/>
        <item x="470"/>
        <item x="867"/>
        <item x="437"/>
        <item x="1823"/>
        <item x="1881"/>
        <item x="1870"/>
        <item x="2027"/>
        <item x="2591"/>
        <item x="1321"/>
        <item x="1942"/>
        <item x="1353"/>
        <item x="1253"/>
        <item x="1945"/>
        <item x="511"/>
        <item x="2584"/>
        <item x="1679"/>
        <item x="2224"/>
        <item x="374"/>
        <item x="1836"/>
        <item x="1257"/>
        <item x="1310"/>
        <item x="1855"/>
        <item x="1704"/>
        <item x="1225"/>
        <item x="487"/>
        <item x="863"/>
        <item x="115"/>
        <item x="1037"/>
        <item x="2257"/>
        <item x="569"/>
        <item x="1512"/>
        <item x="99"/>
        <item x="3390"/>
        <item x="583"/>
        <item x="1874"/>
        <item x="199"/>
        <item x="3656"/>
        <item x="632"/>
        <item x="983"/>
        <item x="2419"/>
        <item x="2671"/>
        <item x="1010"/>
        <item x="3109"/>
        <item x="2163"/>
        <item x="1190"/>
        <item x="2691"/>
        <item x="2258"/>
        <item x="1997"/>
        <item x="1988"/>
        <item x="2753"/>
        <item x="856"/>
        <item x="1420"/>
        <item x="3869"/>
        <item x="3870"/>
        <item x="534"/>
        <item x="1187"/>
        <item x="96"/>
        <item x="343"/>
        <item x="2375"/>
        <item x="1453"/>
        <item x="3871"/>
        <item x="450"/>
        <item x="3132"/>
        <item x="157"/>
        <item x="1045"/>
        <item x="2781"/>
        <item x="904"/>
        <item x="1674"/>
        <item x="1019"/>
        <item x="700"/>
        <item x="1136"/>
        <item x="408"/>
        <item x="549"/>
        <item x="2160"/>
        <item x="2056"/>
        <item x="1520"/>
        <item x="974"/>
        <item x="1696"/>
        <item x="1443"/>
        <item x="2482"/>
        <item x="1657"/>
        <item x="880"/>
        <item x="2283"/>
        <item x="2972"/>
        <item x="163"/>
        <item x="886"/>
        <item x="741"/>
        <item x="1039"/>
        <item x="1066"/>
        <item x="237"/>
        <item x="2060"/>
        <item x="889"/>
        <item x="2577"/>
        <item x="682"/>
        <item x="1594"/>
        <item x="925"/>
        <item x="750"/>
        <item x="2086"/>
        <item x="1304"/>
        <item x="649"/>
        <item x="3110"/>
        <item x="1104"/>
        <item x="802"/>
        <item x="1208"/>
        <item x="1255"/>
        <item x="768"/>
        <item x="2420"/>
        <item x="1080"/>
        <item x="929"/>
        <item x="2502"/>
        <item x="1526"/>
        <item x="2632"/>
        <item x="1595"/>
        <item x="698"/>
        <item x="2392"/>
        <item x="1340"/>
        <item x="955"/>
        <item x="636"/>
        <item x="1197"/>
        <item x="639"/>
        <item x="2609"/>
        <item x="584"/>
        <item x="1615"/>
        <item x="1296"/>
        <item x="2918"/>
        <item x="3113"/>
        <item x="3474"/>
        <item x="3475"/>
        <item x="3206"/>
        <item x="3872"/>
        <item x="3657"/>
        <item x="3558"/>
        <item x="2821"/>
        <item x="3133"/>
        <item x="3658"/>
        <item x="2463"/>
        <item x="3873"/>
        <item x="3251"/>
        <item x="3565"/>
        <item x="2718"/>
        <item x="3606"/>
        <item x="2973"/>
        <item x="3397"/>
        <item x="3134"/>
        <item x="2077"/>
        <item x="3874"/>
        <item x="3875"/>
        <item x="2743"/>
        <item x="3318"/>
        <item x="3876"/>
        <item x="2757"/>
        <item x="1087"/>
        <item x="3877"/>
        <item x="2457"/>
        <item x="819"/>
        <item x="3476"/>
        <item x="3188"/>
        <item x="2455"/>
        <item x="2599"/>
        <item x="2993"/>
        <item x="3659"/>
        <item x="1882"/>
        <item x="3878"/>
        <item x="3879"/>
        <item x="3880"/>
        <item x="3881"/>
        <item x="3882"/>
        <item x="3193"/>
        <item x="3883"/>
        <item x="3884"/>
        <item x="3660"/>
        <item x="3618"/>
        <item x="3885"/>
        <item x="3886"/>
        <item x="3477"/>
        <item x="2047"/>
        <item x="3032"/>
        <item x="3887"/>
        <item x="3888"/>
        <item x="3889"/>
        <item x="3890"/>
        <item x="521"/>
        <item x="1256"/>
        <item x="2411"/>
        <item x="822"/>
        <item x="55"/>
        <item x="460"/>
        <item x="176"/>
        <item x="735"/>
        <item x="169"/>
        <item x="1939"/>
        <item x="245"/>
        <item x="234"/>
        <item x="1964"/>
        <item x="1438"/>
        <item x="299"/>
        <item x="208"/>
        <item x="243"/>
        <item x="6"/>
        <item x="1784"/>
        <item x="132"/>
        <item x="3114"/>
        <item x="3580"/>
        <item x="3286"/>
        <item x="3891"/>
        <item x="3026"/>
        <item x="3306"/>
        <item x="3892"/>
        <item x="2790"/>
        <item x="3893"/>
        <item x="2405"/>
        <item x="3135"/>
        <item x="3379"/>
        <item x="3894"/>
        <item x="2719"/>
        <item x="3895"/>
        <item x="3896"/>
        <item x="3661"/>
        <item x="3246"/>
        <item x="3581"/>
        <item x="2518"/>
        <item x="93"/>
        <item x="369"/>
        <item x="1312"/>
        <item x="443"/>
        <item x="471"/>
        <item x="2009"/>
        <item x="1662"/>
        <item x="402"/>
        <item x="382"/>
        <item x="480"/>
        <item x="497"/>
        <item x="422"/>
        <item x="604"/>
        <item x="313"/>
        <item x="10"/>
        <item x="438"/>
        <item x="350"/>
        <item x="268"/>
        <item x="751"/>
        <item x="436"/>
        <item x="205"/>
        <item x="127"/>
        <item x="359"/>
        <item x="976"/>
        <item x="1231"/>
        <item x="305"/>
        <item x="1349"/>
        <item x="797"/>
        <item x="429"/>
        <item x="172"/>
        <item x="1292"/>
        <item x="351"/>
        <item x="122"/>
        <item x="262"/>
        <item x="1113"/>
        <item x="284"/>
        <item x="383"/>
        <item x="906"/>
        <item x="308"/>
        <item x="449"/>
        <item x="3566"/>
        <item x="3456"/>
        <item x="3520"/>
        <item x="3897"/>
        <item x="3662"/>
        <item x="2855"/>
        <item x="3898"/>
        <item x="3239"/>
        <item x="3006"/>
        <item x="3123"/>
        <item x="3899"/>
        <item x="1820"/>
        <item x="3900"/>
        <item x="3901"/>
        <item x="3902"/>
        <item x="2529"/>
        <item x="3136"/>
        <item x="3356"/>
        <item x="3287"/>
        <item x="3155"/>
        <item x="3222"/>
        <item x="3903"/>
        <item x="3169"/>
        <item x="3521"/>
        <item x="3137"/>
        <item x="960"/>
        <item x="2800"/>
        <item x="1422"/>
        <item x="3904"/>
        <item x="1715"/>
        <item x="3183"/>
        <item x="3069"/>
        <item x="2940"/>
        <item x="2666"/>
        <item x="1762"/>
        <item x="2543"/>
        <item x="3252"/>
        <item x="2960"/>
        <item x="3391"/>
        <item x="3905"/>
        <item x="3582"/>
        <item x="3157"/>
        <item x="3478"/>
        <item x="3906"/>
        <item x="2042"/>
        <item x="3907"/>
        <item x="3663"/>
        <item x="3908"/>
        <item x="3909"/>
        <item x="2338"/>
        <item x="1297"/>
        <item x="3910"/>
        <item x="3607"/>
        <item x="2961"/>
        <item x="2864"/>
        <item x="3194"/>
        <item x="3911"/>
        <item x="3664"/>
        <item x="3912"/>
        <item x="2786"/>
        <item x="1622"/>
        <item x="2093"/>
        <item x="1905"/>
        <item x="1419"/>
        <item x="1000"/>
        <item x="834"/>
        <item x="531"/>
        <item x="2220"/>
        <item x="1978"/>
        <item x="1085"/>
        <item x="2354"/>
        <item x="2633"/>
        <item x="2341"/>
        <item x="1146"/>
        <item x="758"/>
        <item x="686"/>
        <item x="701"/>
        <item x="2044"/>
        <item x="1908"/>
        <item x="2259"/>
        <item x="996"/>
        <item x="916"/>
        <item x="2488"/>
        <item x="2236"/>
        <item x="622"/>
        <item x="831"/>
        <item x="1746"/>
        <item x="1315"/>
        <item x="973"/>
        <item x="674"/>
        <item x="502"/>
        <item x="1306"/>
        <item x="729"/>
        <item x="1893"/>
        <item x="1697"/>
        <item x="1211"/>
        <item x="2662"/>
        <item x="2310"/>
        <item x="1967"/>
        <item x="2527"/>
        <item x="1685"/>
        <item x="2225"/>
        <item x="972"/>
        <item x="658"/>
        <item x="1065"/>
        <item x="1781"/>
        <item x="1125"/>
        <item x="1584"/>
        <item x="1351"/>
        <item x="1599"/>
        <item x="1887"/>
        <item x="1230"/>
        <item x="781"/>
        <item x="2170"/>
        <item x="1808"/>
        <item x="885"/>
        <item x="324"/>
        <item x="850"/>
        <item x="2622"/>
        <item x="2350"/>
        <item x="830"/>
        <item x="815"/>
        <item x="2290"/>
        <item x="1523"/>
        <item x="1281"/>
        <item x="1319"/>
        <item x="1260"/>
        <item x="816"/>
        <item x="1606"/>
        <item x="2331"/>
        <item x="1892"/>
        <item x="1929"/>
        <item x="1628"/>
        <item x="714"/>
        <item x="2142"/>
        <item x="1413"/>
        <item x="931"/>
        <item x="1976"/>
        <item x="1404"/>
        <item x="2237"/>
        <item x="121"/>
        <item x="3913"/>
        <item x="2484"/>
        <item x="778"/>
        <item x="2791"/>
        <item x="3466"/>
        <item x="1505"/>
        <item x="1980"/>
        <item x="1727"/>
        <item x="2565"/>
        <item x="721"/>
        <item x="1730"/>
        <item x="2865"/>
        <item x="3583"/>
        <item x="2128"/>
        <item x="3914"/>
        <item x="1687"/>
        <item x="3915"/>
        <item x="2942"/>
        <item x="1135"/>
        <item x="3522"/>
        <item x="3665"/>
        <item x="3268"/>
        <item x="2176"/>
        <item x="3916"/>
        <item x="3917"/>
        <item x="2690"/>
        <item x="3918"/>
        <item x="3170"/>
        <item x="3365"/>
        <item x="2311"/>
        <item x="3919"/>
        <item x="3288"/>
        <item x="1923"/>
        <item x="3497"/>
        <item x="3027"/>
        <item x="2133"/>
        <item x="3195"/>
        <item x="3357"/>
        <item x="2934"/>
        <item x="3920"/>
        <item x="3666"/>
        <item x="2544"/>
        <item x="3358"/>
        <item x="2625"/>
        <item x="1785"/>
        <item x="3667"/>
        <item x="2429"/>
        <item x="3921"/>
        <item x="3922"/>
        <item x="3923"/>
        <item x="3924"/>
        <item x="3925"/>
        <item x="3668"/>
        <item x="3096"/>
        <item x="3440"/>
        <item x="2434"/>
        <item x="3457"/>
        <item x="3669"/>
        <item x="3926"/>
        <item x="2165"/>
        <item x="1793"/>
        <item x="1007"/>
        <item x="948"/>
        <item x="848"/>
        <item x="370"/>
        <item x="744"/>
        <item x="123"/>
        <item x="585"/>
        <item x="715"/>
        <item x="696"/>
        <item x="1506"/>
        <item x="479"/>
        <item x="747"/>
        <item x="3380"/>
        <item x="1048"/>
        <item x="1035"/>
        <item x="2249"/>
        <item x="1107"/>
        <item x="809"/>
        <item x="3015"/>
        <item x="2412"/>
        <item x="593"/>
        <item x="1798"/>
        <item x="891"/>
        <item x="3927"/>
        <item x="1765"/>
        <item x="2988"/>
        <item x="2289"/>
        <item x="544"/>
        <item x="2406"/>
        <item x="2428"/>
        <item x="1940"/>
        <item x="2248"/>
        <item x="392"/>
        <item x="2810"/>
        <item x="2541"/>
        <item x="2374"/>
        <item x="1332"/>
        <item x="611"/>
        <item x="2125"/>
        <item x="1089"/>
        <item x="742"/>
        <item x="1920"/>
        <item x="1196"/>
        <item x="2398"/>
        <item x="2073"/>
        <item x="3190"/>
        <item x="3337"/>
        <item x="2024"/>
        <item x="3105"/>
        <item x="516"/>
        <item x="3338"/>
        <item x="2373"/>
        <item x="659"/>
        <item x="1279"/>
        <item x="928"/>
        <item x="1790"/>
        <item x="3218"/>
        <item x="743"/>
        <item x="1741"/>
        <item x="2001"/>
        <item x="1095"/>
        <item x="1083"/>
        <item x="818"/>
        <item x="2604"/>
        <item x="2631"/>
        <item x="625"/>
        <item x="2775"/>
        <item x="3479"/>
        <item x="3339"/>
        <item x="2424"/>
        <item x="3928"/>
        <item x="1025"/>
        <item x="3929"/>
        <item x="2664"/>
        <item x="746"/>
        <item x="3930"/>
        <item x="3414"/>
        <item x="1995"/>
        <item x="1437"/>
        <item x="2842"/>
        <item x="2452"/>
        <item x="1554"/>
        <item x="1829"/>
        <item x="1883"/>
        <item x="840"/>
        <item x="414"/>
        <item x="1703"/>
        <item x="520"/>
        <item x="2328"/>
        <item x="2676"/>
        <item x="2312"/>
        <item x="614"/>
        <item x="2659"/>
        <item x="727"/>
        <item x="1953"/>
        <item x="2353"/>
        <item x="1857"/>
        <item x="2377"/>
        <item x="1868"/>
        <item x="1698"/>
        <item x="586"/>
        <item x="2079"/>
        <item x="2362"/>
        <item x="398"/>
        <item x="1543"/>
        <item x="1479"/>
        <item x="2836"/>
        <item x="757"/>
        <item x="2177"/>
        <item x="452"/>
        <item x="2448"/>
        <item x="513"/>
        <item x="553"/>
        <item x="1878"/>
        <item x="1557"/>
        <item x="1001"/>
        <item x="1337"/>
        <item x="2355"/>
        <item x="3931"/>
        <item x="2116"/>
        <item x="3523"/>
        <item x="1607"/>
        <item x="3601"/>
        <item x="3070"/>
        <item x="3524"/>
        <item x="2217"/>
        <item x="3932"/>
        <item x="2788"/>
        <item x="1210"/>
        <item x="2951"/>
        <item x="3349"/>
        <item x="3398"/>
        <item x="3269"/>
        <item x="3933"/>
        <item x="3934"/>
        <item x="3935"/>
        <item x="3567"/>
        <item x="2349"/>
        <item x="1414"/>
        <item x="1436"/>
        <item x="2314"/>
        <item x="2156"/>
        <item x="1110"/>
        <item x="2210"/>
        <item x="1446"/>
        <item x="1286"/>
        <item x="1814"/>
        <item x="458"/>
        <item x="677"/>
        <item x="2525"/>
        <item x="1654"/>
        <item x="2250"/>
        <item x="754"/>
        <item x="2627"/>
        <item x="950"/>
        <item x="2117"/>
        <item x="2226"/>
        <item x="1614"/>
        <item x="1632"/>
        <item x="3491"/>
        <item x="2132"/>
        <item x="3289"/>
        <item x="3328"/>
        <item x="387"/>
        <item x="3171"/>
        <item x="2726"/>
        <item x="1188"/>
        <item x="241"/>
        <item x="3525"/>
        <item x="1569"/>
        <item x="2561"/>
        <item x="3240"/>
        <item x="3555"/>
        <item x="3119"/>
        <item x="27"/>
        <item x="2890"/>
        <item x="2922"/>
        <item x="1264"/>
        <item x="1859"/>
        <item x="1755"/>
        <item x="2837"/>
        <item x="1418"/>
        <item x="2018"/>
        <item x="1576"/>
        <item x="2578"/>
        <item x="1641"/>
        <item x="1482"/>
        <item x="2195"/>
        <item x="1722"/>
        <item x="1055"/>
        <item x="689"/>
        <item x="979"/>
        <item x="1621"/>
        <item x="776"/>
        <item x="2265"/>
        <item x="457"/>
        <item x="653"/>
        <item x="2270"/>
        <item x="16"/>
        <item x="806"/>
        <item x="38"/>
        <item x="17"/>
        <item x="14"/>
        <item x="644"/>
        <item x="2456"/>
        <item x="4"/>
        <item x="149"/>
        <item x="87"/>
        <item x="76"/>
        <item x="117"/>
        <item x="238"/>
        <item x="13"/>
        <item x="44"/>
        <item x="36"/>
        <item x="161"/>
        <item x="83"/>
        <item x="496"/>
        <item x="97"/>
        <item x="70"/>
        <item x="427"/>
        <item x="352"/>
        <item x="23"/>
        <item x="564"/>
        <item x="26"/>
        <item x="112"/>
        <item x="53"/>
        <item x="65"/>
        <item x="138"/>
        <item x="2"/>
        <item x="467"/>
        <item x="8"/>
        <item x="109"/>
        <item x="242"/>
        <item x="543"/>
        <item x="29"/>
        <item x="7"/>
        <item x="24"/>
        <item x="34"/>
        <item x="2772"/>
        <item x="3936"/>
        <item x="2124"/>
        <item x="1493"/>
        <item x="3270"/>
        <item x="3670"/>
        <item x="1747"/>
        <item x="3415"/>
        <item x="3290"/>
        <item x="2665"/>
        <item x="3040"/>
        <item x="3619"/>
        <item x="3937"/>
        <item x="3938"/>
        <item x="3187"/>
        <item x="3939"/>
        <item x="3940"/>
        <item x="2540"/>
        <item x="2923"/>
        <item x="2573"/>
        <item x="25"/>
        <item x="72"/>
        <item x="2058"/>
        <item x="63"/>
        <item x="221"/>
        <item x="60"/>
        <item x="626"/>
        <item x="1954"/>
        <item x="49"/>
        <item x="88"/>
        <item x="11"/>
        <item x="617"/>
        <item x="5"/>
        <item x="0"/>
        <item x="824"/>
        <item x="92"/>
        <item x="264"/>
        <item x="120"/>
        <item x="31"/>
        <item x="1583"/>
        <item x="539"/>
        <item x="59"/>
        <item x="45"/>
        <item x="357"/>
        <item x="46"/>
        <item x="244"/>
        <item x="62"/>
        <item x="1356"/>
        <item x="764"/>
        <item x="111"/>
        <item x="129"/>
        <item x="108"/>
        <item x="181"/>
        <item x="19"/>
        <item x="42"/>
        <item x="210"/>
        <item x="283"/>
        <item x="240"/>
        <item x="39"/>
        <item x="890"/>
        <item x="459"/>
        <item x="587"/>
        <item x="918"/>
        <item x="477"/>
        <item x="203"/>
        <item x="597"/>
        <item x="81"/>
        <item x="58"/>
        <item x="130"/>
        <item x="171"/>
        <item x="685"/>
        <item x="35"/>
        <item x="1165"/>
        <item x="207"/>
        <item x="720"/>
        <item x="105"/>
        <item x="275"/>
        <item x="1262"/>
        <item x="186"/>
        <item x="167"/>
        <item x="1094"/>
        <item x="67"/>
        <item x="1021"/>
        <item x="9"/>
        <item x="100"/>
        <item x="1252"/>
        <item x="2572"/>
        <item x="322"/>
        <item x="124"/>
        <item x="12"/>
        <item x="139"/>
        <item x="102"/>
        <item x="48"/>
        <item x="2582"/>
        <item x="43"/>
        <item x="3"/>
        <item x="134"/>
        <item x="323"/>
        <item x="293"/>
        <item x="1157"/>
        <item x="1323"/>
        <item x="2013"/>
        <item x="2435"/>
        <item x="1471"/>
        <item x="893"/>
        <item x="1318"/>
        <item x="2062"/>
        <item x="1411"/>
        <item x="1551"/>
        <item x="755"/>
        <item x="380"/>
        <item x="993"/>
        <item x="2068"/>
        <item x="1276"/>
        <item x="1705"/>
        <item x="2585"/>
        <item x="1558"/>
        <item x="1008"/>
        <item x="1336"/>
        <item x="2447"/>
        <item x="1769"/>
        <item x="2152"/>
        <item x="637"/>
        <item x="2322"/>
        <item x="1156"/>
        <item x="1742"/>
        <item x="1800"/>
        <item x="462"/>
        <item x="1270"/>
        <item x="1895"/>
        <item x="1816"/>
        <item x="2843"/>
        <item x="898"/>
        <item x="1126"/>
        <item x="1433"/>
        <item x="168"/>
        <item x="1979"/>
        <item x="2157"/>
        <item x="1888"/>
        <item x="837"/>
        <item x="2860"/>
        <item x="2829"/>
        <item x="3291"/>
        <item x="3091"/>
        <item x="2430"/>
        <item x="3526"/>
        <item x="836"/>
        <item x="3416"/>
        <item x="2924"/>
        <item x="3172"/>
        <item x="3417"/>
        <item x="1822"/>
        <item x="3469"/>
        <item x="3118"/>
        <item x="2698"/>
        <item x="3307"/>
        <item x="535"/>
        <item x="3061"/>
        <item x="2026"/>
        <item x="2626"/>
        <item x="3941"/>
        <item x="2595"/>
        <item x="2935"/>
        <item x="2588"/>
        <item x="1223"/>
        <item x="3671"/>
        <item x="1619"/>
        <item x="3620"/>
        <item x="3942"/>
        <item x="2754"/>
        <item x="3084"/>
        <item x="3292"/>
        <item x="3366"/>
        <item x="3621"/>
        <item x="3092"/>
        <item x="2105"/>
        <item x="393"/>
        <item x="420"/>
        <item x="3399"/>
        <item x="3173"/>
        <item x="2703"/>
        <item x="1163"/>
        <item x="1457"/>
        <item x="1050"/>
        <item x="1409"/>
        <item x="1575"/>
        <item x="2994"/>
        <item x="376"/>
        <item x="3017"/>
        <item x="2566"/>
        <item x="1273"/>
        <item x="2363"/>
        <item x="1106"/>
        <item x="1295"/>
        <item x="1987"/>
        <item x="966"/>
        <item x="1699"/>
        <item x="235"/>
        <item x="2032"/>
        <item x="1102"/>
        <item x="1521"/>
        <item x="490"/>
        <item x="771"/>
        <item x="298"/>
        <item x="90"/>
        <item x="373"/>
        <item x="28"/>
        <item x="363"/>
        <item x="1002"/>
        <item x="233"/>
        <item x="2404"/>
        <item x="57"/>
        <item x="118"/>
        <item x="146"/>
        <item x="1067"/>
        <item x="483"/>
        <item x="21"/>
        <item x="148"/>
        <item x="560"/>
        <item x="660"/>
        <item x="2741"/>
        <item x="301"/>
        <item x="1788"/>
        <item x="1919"/>
        <item x="2256"/>
        <item x="2260"/>
        <item x="1909"/>
        <item x="2340"/>
        <item x="2489"/>
        <item x="1241"/>
        <item x="1193"/>
        <item x="924"/>
        <item x="3527"/>
        <item x="1985"/>
        <item x="2427"/>
        <item x="2824"/>
        <item x="2739"/>
        <item x="1718"/>
        <item x="2342"/>
        <item x="1391"/>
        <item x="828"/>
        <item x="2451"/>
        <item x="399"/>
        <item x="349"/>
        <item x="30"/>
        <item x="423"/>
        <item x="403"/>
        <item x="618"/>
        <item x="546"/>
        <item x="668"/>
        <item x="277"/>
        <item x="342"/>
        <item x="807"/>
        <item x="2242"/>
        <item x="417"/>
        <item x="527"/>
        <item x="125"/>
        <item x="1076"/>
        <item x="254"/>
        <item x="551"/>
        <item x="838"/>
        <item x="56"/>
        <item x="752"/>
        <item x="432"/>
        <item x="78"/>
        <item x="1700"/>
        <item x="426"/>
        <item x="887"/>
        <item x="1023"/>
        <item x="22"/>
        <item x="635"/>
        <item x="345"/>
        <item x="765"/>
        <item x="1759"/>
        <item x="642"/>
        <item x="2295"/>
        <item x="486"/>
        <item x="1477"/>
        <item x="433"/>
        <item x="820"/>
        <item x="862"/>
        <item x="1154"/>
        <item x="783"/>
        <item x="663"/>
        <item x="2600"/>
        <item x="1199"/>
        <item x="107"/>
        <item x="294"/>
        <item x="180"/>
        <item x="33"/>
        <item x="137"/>
        <item x="550"/>
        <item x="1071"/>
        <item x="1567"/>
        <item x="1636"/>
        <item x="1195"/>
        <item x="609"/>
        <item x="1090"/>
        <item x="2067"/>
        <item x="209"/>
        <item x="2629"/>
        <item x="2136"/>
        <item x="1542"/>
        <item x="961"/>
        <item x="1378"/>
        <item x="2094"/>
        <item x="1093"/>
        <item x="2356"/>
        <item x="2034"/>
        <item x="2057"/>
        <item x="1258"/>
        <item x="1805"/>
        <item x="2390"/>
        <item x="901"/>
        <item x="2092"/>
        <item x="684"/>
        <item x="2346"/>
        <item x="260"/>
        <item x="2309"/>
        <item x="2453"/>
        <item x="934"/>
        <item x="1339"/>
        <item x="913"/>
        <item x="999"/>
        <item x="439"/>
        <item x="1364"/>
        <item x="1834"/>
        <item x="160"/>
        <item x="956"/>
        <item x="101"/>
        <item x="749"/>
        <item x="1472"/>
        <item x="772"/>
        <item x="1938"/>
        <item x="1667"/>
        <item x="499"/>
        <item x="2745"/>
        <item x="998"/>
        <item x="1473"/>
        <item x="1086"/>
        <item x="1293"/>
        <item x="3174"/>
        <item x="3079"/>
        <item x="2061"/>
        <item x="3184"/>
        <item x="3103"/>
        <item x="32"/>
        <item x="334"/>
        <item x="316"/>
        <item x="224"/>
        <item x="627"/>
        <item x="314"/>
        <item x="2193"/>
        <item x="1302"/>
        <item x="333"/>
        <item x="80"/>
        <item x="559"/>
        <item x="522"/>
        <item x="114"/>
        <item x="189"/>
        <item x="3943"/>
        <item x="3944"/>
        <item x="2844"/>
        <item x="3672"/>
        <item x="3945"/>
        <item x="3345"/>
        <item x="3480"/>
        <item x="2879"/>
        <item x="3946"/>
        <item x="3947"/>
        <item x="3104"/>
        <item x="3948"/>
        <item x="3949"/>
        <item x="3418"/>
        <item x="3253"/>
        <item x="3950"/>
        <item x="3951"/>
        <item x="3952"/>
        <item x="2276"/>
        <item x="3622"/>
        <item x="3953"/>
        <item x="3080"/>
        <item x="3954"/>
        <item x="3955"/>
        <item x="3956"/>
        <item x="1642"/>
        <item x="2533"/>
        <item x="3138"/>
        <item x="3957"/>
        <item x="3179"/>
        <item x="3958"/>
        <item x="2995"/>
        <item x="3293"/>
        <item x="3528"/>
        <item x="3959"/>
        <item x="2816"/>
        <item x="3960"/>
        <item x="3961"/>
        <item x="3962"/>
        <item x="3254"/>
        <item x="2050"/>
        <item x="3196"/>
        <item x="2725"/>
        <item x="3556"/>
        <item x="2473"/>
        <item x="3963"/>
        <item x="2332"/>
        <item x="2704"/>
        <item x="3381"/>
        <item x="3964"/>
        <item x="3419"/>
        <item x="3965"/>
        <item x="3294"/>
        <item x="3608"/>
        <item x="3966"/>
        <item x="3529"/>
        <item x="3967"/>
        <item x="3968"/>
        <item x="3969"/>
        <item x="3970"/>
        <item x="2966"/>
        <item x="3264"/>
        <item x="2964"/>
        <item x="3971"/>
        <item x="2262"/>
        <item x="2158"/>
        <item x="1063"/>
        <item x="3382"/>
        <item x="2707"/>
        <item x="3972"/>
        <item x="3022"/>
        <item x="3973"/>
        <item x="3420"/>
        <item x="2708"/>
        <item x="2811"/>
        <item x="3584"/>
        <item x="3974"/>
        <item x="3585"/>
        <item x="3975"/>
        <item x="1701"/>
        <item x="3673"/>
        <item x="3674"/>
        <item x="3557"/>
        <item x="2830"/>
        <item x="3675"/>
        <item x="3976"/>
        <item x="3676"/>
        <item x="3677"/>
        <item x="1897"/>
        <item x="3446"/>
        <item x="3623"/>
        <item x="3624"/>
        <item x="3977"/>
        <item x="3400"/>
        <item x="2213"/>
        <item x="3319"/>
        <item x="3978"/>
        <item x="3295"/>
        <item x="3979"/>
        <item x="3530"/>
        <item x="832"/>
        <item x="280"/>
        <item x="198"/>
        <item x="1467"/>
        <item x="784"/>
        <item x="800"/>
        <item x="670"/>
        <item x="2728"/>
        <item x="664"/>
        <item x="519"/>
        <item x="628"/>
        <item x="2459"/>
        <item x="1215"/>
        <item x="229"/>
        <item x="2638"/>
        <item x="1620"/>
        <item x="355"/>
        <item x="1072"/>
        <item x="270"/>
        <item x="790"/>
        <item x="865"/>
        <item x="1448"/>
        <item x="1752"/>
        <item x="1777"/>
        <item x="2196"/>
        <item x="1706"/>
        <item x="2232"/>
        <item x="1807"/>
        <item x="2149"/>
        <item x="2327"/>
        <item x="2559"/>
        <item x="703"/>
        <item x="1910"/>
        <item x="1180"/>
        <item x="1645"/>
        <item x="1441"/>
        <item x="2186"/>
        <item x="702"/>
        <item x="2761"/>
        <item x="1911"/>
        <item x="1235"/>
        <item x="2357"/>
        <item x="2201"/>
        <item x="1282"/>
        <item x="1849"/>
        <item x="2467"/>
        <item x="2095"/>
        <item x="1484"/>
        <item x="1207"/>
        <item x="2589"/>
        <item x="2663"/>
        <item x="2492"/>
        <item x="329"/>
        <item x="2083"/>
        <item x="1932"/>
        <item x="1016"/>
        <item x="1237"/>
        <item x="2306"/>
        <item x="829"/>
        <item x="2526"/>
        <item x="2861"/>
        <item x="3167"/>
        <item x="3980"/>
        <item x="3981"/>
        <item x="3982"/>
        <item x="3383"/>
        <item x="3983"/>
        <item x="3984"/>
        <item x="2364"/>
        <item x="3197"/>
        <item x="3985"/>
        <item x="3986"/>
        <item x="3987"/>
        <item x="2955"/>
        <item x="2386"/>
        <item x="3988"/>
        <item x="1981"/>
        <item x="3989"/>
        <item x="3227"/>
        <item x="3990"/>
        <item x="548"/>
        <item x="1183"/>
        <item x="2127"/>
        <item x="876"/>
        <item x="842"/>
        <item x="1233"/>
        <item x="1299"/>
        <item x="1266"/>
        <item x="970"/>
        <item x="953"/>
        <item x="1234"/>
        <item x="1169"/>
        <item x="808"/>
        <item x="1830"/>
        <item x="397"/>
        <item x="3387"/>
        <item x="2278"/>
        <item x="407"/>
        <item x="726"/>
        <item x="1660"/>
        <item x="1363"/>
        <item x="2504"/>
        <item x="2769"/>
        <item x="1170"/>
        <item x="1343"/>
        <item x="1341"/>
        <item x="943"/>
        <item x="986"/>
        <item x="2033"/>
        <item x="945"/>
        <item x="1358"/>
        <item x="1487"/>
        <item x="1749"/>
        <item x="1372"/>
        <item x="1804"/>
        <item x="2474"/>
        <item x="2297"/>
        <item x="2151"/>
        <item x="2408"/>
        <item x="1553"/>
        <item x="3991"/>
        <item x="3198"/>
        <item x="3992"/>
        <item x="3993"/>
        <item x="3139"/>
        <item x="3994"/>
        <item x="3081"/>
        <item x="3296"/>
        <item x="3033"/>
        <item x="3244"/>
        <item x="2908"/>
        <item x="3995"/>
        <item x="3996"/>
        <item x="3997"/>
        <item x="3998"/>
        <item x="3999"/>
        <item x="4000"/>
        <item x="4001"/>
        <item x="2870"/>
        <item x="3271"/>
        <item x="2649"/>
        <item x="3678"/>
        <item x="3586"/>
        <item x="4002"/>
        <item x="3297"/>
        <item x="3587"/>
        <item x="2218"/>
        <item x="2930"/>
        <item x="3588"/>
        <item x="4003"/>
        <item x="3401"/>
        <item x="3298"/>
        <item x="4004"/>
        <item x="3679"/>
        <item x="1961"/>
        <item x="810"/>
        <item x="3175"/>
        <item x="2240"/>
        <item x="3164"/>
        <item x="1410"/>
        <item x="1456"/>
        <item x="214"/>
        <item x="1977"/>
        <item x="395"/>
        <item x="73"/>
        <item x="598"/>
        <item x="250"/>
        <item x="444"/>
        <item x="75"/>
        <item x="251"/>
        <item x="18"/>
        <item x="461"/>
        <item x="879"/>
        <item x="667"/>
        <item x="1429"/>
        <item x="296"/>
        <item x="1251"/>
        <item x="488"/>
        <item x="1937"/>
        <item x="89"/>
        <item x="377"/>
        <item x="1922"/>
        <item x="1767"/>
        <item x="71"/>
        <item x="2121"/>
        <item x="1604"/>
        <item x="2382"/>
        <item x="2387"/>
        <item x="958"/>
        <item x="1497"/>
        <item x="362"/>
        <item x="2109"/>
        <item x="448"/>
        <item x="2376"/>
        <item x="630"/>
        <item x="1943"/>
        <item x="2441"/>
        <item x="2796"/>
        <item x="2687"/>
        <item x="1495"/>
        <item x="3481"/>
        <item x="4005"/>
        <item x="15"/>
        <item x="1858"/>
        <item x="1831"/>
        <item x="190"/>
        <item x="3350"/>
        <item x="3111"/>
        <item x="3074"/>
        <item x="2793"/>
        <item x="1128"/>
        <item x="2413"/>
        <item x="1026"/>
        <item x="3272"/>
        <item x="1498"/>
        <item x="463"/>
        <item x="1054"/>
        <item x="3159"/>
        <item x="2162"/>
        <item x="3463"/>
        <item x="1145"/>
        <item x="389"/>
        <item x="394"/>
        <item x="441"/>
        <item x="1261"/>
        <item x="484"/>
        <item x="2015"/>
        <item x="1996"/>
        <item x="2358"/>
        <item x="1712"/>
        <item x="1596"/>
        <item x="1450"/>
        <item x="656"/>
        <item x="372"/>
        <item x="1935"/>
        <item x="2305"/>
        <item x="1421"/>
        <item x="2279"/>
        <item x="3051"/>
        <item x="2872"/>
        <item x="3255"/>
        <item x="2000"/>
        <item x="3351"/>
        <item x="2464"/>
        <item x="3531"/>
        <item x="4006"/>
        <item x="4007"/>
        <item x="3203"/>
        <item x="3680"/>
        <item x="788"/>
        <item x="3359"/>
        <item x="3421"/>
        <item x="3340"/>
        <item x="3681"/>
        <item x="3207"/>
        <item x="1432"/>
        <item x="995"/>
        <item x="3393"/>
        <item x="4008"/>
        <item x="3213"/>
        <item x="2052"/>
        <item x="1416"/>
        <item x="193"/>
        <item x="2251"/>
        <item x="1990"/>
        <item x="212"/>
        <item x="302"/>
        <item x="174"/>
        <item x="159"/>
        <item x="91"/>
        <item x="1338"/>
        <item x="902"/>
        <item x="47"/>
        <item x="291"/>
        <item x="257"/>
        <item x="608"/>
        <item x="285"/>
        <item x="435"/>
        <item x="947"/>
        <item x="288"/>
        <item x="657"/>
        <item x="579"/>
        <item x="468"/>
        <item x="900"/>
        <item x="133"/>
        <item x="79"/>
        <item x="166"/>
        <item x="278"/>
        <item x="860"/>
        <item x="177"/>
        <item x="263"/>
        <item x="536"/>
        <item x="145"/>
        <item x="364"/>
        <item x="899"/>
        <item x="732"/>
        <item x="113"/>
        <item x="894"/>
        <item x="1275"/>
        <item x="2831"/>
        <item x="3360"/>
        <item x="2498"/>
        <item x="4009"/>
        <item x="2440"/>
        <item x="1986"/>
        <item x="2460"/>
        <item x="3041"/>
        <item x="3260"/>
        <item x="3097"/>
        <item x="4010"/>
        <item x="4011"/>
        <item x="2634"/>
        <item x="2776"/>
        <item x="4012"/>
        <item x="2891"/>
        <item x="2313"/>
        <item x="3532"/>
        <item x="2927"/>
        <item x="3115"/>
        <item x="4013"/>
        <item x="3352"/>
        <item x="3422"/>
        <item x="3165"/>
        <item x="3320"/>
        <item x="4014"/>
        <item x="3140"/>
        <item x="3367"/>
        <item x="2352"/>
        <item x="3625"/>
        <item x="1839"/>
        <item x="4015"/>
        <item x="4016"/>
        <item x="3682"/>
        <item x="2615"/>
        <item x="3028"/>
        <item x="2019"/>
        <item x="3533"/>
        <item x="2129"/>
        <item x="3261"/>
        <item x="4017"/>
        <item x="2171"/>
        <item x="2227"/>
        <item x="2252"/>
        <item x="911"/>
        <item x="1127"/>
        <item x="1572"/>
        <item x="2230"/>
        <item x="1861"/>
        <item x="1535"/>
        <item x="1496"/>
        <item x="1862"/>
        <item x="1802"/>
        <item x="654"/>
        <item x="3199"/>
        <item x="2500"/>
        <item x="2389"/>
        <item x="814"/>
        <item x="1158"/>
        <item x="1031"/>
        <item x="2166"/>
        <item x="2535"/>
        <item x="1527"/>
        <item x="574"/>
        <item x="2246"/>
        <item x="2720"/>
        <item x="1440"/>
        <item x="968"/>
        <item x="1236"/>
        <item x="1670"/>
        <item x="1623"/>
        <item x="724"/>
        <item x="1046"/>
        <item x="1386"/>
        <item x="2031"/>
        <item x="2592"/>
        <item x="1272"/>
        <item x="2476"/>
        <item x="675"/>
        <item x="1124"/>
        <item x="2876"/>
        <item x="2365"/>
        <item x="1017"/>
        <item x="3075"/>
        <item x="2485"/>
        <item x="1513"/>
        <item x="1799"/>
        <item x="1725"/>
        <item x="738"/>
        <item x="1635"/>
        <item x="1559"/>
        <item x="1449"/>
        <item x="1589"/>
        <item x="1580"/>
        <item x="2153"/>
        <item x="1944"/>
        <item x="2692"/>
        <item x="2436"/>
        <item x="1726"/>
        <item x="1346"/>
        <item x="1655"/>
        <item x="3534"/>
        <item x="4018"/>
        <item x="4019"/>
        <item x="3384"/>
        <item x="1736"/>
        <item x="4020"/>
        <item x="4021"/>
        <item x="3214"/>
        <item x="3589"/>
        <item x="2827"/>
        <item x="4022"/>
        <item x="3152"/>
        <item x="4023"/>
        <item x="2744"/>
        <item x="2845"/>
        <item x="3031"/>
        <item x="888"/>
        <item x="4024"/>
        <item x="3361"/>
        <item x="2883"/>
        <item x="3185"/>
        <item x="3256"/>
        <item x="3458"/>
        <item x="3341"/>
        <item x="4025"/>
        <item x="3321"/>
        <item x="2668"/>
        <item x="965"/>
        <item x="3000"/>
        <item x="2493"/>
        <item x="2702"/>
        <item x="4026"/>
        <item x="2384"/>
        <item x="2877"/>
        <item x="3559"/>
        <item x="4027"/>
        <item x="2545"/>
        <item x="3231"/>
        <item x="3388"/>
        <item x="1605"/>
        <item x="4028"/>
        <item x="2898"/>
        <item x="1934"/>
        <item x="2990"/>
        <item x="3057"/>
        <item x="3535"/>
        <item x="3590"/>
        <item x="4029"/>
        <item x="2254"/>
        <item x="3447"/>
        <item x="2874"/>
        <item x="2677"/>
        <item x="3423"/>
        <item x="4030"/>
        <item x="3438"/>
        <item x="2574"/>
        <item x="2635"/>
        <item x="2825"/>
        <item x="4031"/>
        <item x="1425"/>
        <item x="3568"/>
        <item x="3424"/>
        <item x="3346"/>
        <item x="3200"/>
        <item x="2575"/>
        <item x="2619"/>
        <item x="3626"/>
        <item x="2884"/>
        <item x="3459"/>
        <item x="3683"/>
        <item x="2539"/>
        <item x="1872"/>
        <item x="3627"/>
        <item x="3684"/>
        <item x="2583"/>
        <item x="3034"/>
        <item x="2722"/>
        <item x="2150"/>
        <item x="3273"/>
        <item x="2532"/>
        <item x="3060"/>
        <item x="2678"/>
        <item x="2846"/>
        <item x="328"/>
        <item x="175"/>
        <item x="1362"/>
        <item x="1743"/>
        <item x="2366"/>
        <item x="821"/>
        <item x="711"/>
        <item x="2469"/>
        <item x="1468"/>
        <item x="1665"/>
        <item x="1625"/>
        <item x="1393"/>
        <item x="2188"/>
        <item x="1912"/>
        <item x="1307"/>
        <item x="812"/>
        <item x="1631"/>
        <item x="3685"/>
        <item x="195"/>
        <item x="4032"/>
        <item x="3141"/>
        <item x="4033"/>
        <item x="3628"/>
        <item x="2294"/>
        <item x="3437"/>
        <item x="3425"/>
        <item x="4034"/>
        <item x="2282"/>
        <item x="2036"/>
        <item x="2593"/>
        <item x="4035"/>
        <item x="2510"/>
        <item x="2169"/>
        <item x="2866"/>
        <item x="4036"/>
        <item x="4037"/>
        <item x="4038"/>
        <item x="1077"/>
        <item x="2215"/>
        <item x="669"/>
        <item x="1172"/>
        <item x="2025"/>
        <item x="638"/>
        <item x="1041"/>
        <item x="1368"/>
        <item x="2028"/>
        <item x="963"/>
        <item x="1483"/>
        <item x="1825"/>
        <item x="775"/>
        <item x="1151"/>
        <item x="844"/>
        <item x="3082"/>
        <item x="1424"/>
        <item x="2381"/>
        <item x="1159"/>
        <item x="1461"/>
        <item x="1144"/>
        <item x="1150"/>
        <item x="40"/>
        <item x="341"/>
        <item x="596"/>
        <item x="1686"/>
        <item x="306"/>
        <item x="2367"/>
        <item x="228"/>
        <item x="730"/>
        <item x="773"/>
        <item x="1502"/>
        <item x="2351"/>
        <item x="2143"/>
        <item x="489"/>
        <item x="128"/>
        <item x="688"/>
        <item x="155"/>
        <item x="2037"/>
        <item x="2679"/>
        <item x="361"/>
        <item x="878"/>
        <item x="1536"/>
        <item x="179"/>
        <item x="576"/>
        <item x="787"/>
        <item x="2291"/>
        <item x="1537"/>
        <item x="286"/>
        <item x="1735"/>
        <item x="2784"/>
        <item x="1206"/>
        <item x="494"/>
        <item x="300"/>
        <item x="1399"/>
        <item x="780"/>
        <item x="358"/>
        <item x="1274"/>
        <item x="440"/>
        <item x="915"/>
        <item x="1133"/>
        <item x="712"/>
        <item x="2506"/>
        <item x="590"/>
        <item x="881"/>
        <item x="2184"/>
        <item x="150"/>
        <item x="799"/>
        <item x="247"/>
        <item x="1947"/>
        <item x="2098"/>
        <item x="2194"/>
        <item x="1248"/>
        <item x="69"/>
        <item x="309"/>
        <item x="258"/>
        <item x="2298"/>
        <item x="2347"/>
        <item x="379"/>
        <item x="1476"/>
        <item x="756"/>
        <item x="1930"/>
        <item x="473"/>
        <item x="563"/>
        <item x="1111"/>
        <item x="526"/>
        <item x="2495"/>
        <item x="804"/>
        <item x="1330"/>
        <item x="2564"/>
        <item x="2442"/>
        <item x="3201"/>
        <item x="3342"/>
        <item x="4039"/>
        <item x="3686"/>
        <item x="4040"/>
        <item x="4041"/>
        <item x="3609"/>
        <item x="2715"/>
        <item x="2812"/>
        <item x="4042"/>
        <item x="933"/>
        <item x="2607"/>
        <item x="796"/>
        <item x="3536"/>
        <item x="191"/>
        <item x="2974"/>
        <item x="3002"/>
        <item x="3037"/>
        <item x="2813"/>
        <item x="907"/>
        <item x="3629"/>
        <item x="2549"/>
        <item x="3441"/>
        <item x="2181"/>
        <item x="2090"/>
        <item x="3116"/>
        <item x="3208"/>
        <item x="646"/>
        <item x="2779"/>
        <item x="1826"/>
        <item x="4043"/>
        <item x="3249"/>
        <item x="2699"/>
        <item x="2586"/>
        <item x="3299"/>
        <item x="3071"/>
        <item x="3064"/>
        <item x="1029"/>
        <item x="634"/>
        <item x="2468"/>
        <item x="2235"/>
        <item x="2395"/>
        <item x="3426"/>
        <item x="3300"/>
        <item x="2470"/>
        <item x="1993"/>
        <item x="1984"/>
        <item x="2869"/>
        <item x="1959"/>
        <item x="2847"/>
        <item x="969"/>
        <item x="3498"/>
        <item x="2233"/>
        <item x="1716"/>
        <item x="3330"/>
        <item x="852"/>
        <item x="3402"/>
        <item x="939"/>
        <item x="3537"/>
        <item x="1108"/>
        <item x="2656"/>
        <item x="1217"/>
        <item x="4044"/>
        <item x="2848"/>
        <item x="2729"/>
        <item x="3687"/>
        <item x="2064"/>
        <item x="3591"/>
        <item x="3062"/>
        <item x="3538"/>
        <item x="3087"/>
        <item x="95"/>
        <item x="3403"/>
        <item x="4045"/>
        <item x="2321"/>
        <item x="4046"/>
        <item x="476"/>
        <item x="3539"/>
        <item x="2782"/>
        <item x="2550"/>
        <item x="3540"/>
        <item x="2644"/>
        <item x="2936"/>
        <item x="3011"/>
        <item x="2560"/>
        <item x="3301"/>
        <item x="4047"/>
        <item x="1626"/>
        <item x="3150"/>
        <item x="2895"/>
        <item x="3322"/>
        <item x="4048"/>
        <item x="882"/>
        <item x="4049"/>
        <item x="1123"/>
        <item x="356"/>
        <item x="1738"/>
        <item x="2179"/>
        <item x="1392"/>
        <item x="1397"/>
        <item x="1750"/>
        <item x="717"/>
        <item x="853"/>
        <item x="745"/>
        <item x="1057"/>
        <item x="1314"/>
        <item x="1040"/>
        <item x="1902"/>
        <item x="1222"/>
        <item x="1827"/>
        <item x="1155"/>
        <item x="532"/>
        <item x="1634"/>
        <item x="2214"/>
        <item x="140"/>
        <item x="1407"/>
        <item x="1509"/>
        <item x="811"/>
        <item x="1772"/>
        <item x="877"/>
        <item x="1757"/>
        <item x="693"/>
        <item x="1538"/>
        <item x="1078"/>
        <item x="1791"/>
        <item x="1574"/>
        <item x="1663"/>
        <item x="1202"/>
        <item x="2119"/>
        <item x="2641"/>
        <item x="912"/>
        <item x="1618"/>
        <item x="1219"/>
        <item x="2368"/>
        <item x="1466"/>
        <item x="454"/>
        <item x="3058"/>
        <item x="927"/>
        <item x="4050"/>
        <item x="3023"/>
        <item x="3120"/>
        <item x="2608"/>
        <item x="4051"/>
        <item x="1847"/>
        <item x="1968"/>
        <item x="2253"/>
        <item x="3098"/>
        <item x="1650"/>
        <item x="3688"/>
        <item x="3427"/>
        <item x="1616"/>
        <item x="2909"/>
        <item x="4052"/>
        <item x="2875"/>
        <item x="4053"/>
        <item x="1678"/>
        <item x="1142"/>
        <item x="641"/>
        <item x="1359"/>
        <item x="307"/>
        <item x="1167"/>
        <item x="1011"/>
        <item x="591"/>
        <item x="232"/>
        <item x="1904"/>
        <item x="1134"/>
        <item x="592"/>
        <item x="416"/>
        <item x="523"/>
        <item x="1291"/>
        <item x="1507"/>
        <item x="1430"/>
        <item x="271"/>
        <item x="1864"/>
        <item x="2203"/>
        <item x="2099"/>
        <item x="908"/>
        <item x="384"/>
        <item x="1591"/>
        <item x="2035"/>
        <item x="2173"/>
        <item x="1020"/>
        <item x="1322"/>
        <item x="507"/>
        <item x="412"/>
        <item x="230"/>
        <item x="1501"/>
        <item x="977"/>
        <item x="1545"/>
        <item x="733"/>
        <item x="577"/>
        <item x="813"/>
        <item x="2023"/>
        <item x="375"/>
        <item x="650"/>
        <item x="1638"/>
        <item x="599"/>
        <item x="1036"/>
        <item x="336"/>
        <item x="2014"/>
        <item x="1586"/>
        <item x="406"/>
        <item x="562"/>
        <item x="2654"/>
        <item x="572"/>
        <item x="1818"/>
        <item x="896"/>
        <item x="347"/>
        <item x="1081"/>
        <item x="1454"/>
        <item x="580"/>
        <item x="1602"/>
        <item x="1664"/>
        <item x="1244"/>
        <item x="854"/>
        <item x="514"/>
        <item x="1671"/>
        <item x="825"/>
        <item x="1958"/>
        <item x="1925"/>
        <item x="508"/>
        <item x="1265"/>
        <item x="492"/>
        <item x="1965"/>
        <item x="1122"/>
        <item x="1088"/>
        <item x="1661"/>
        <item x="941"/>
        <item x="1851"/>
        <item x="992"/>
        <item x="256"/>
        <item x="2438"/>
        <item x="1528"/>
        <item x="1056"/>
        <item x="518"/>
        <item x="1707"/>
        <item x="725"/>
        <item x="2536"/>
        <item x="1721"/>
        <item x="2616"/>
        <item x="2856"/>
        <item x="872"/>
        <item x="2516"/>
        <item x="2507"/>
        <item x="1795"/>
        <item x="1073"/>
        <item x="704"/>
        <item x="1406"/>
        <item x="1300"/>
        <item x="1325"/>
        <item x="782"/>
        <item x="1838"/>
        <item x="495"/>
        <item x="1301"/>
        <item x="1643"/>
        <item x="2296"/>
        <item x="1268"/>
        <item x="2628"/>
        <item x="951"/>
        <item x="1612"/>
        <item x="1702"/>
        <item x="1753"/>
        <item x="2006"/>
        <item x="1247"/>
        <item x="616"/>
        <item x="2268"/>
        <item x="1694"/>
        <item x="2645"/>
        <item x="1688"/>
        <item x="2646"/>
        <item x="1444"/>
        <item x="2199"/>
        <item x="2078"/>
        <item x="2716"/>
        <item x="827"/>
        <item x="2454"/>
        <item x="1640"/>
        <item x="2241"/>
        <item x="2039"/>
        <item x="1131"/>
        <item x="1018"/>
        <item x="1375"/>
        <item x="1100"/>
        <item x="1175"/>
        <item x="2910"/>
        <item x="1608"/>
        <item x="512"/>
        <item x="803"/>
        <item x="1289"/>
        <item x="1445"/>
        <item x="989"/>
        <item x="2228"/>
        <item x="1224"/>
        <item x="2546"/>
        <item x="2022"/>
        <item x="1731"/>
        <item x="1069"/>
        <item x="2072"/>
        <item x="1377"/>
        <item x="1162"/>
        <item x="1099"/>
        <item x="2048"/>
        <item x="1525"/>
        <item x="1779"/>
        <item x="2080"/>
        <item x="1884"/>
        <item x="694"/>
        <item x="1271"/>
        <item x="759"/>
        <item x="1043"/>
        <item x="2284"/>
        <item x="857"/>
        <item x="1491"/>
        <item x="1656"/>
        <item x="2274"/>
        <item x="2409"/>
        <item x="2315"/>
        <item x="1139"/>
        <item x="1982"/>
        <item x="2871"/>
        <item x="2324"/>
        <item x="1898"/>
        <item x="1367"/>
        <item x="1560"/>
        <item x="846"/>
        <item x="833"/>
        <item x="2603"/>
        <item x="1844"/>
        <item x="1503"/>
        <item x="1298"/>
        <item x="1396"/>
        <item x="1924"/>
        <item x="1013"/>
        <item x="1913"/>
        <item x="1832"/>
        <item x="1400"/>
        <item x="2059"/>
        <item x="633"/>
        <item x="2069"/>
        <item x="2269"/>
        <item x="2680"/>
        <item x="2041"/>
        <item x="2475"/>
        <item x="2391"/>
        <item x="2055"/>
        <item x="2867"/>
        <item x="1243"/>
        <item x="2207"/>
        <item x="722"/>
        <item x="1571"/>
        <item x="474"/>
        <item x="1914"/>
        <item x="2587"/>
        <item x="2693"/>
        <item x="723"/>
        <item x="1809"/>
        <item x="2308"/>
        <item x="2581"/>
        <item x="1469"/>
        <item x="504"/>
        <item x="1561"/>
        <item x="2547"/>
        <item x="1510"/>
        <item x="2975"/>
        <item x="1203"/>
        <item x="1998"/>
        <item x="1316"/>
        <item x="1577"/>
        <item x="2383"/>
        <item x="709"/>
        <item x="1464"/>
        <item x="2801"/>
        <item x="975"/>
        <item x="266"/>
        <item x="1308"/>
        <item x="2100"/>
        <item x="1856"/>
        <item x="2981"/>
        <item x="1794"/>
        <item x="1915"/>
        <item x="1787"/>
        <item x="739"/>
        <item x="678"/>
        <item x="2266"/>
        <item x="1114"/>
        <item x="1540"/>
        <item x="1653"/>
        <item x="2030"/>
        <item x="1119"/>
        <item x="1668"/>
        <item x="2911"/>
        <item x="1952"/>
        <item x="2423"/>
        <item x="1916"/>
        <item x="2288"/>
        <item x="2292"/>
        <item x="1756"/>
        <item x="2148"/>
        <item x="2486"/>
        <item x="2538"/>
        <item x="2074"/>
        <item x="2770"/>
        <item x="2517"/>
        <item x="718"/>
        <item x="1038"/>
        <item x="1603"/>
        <item x="2219"/>
        <item x="2569"/>
        <item x="2385"/>
        <item x="2521"/>
        <item x="2667"/>
        <item x="690"/>
        <item x="1147"/>
        <item x="1852"/>
        <item x="1242"/>
        <item x="1541"/>
        <item x="594"/>
        <item x="1492"/>
        <item x="2783"/>
        <item x="2293"/>
        <item x="1866"/>
        <item x="1192"/>
        <item x="1885"/>
        <item x="2807"/>
        <item x="2826"/>
        <item x="1842"/>
        <item x="1770"/>
        <item x="1931"/>
        <item x="1811"/>
        <item x="612"/>
        <item x="1288"/>
        <item x="1103"/>
        <item x="1592"/>
        <item x="2016"/>
        <item x="1212"/>
        <item x="1675"/>
        <item x="1380"/>
        <item x="1051"/>
        <item x="2191"/>
        <item x="2472"/>
        <item x="1328"/>
        <item x="2101"/>
        <item x="2764"/>
        <item x="1105"/>
        <item x="1366"/>
        <item x="2007"/>
        <item x="2004"/>
        <item x="1824"/>
        <item x="2302"/>
        <item x="2087"/>
        <item x="1277"/>
        <item x="1629"/>
        <item x="2369"/>
        <item x="1659"/>
        <item x="1531"/>
        <item x="683"/>
        <item x="2996"/>
        <item x="1488"/>
        <item x="2399"/>
        <item x="2082"/>
        <item x="2370"/>
        <item x="1455"/>
        <item x="2636"/>
        <item x="1518"/>
        <item x="1708"/>
        <item x="1331"/>
        <item x="2021"/>
        <item x="1876"/>
        <item x="1889"/>
        <item x="2602"/>
        <item x="2134"/>
        <item x="1228"/>
        <item x="705"/>
        <item x="2650"/>
        <item x="1439"/>
        <item x="917"/>
        <item x="2010"/>
        <item x="2537"/>
        <item x="1610"/>
        <item x="2189"/>
        <item x="2255"/>
        <item x="2570"/>
        <item x="861"/>
        <item x="1850"/>
        <item x="2932"/>
        <item x="2216"/>
        <item x="1666"/>
        <item x="2508"/>
        <item x="2785"/>
        <item x="2197"/>
        <item x="1053"/>
        <item x="2053"/>
        <item x="1709"/>
        <item x="2899"/>
        <item x="2264"/>
        <item x="206"/>
        <item x="1812"/>
        <item x="2339"/>
        <item x="1644"/>
        <item x="2076"/>
        <item x="2480"/>
        <item x="1030"/>
        <item x="1044"/>
        <item x="1728"/>
        <item x="1780"/>
        <item x="84"/>
        <item x="2669"/>
        <item x="2325"/>
        <item x="1408"/>
        <item x="1672"/>
        <item x="2700"/>
        <item x="2651"/>
        <item x="2348"/>
        <item x="2238"/>
        <item x="1835"/>
        <item x="2285"/>
        <item x="2271"/>
        <item x="1174"/>
        <item x="1764"/>
        <item x="1956"/>
        <item x="2681"/>
        <item x="1516"/>
        <item x="980"/>
        <item x="707"/>
        <item x="3142"/>
        <item x="2477"/>
        <item x="2096"/>
        <item x="2682"/>
        <item x="2334"/>
        <item x="2102"/>
        <item x="1588"/>
        <item x="1470"/>
        <item x="1412"/>
        <item x="1311"/>
        <item x="817"/>
        <item x="2567"/>
        <item x="2967"/>
        <item x="1152"/>
        <item x="1178"/>
        <item x="2211"/>
        <item x="1681"/>
        <item x="1451"/>
        <item x="1890"/>
        <item x="1517"/>
        <item x="2234"/>
        <item x="1669"/>
        <item x="2277"/>
        <item x="2344"/>
        <item x="3488"/>
        <item x="1837"/>
        <item x="1326"/>
        <item x="1673"/>
        <item x="1434"/>
        <item x="2709"/>
        <item x="1342"/>
        <item x="2612"/>
        <item x="2465"/>
        <item x="1552"/>
        <item x="2029"/>
        <item x="1427"/>
        <item x="903"/>
        <item x="2204"/>
        <item x="1692"/>
        <item x="1633"/>
        <item x="1508"/>
        <item x="2417"/>
        <item x="1886"/>
        <item x="2261"/>
        <item x="655"/>
        <item x="1459"/>
        <item x="2359"/>
        <item x="1562"/>
        <item x="1500"/>
        <item x="1519"/>
        <item x="1303"/>
        <item x="1917"/>
        <item x="4054"/>
        <item x="3630"/>
        <item x="3689"/>
        <item x="779"/>
        <item x="3143"/>
        <item x="1983"/>
        <item x="1490"/>
        <item x="2190"/>
        <item x="4055"/>
        <item x="2388"/>
        <item x="2943"/>
        <item x="3690"/>
        <item x="3257"/>
        <item x="4056"/>
        <item x="3482"/>
        <item x="4057"/>
        <item x="2446"/>
        <item x="3691"/>
        <item x="2695"/>
        <item x="3385"/>
        <item x="202"/>
        <item x="2478"/>
        <item x="2683"/>
        <item x="2660"/>
        <item x="2490"/>
        <item x="1894"/>
        <item x="1646"/>
        <item x="1034"/>
        <item x="1115"/>
        <item x="1778"/>
        <item x="2088"/>
        <item x="1522"/>
        <item x="2912"/>
        <item x="1447"/>
        <item x="826"/>
        <item x="2928"/>
        <item x="2421"/>
        <item x="2513"/>
        <item x="2229"/>
        <item x="1515"/>
        <item x="2326"/>
        <item x="2140"/>
        <item x="2919"/>
        <item x="1394"/>
        <item x="1529"/>
        <item x="1229"/>
        <item x="1239"/>
        <item x="3215"/>
        <item x="2329"/>
        <item x="588"/>
        <item x="1863"/>
        <item x="1782"/>
        <item x="1435"/>
        <item x="2267"/>
        <item x="1283"/>
        <item x="1347"/>
        <item x="2316"/>
        <item x="1116"/>
        <item x="2795"/>
        <item x="1176"/>
        <item x="1462"/>
        <item x="1390"/>
        <item x="1969"/>
        <item x="156"/>
        <item x="2198"/>
        <item x="2730"/>
        <item x="1360"/>
        <item x="1324"/>
        <item x="1514"/>
        <item x="1796"/>
        <item x="1068"/>
        <item x="1693"/>
        <item x="2590"/>
        <item x="2091"/>
        <item x="1463"/>
        <item x="2182"/>
        <item x="2752"/>
        <item x="1579"/>
        <item x="1963"/>
        <item x="1951"/>
        <item x="1833"/>
        <item x="2286"/>
        <item x="1955"/>
        <item x="2617"/>
        <item x="629"/>
        <item x="1873"/>
        <item x="699"/>
        <item x="1384"/>
        <item x="2205"/>
        <item x="1317"/>
        <item x="2231"/>
        <item x="2742"/>
        <item x="1415"/>
        <item x="1171"/>
        <item x="2011"/>
        <item x="1220"/>
        <item x="1246"/>
        <item x="2773"/>
        <item x="1585"/>
        <item x="1891"/>
        <item x="1949"/>
        <item x="2787"/>
        <item x="3144"/>
        <item x="2579"/>
        <item x="3054"/>
        <item x="4058"/>
        <item x="2733"/>
        <item x="3460"/>
        <item x="3541"/>
        <item x="3029"/>
        <item x="2880"/>
        <item x="2458"/>
        <item x="2794"/>
        <item x="4059"/>
        <item x="3145"/>
        <item x="4060"/>
        <item x="4061"/>
        <item x="3542"/>
        <item x="2965"/>
        <item x="3428"/>
        <item x="1141"/>
        <item x="2655"/>
        <item x="1005"/>
        <item x="2168"/>
        <item x="2620"/>
        <item x="1143"/>
        <item x="1563"/>
        <item x="2514"/>
        <item x="1227"/>
        <item x="1354"/>
        <item x="2071"/>
        <item x="1245"/>
        <item x="1166"/>
        <item x="2684"/>
        <item x="2167"/>
        <item x="1184"/>
        <item x="2103"/>
        <item x="849"/>
        <item x="697"/>
        <item x="1748"/>
        <item x="1263"/>
        <item x="2280"/>
        <item x="1918"/>
        <item x="2114"/>
        <item x="1070"/>
        <item x="1092"/>
        <item x="1710"/>
        <item x="1899"/>
        <item x="793"/>
        <item x="1590"/>
        <item x="1691"/>
        <item x="500"/>
        <item x="1564"/>
        <item x="1189"/>
        <item x="1869"/>
        <item x="2065"/>
        <item x="2247"/>
        <item x="1548"/>
        <item x="936"/>
        <item x="2798"/>
        <item x="2685"/>
        <item x="3088"/>
        <item x="4062"/>
        <item x="4063"/>
        <item x="3362"/>
        <item x="1284"/>
        <item x="3302"/>
        <item x="3543"/>
        <item x="3692"/>
        <item x="1098"/>
        <item x="2335"/>
        <item x="2758"/>
        <item x="2415"/>
        <item x="2735"/>
        <item x="4064"/>
        <item x="1740"/>
        <item x="4065"/>
        <item x="3610"/>
        <item x="3592"/>
        <item x="2711"/>
        <item x="2371"/>
        <item x="1879"/>
        <item x="1960"/>
        <item x="2443"/>
        <item x="1789"/>
        <item x="1819"/>
        <item x="1828"/>
        <item x="2360"/>
        <item x="1970"/>
        <item x="1806"/>
        <item x="2618"/>
        <item x="2301"/>
        <item x="2731"/>
        <item x="1376"/>
        <item x="1074"/>
        <item x="1637"/>
        <item x="2881"/>
        <item x="1117"/>
        <item x="2511"/>
        <item x="1221"/>
        <item x="1185"/>
        <item x="2673"/>
        <item x="2937"/>
        <item x="2647"/>
        <item x="2200"/>
        <item x="2131"/>
        <item x="1465"/>
        <item x="2822"/>
        <item x="2403"/>
        <item x="1865"/>
        <item x="82"/>
        <item x="1880"/>
        <item x="3228"/>
        <item x="2422"/>
        <item x="2281"/>
        <item x="2300"/>
        <item x="1305"/>
        <item x="2437"/>
        <item x="2986"/>
        <item x="2002"/>
        <item x="1817"/>
        <item x="1821"/>
        <item x="3347"/>
        <item x="2431"/>
        <item x="3461"/>
        <item x="3404"/>
        <item x="1971"/>
        <item x="3429"/>
        <item x="3693"/>
        <item x="2892"/>
        <item x="3544"/>
        <item x="3694"/>
        <item x="2304"/>
        <item x="3146"/>
        <item x="3695"/>
        <item x="4066"/>
        <item x="3241"/>
        <item x="2548"/>
        <item x="3499"/>
        <item x="2900"/>
        <item x="3545"/>
        <item x="2714"/>
        <item x="2104"/>
        <item x="3343"/>
        <item x="4067"/>
        <item x="4068"/>
        <item x="4069"/>
        <item x="4070"/>
        <item x="1853"/>
        <item x="2208"/>
        <item x="3546"/>
        <item x="4071"/>
        <item x="2378"/>
        <item x="3430"/>
        <item x="4072"/>
        <item x="4073"/>
        <item x="4074"/>
        <item x="4075"/>
        <item x="4076"/>
        <item x="3363"/>
        <item x="2642"/>
        <item x="3085"/>
        <item x="1689"/>
        <item x="2893"/>
        <item x="4077"/>
        <item x="665"/>
        <item x="2661"/>
        <item x="3303"/>
        <item x="3007"/>
        <item x="2721"/>
        <item x="2450"/>
        <item x="3072"/>
        <item x="3045"/>
        <item x="3431"/>
        <item x="2112"/>
        <item x="4078"/>
        <item x="3611"/>
        <item x="3003"/>
        <item x="2345"/>
        <item x="3018"/>
        <item x="3229"/>
        <item x="3046"/>
        <item x="2991"/>
        <item x="1566"/>
        <item x="3696"/>
        <item x="2372"/>
        <item x="2397"/>
        <item x="3593"/>
        <item x="4079"/>
        <item x="3547"/>
        <item x="3083"/>
        <item x="3166"/>
        <item x="3047"/>
        <item x="4080"/>
        <item x="3236"/>
        <item x="2139"/>
        <item x="1763"/>
        <item x="3483"/>
        <item x="3484"/>
        <item x="3432"/>
        <item x="2542"/>
        <item x="2712"/>
        <item x="4081"/>
        <item x="4082"/>
        <item x="3697"/>
        <item x="2275"/>
        <item x="2637"/>
        <item x="2172"/>
        <item x="4083"/>
        <item x="1713"/>
        <item x="2767"/>
        <item x="3594"/>
        <item x="3500"/>
        <item x="3304"/>
        <item x="4084"/>
        <item x="1974"/>
        <item x="4085"/>
        <item x="3595"/>
        <item x="2982"/>
        <item x="3124"/>
        <item x="4086"/>
        <item x="2043"/>
        <item x="3433"/>
        <item x="3698"/>
        <item x="3434"/>
        <item x="4087"/>
        <item x="4088"/>
        <item x="2740"/>
        <item x="4089"/>
        <item x="3560"/>
        <item x="2553"/>
        <item x="2852"/>
        <item x="3323"/>
        <item x="3448"/>
        <item x="3324"/>
        <item x="4090"/>
        <item x="3065"/>
        <item x="2858"/>
        <item x="3325"/>
        <item x="2751"/>
        <item x="2652"/>
        <item x="2952"/>
        <item x="3501"/>
        <item x="3044"/>
        <item x="2953"/>
        <item x="1344"/>
        <item x="2823"/>
        <item x="4091"/>
        <item x="2580"/>
        <item x="2175"/>
        <item x="2948"/>
        <item x="3099"/>
        <item x="2717"/>
        <item x="2212"/>
        <item x="3008"/>
        <item x="1348"/>
        <item x="3153"/>
        <item x="2554"/>
        <item x="2689"/>
        <item x="3024"/>
        <item x="3369"/>
        <item x="4092"/>
        <item x="3219"/>
        <item x="3147"/>
        <item x="2643"/>
        <item x="3612"/>
        <item x="3596"/>
        <item x="3216"/>
        <item x="2686"/>
        <item x="4093"/>
        <item x="2512"/>
        <item x="2244"/>
        <item x="3548"/>
        <item x="2713"/>
        <item x="3439"/>
        <item x="2968"/>
        <item x="3699"/>
        <item x="3344"/>
        <item x="3631"/>
        <item x="3597"/>
        <item x="3242"/>
        <item x="3202"/>
        <item x="1989"/>
        <item x="3464"/>
        <item x="4094"/>
        <item x="3405"/>
        <item x="4095"/>
        <item x="3700"/>
        <item x="3217"/>
        <item x="3117"/>
        <item x="3059"/>
        <item x="3389"/>
        <item x="3148"/>
        <item x="3073"/>
        <item x="582"/>
        <item x="4096"/>
        <item x="3549"/>
        <item x="2913"/>
        <item x="4097"/>
        <item x="2947"/>
        <item x="2623"/>
        <item x="4098"/>
        <item x="2765"/>
        <item x="4099"/>
        <item x="2747"/>
        <item x="982"/>
        <item x="2976"/>
        <item x="1371"/>
        <item x="1601"/>
        <item x="3186"/>
        <item x="2838"/>
        <item x="2849"/>
        <item x="1711"/>
        <item x="3449"/>
        <item x="3450"/>
        <item x="4100"/>
        <item x="2938"/>
        <item x="3701"/>
        <item x="2710"/>
        <item x="3100"/>
        <item x="1555"/>
        <item x="3470"/>
        <item x="3702"/>
        <item x="4101"/>
        <item x="2263"/>
        <item x="3101"/>
        <item x="4102"/>
        <item x="2416"/>
        <item x="2471"/>
        <item x="2479"/>
        <item x="3154"/>
        <item x="2914"/>
        <item x="2859"/>
        <item x="4103"/>
        <item x="2688"/>
        <item x="3048"/>
        <item x="2771"/>
        <item x="3392"/>
        <item x="3435"/>
        <item x="1532"/>
        <item x="3364"/>
        <item x="2732"/>
        <item x="3010"/>
        <item x="4104"/>
        <item x="3602"/>
        <item x="3348"/>
        <item x="2496"/>
        <item x="2613"/>
        <item x="4105"/>
        <item x="2161"/>
        <item x="4106"/>
        <item x="3598"/>
        <item x="4107"/>
        <item x="2802"/>
        <item x="3613"/>
        <item x="2487"/>
        <item x="3550"/>
        <item x="3551"/>
        <item x="3309"/>
        <item x="4108"/>
        <item x="2944"/>
        <item x="2921"/>
        <item x="3370"/>
        <item x="2962"/>
        <item x="3462"/>
        <item x="3243"/>
        <item x="2501"/>
        <item x="2466"/>
        <item x="2766"/>
        <item x="4109"/>
        <item x="4110"/>
        <item x="3305"/>
        <item x="4111"/>
        <item x="4112"/>
        <item x="3043"/>
        <item x="3149"/>
        <item x="2555"/>
        <item x="1758"/>
        <item x="1395"/>
        <item x="3331"/>
        <item x="3245"/>
        <item x="4113"/>
        <item x="3168"/>
        <item x="3156"/>
        <item x="3703"/>
        <item x="3614"/>
        <item t="default"/>
      </items>
    </pivotField>
    <pivotField showAll="0"/>
    <pivotField showAll="0"/>
    <pivotField numFmtId="44" showAll="0"/>
    <pivotField numFmtId="164"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showAll="0"/>
    <pivotField showAll="0"/>
    <pivotField showAll="0"/>
    <pivotField showAll="0"/>
    <pivotField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0" zoomScaleNormal="90" workbookViewId="0">
      <pane xSplit="5" ySplit="1" topLeftCell="O2" activePane="bottomRight" state="frozen"/>
      <selection pane="topRight" activeCell="F1" sqref="F1"/>
      <selection pane="bottomLeft" activeCell="A2" sqref="A2"/>
      <selection pane="bottomRight" activeCell="G4" sqref="G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3.5" bestFit="1" customWidth="1"/>
    <col min="9" max="9" width="19.33203125" customWidth="1"/>
    <col min="10" max="10" width="17.83203125" customWidth="1"/>
    <col min="11" max="11" width="25.6640625" style="15" bestFit="1" customWidth="1"/>
    <col min="12" max="12" width="24.6640625" style="15" bestFit="1" customWidth="1"/>
    <col min="13" max="13" width="11.1640625" style="22" bestFit="1" customWidth="1"/>
    <col min="14" max="14" width="15.5" customWidth="1"/>
    <col min="15" max="15" width="17.83203125" bestFit="1" customWidth="1"/>
    <col min="16" max="16" width="13.1640625" bestFit="1" customWidth="1"/>
    <col min="17" max="17" width="19" bestFit="1" customWidth="1"/>
    <col min="18" max="18" width="16.83203125" bestFit="1" customWidth="1"/>
    <col min="19" max="19" width="16.33203125" bestFit="1" customWidth="1"/>
    <col min="20" max="20" width="16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4" t="s">
        <v>8323</v>
      </c>
      <c r="L1" s="14" t="s">
        <v>8324</v>
      </c>
      <c r="M1" s="21" t="s">
        <v>8345</v>
      </c>
      <c r="N1" s="1" t="s">
        <v>8260</v>
      </c>
      <c r="O1" s="1" t="s">
        <v>8261</v>
      </c>
      <c r="P1" s="1" t="s">
        <v>8262</v>
      </c>
      <c r="Q1" s="10" t="s">
        <v>8316</v>
      </c>
      <c r="R1" s="1" t="s">
        <v>8317</v>
      </c>
      <c r="S1" s="1" t="s">
        <v>8264</v>
      </c>
      <c r="T1" s="1" t="s">
        <v>8265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s="15">
        <f>(((J2/60)/60)/24)+DATE(1970,1,1)</f>
        <v>41324.214571759258</v>
      </c>
      <c r="L2" s="15">
        <f>(((I2/60)/60)/24)+DATE(1970,1,1)</f>
        <v>41358.172905092593</v>
      </c>
      <c r="M2" s="22">
        <f>YEAR(K2)</f>
        <v>2013</v>
      </c>
      <c r="N2" t="b">
        <v>1</v>
      </c>
      <c r="O2">
        <v>26457</v>
      </c>
      <c r="P2" t="b">
        <v>1</v>
      </c>
      <c r="Q2" s="11" t="s">
        <v>8266</v>
      </c>
      <c r="R2" t="s">
        <v>8267</v>
      </c>
      <c r="S2">
        <f>IFERROR(ROUND(E2/D2*100,0),0)</f>
        <v>7814</v>
      </c>
      <c r="T2">
        <f>IFERROR(ROUND(E2/O2,2),0)</f>
        <v>88.6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s="15">
        <f t="shared" ref="K3:K66" si="0">(((J3/60)/60)/24)+DATE(1970,1,1)</f>
        <v>42714.440416666665</v>
      </c>
      <c r="L3" s="15">
        <f t="shared" ref="L3:L66" si="1">(((I3/60)/60)/24)+DATE(1970,1,1)</f>
        <v>42759.440416666665</v>
      </c>
      <c r="M3" s="22">
        <f t="shared" ref="M3:M66" si="2">YEAR(K3)</f>
        <v>2016</v>
      </c>
      <c r="N3" t="b">
        <v>0</v>
      </c>
      <c r="O3">
        <v>775</v>
      </c>
      <c r="P3" t="b">
        <v>0</v>
      </c>
      <c r="Q3" s="11" t="s">
        <v>8266</v>
      </c>
      <c r="R3" t="s">
        <v>8268</v>
      </c>
      <c r="S3">
        <f t="shared" ref="S3:S66" si="3">IFERROR(ROUND(E3/D3*100,0),0)</f>
        <v>21535</v>
      </c>
      <c r="T3">
        <f t="shared" ref="T3:T66" si="4">IFERROR(ROUND(E3/O3,2),0)</f>
        <v>1389.36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s="15">
        <f t="shared" si="0"/>
        <v>41561.500706018516</v>
      </c>
      <c r="L4" s="15">
        <f t="shared" si="1"/>
        <v>41593.166666666664</v>
      </c>
      <c r="M4" s="22">
        <f t="shared" si="2"/>
        <v>2013</v>
      </c>
      <c r="N4" t="b">
        <v>1</v>
      </c>
      <c r="O4">
        <v>3863</v>
      </c>
      <c r="P4" t="b">
        <v>1</v>
      </c>
      <c r="Q4" s="11" t="s">
        <v>8266</v>
      </c>
      <c r="R4" t="s">
        <v>8267</v>
      </c>
      <c r="S4">
        <f t="shared" si="3"/>
        <v>263</v>
      </c>
      <c r="T4">
        <f t="shared" si="4"/>
        <v>272.36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s="15">
        <f t="shared" si="0"/>
        <v>41803.880659722221</v>
      </c>
      <c r="L5" s="15">
        <f t="shared" si="1"/>
        <v>41843.880659722221</v>
      </c>
      <c r="M5" s="22">
        <f t="shared" si="2"/>
        <v>2014</v>
      </c>
      <c r="N5" t="b">
        <v>0</v>
      </c>
      <c r="O5">
        <v>8359</v>
      </c>
      <c r="P5" t="b">
        <v>1</v>
      </c>
      <c r="Q5" s="11" t="s">
        <v>8266</v>
      </c>
      <c r="R5" t="s">
        <v>8267</v>
      </c>
      <c r="S5">
        <f t="shared" si="3"/>
        <v>543</v>
      </c>
      <c r="T5">
        <f t="shared" si="4"/>
        <v>116.35</v>
      </c>
    </row>
    <row r="6" spans="1:20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s="15">
        <f t="shared" si="0"/>
        <v>42473.604270833333</v>
      </c>
      <c r="L6" s="15">
        <f t="shared" si="1"/>
        <v>42527.709722222222</v>
      </c>
      <c r="M6" s="22">
        <f t="shared" si="2"/>
        <v>2016</v>
      </c>
      <c r="N6" t="b">
        <v>1</v>
      </c>
      <c r="O6">
        <v>4245</v>
      </c>
      <c r="P6" t="b">
        <v>1</v>
      </c>
      <c r="Q6" s="11" t="s">
        <v>8266</v>
      </c>
      <c r="R6" t="s">
        <v>8267</v>
      </c>
      <c r="S6">
        <f t="shared" si="3"/>
        <v>800</v>
      </c>
      <c r="T6">
        <f t="shared" si="4"/>
        <v>188.51</v>
      </c>
    </row>
    <row r="7" spans="1:20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s="15">
        <f t="shared" si="0"/>
        <v>42499.960810185185</v>
      </c>
      <c r="L7" s="15">
        <f t="shared" si="1"/>
        <v>42559.960810185185</v>
      </c>
      <c r="M7" s="22">
        <f t="shared" si="2"/>
        <v>2016</v>
      </c>
      <c r="N7" t="b">
        <v>1</v>
      </c>
      <c r="O7">
        <v>4562</v>
      </c>
      <c r="P7" t="b">
        <v>1</v>
      </c>
      <c r="Q7" s="11" t="s">
        <v>8266</v>
      </c>
      <c r="R7" t="s">
        <v>8267</v>
      </c>
      <c r="S7">
        <f t="shared" si="3"/>
        <v>495</v>
      </c>
      <c r="T7">
        <f t="shared" si="4"/>
        <v>173.58</v>
      </c>
    </row>
    <row r="8" spans="1:20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s="15">
        <f t="shared" si="0"/>
        <v>41394.871678240743</v>
      </c>
      <c r="L8" s="15">
        <f t="shared" si="1"/>
        <v>41408.871678240743</v>
      </c>
      <c r="M8" s="22">
        <f t="shared" si="2"/>
        <v>2013</v>
      </c>
      <c r="N8" t="b">
        <v>1</v>
      </c>
      <c r="O8">
        <v>20242</v>
      </c>
      <c r="P8" t="b">
        <v>1</v>
      </c>
      <c r="Q8" s="11" t="s">
        <v>8269</v>
      </c>
      <c r="R8" t="s">
        <v>8270</v>
      </c>
      <c r="S8">
        <f t="shared" si="3"/>
        <v>1182</v>
      </c>
      <c r="T8">
        <f t="shared" si="4"/>
        <v>29.19</v>
      </c>
    </row>
    <row r="9" spans="1:20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s="15">
        <f t="shared" si="0"/>
        <v>41039.225601851853</v>
      </c>
      <c r="L9" s="15">
        <f t="shared" si="1"/>
        <v>41072.291666666664</v>
      </c>
      <c r="M9" s="22">
        <f t="shared" si="2"/>
        <v>2012</v>
      </c>
      <c r="N9" t="b">
        <v>1</v>
      </c>
      <c r="O9">
        <v>388</v>
      </c>
      <c r="P9" t="b">
        <v>1</v>
      </c>
      <c r="Q9" s="11" t="s">
        <v>8266</v>
      </c>
      <c r="R9" t="s">
        <v>8267</v>
      </c>
      <c r="S9">
        <f t="shared" si="3"/>
        <v>1027</v>
      </c>
      <c r="T9">
        <f t="shared" si="4"/>
        <v>1323.25</v>
      </c>
    </row>
    <row r="10" spans="1:20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s="15">
        <f t="shared" si="0"/>
        <v>42549.722962962958</v>
      </c>
      <c r="L10" s="15">
        <f t="shared" si="1"/>
        <v>42588.291666666672</v>
      </c>
      <c r="M10" s="22">
        <f t="shared" si="2"/>
        <v>2016</v>
      </c>
      <c r="N10" t="b">
        <v>1</v>
      </c>
      <c r="O10">
        <v>2051</v>
      </c>
      <c r="P10" t="b">
        <v>1</v>
      </c>
      <c r="Q10" s="11" t="s">
        <v>8266</v>
      </c>
      <c r="R10" t="s">
        <v>8267</v>
      </c>
      <c r="S10">
        <f t="shared" si="3"/>
        <v>257</v>
      </c>
      <c r="T10">
        <f t="shared" si="4"/>
        <v>247.94</v>
      </c>
    </row>
    <row r="11" spans="1:20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s="15">
        <f t="shared" si="0"/>
        <v>41389.364849537036</v>
      </c>
      <c r="L11" s="15">
        <f t="shared" si="1"/>
        <v>41425.5</v>
      </c>
      <c r="M11" s="22">
        <f t="shared" si="2"/>
        <v>2013</v>
      </c>
      <c r="N11" t="b">
        <v>0</v>
      </c>
      <c r="O11">
        <v>5812</v>
      </c>
      <c r="P11" t="b">
        <v>1</v>
      </c>
      <c r="Q11" s="11" t="s">
        <v>8266</v>
      </c>
      <c r="R11" t="s">
        <v>8267</v>
      </c>
      <c r="S11">
        <f t="shared" si="3"/>
        <v>191</v>
      </c>
      <c r="T11">
        <f t="shared" si="4"/>
        <v>86.16</v>
      </c>
    </row>
    <row r="12" spans="1:20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s="15">
        <f t="shared" si="0"/>
        <v>42415.253437499996</v>
      </c>
      <c r="L12" s="15">
        <f t="shared" si="1"/>
        <v>42445.211770833332</v>
      </c>
      <c r="M12" s="22">
        <f t="shared" si="2"/>
        <v>2016</v>
      </c>
      <c r="N12" t="b">
        <v>1</v>
      </c>
      <c r="O12">
        <v>555</v>
      </c>
      <c r="P12" t="b">
        <v>1</v>
      </c>
      <c r="Q12" s="11" t="s">
        <v>8271</v>
      </c>
      <c r="R12" t="s">
        <v>8272</v>
      </c>
      <c r="S12">
        <f t="shared" si="3"/>
        <v>157</v>
      </c>
      <c r="T12">
        <f t="shared" si="4"/>
        <v>849.67</v>
      </c>
    </row>
    <row r="13" spans="1:20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s="15">
        <f t="shared" si="0"/>
        <v>42347.358483796299</v>
      </c>
      <c r="L13" s="15">
        <f t="shared" si="1"/>
        <v>42380.958333333328</v>
      </c>
      <c r="M13" s="22">
        <f t="shared" si="2"/>
        <v>2015</v>
      </c>
      <c r="N13" t="b">
        <v>1</v>
      </c>
      <c r="O13">
        <v>971</v>
      </c>
      <c r="P13" t="b">
        <v>1</v>
      </c>
      <c r="Q13" s="11" t="s">
        <v>8266</v>
      </c>
      <c r="R13" t="s">
        <v>8267</v>
      </c>
      <c r="S13">
        <f t="shared" si="3"/>
        <v>820</v>
      </c>
      <c r="T13">
        <f t="shared" si="4"/>
        <v>422.02</v>
      </c>
    </row>
    <row r="14" spans="1:20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s="15">
        <f t="shared" si="0"/>
        <v>42519.6565162037</v>
      </c>
      <c r="L14" s="15">
        <f t="shared" si="1"/>
        <v>42549.6565162037</v>
      </c>
      <c r="M14" s="22">
        <f t="shared" si="2"/>
        <v>2016</v>
      </c>
      <c r="N14" t="b">
        <v>0</v>
      </c>
      <c r="O14">
        <v>1530</v>
      </c>
      <c r="P14" t="b">
        <v>1</v>
      </c>
      <c r="Q14" s="11" t="s">
        <v>8266</v>
      </c>
      <c r="R14" t="s">
        <v>8267</v>
      </c>
      <c r="S14">
        <f t="shared" si="3"/>
        <v>317</v>
      </c>
      <c r="T14">
        <f t="shared" si="4"/>
        <v>259.25</v>
      </c>
    </row>
    <row r="15" spans="1:20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s="15">
        <f t="shared" si="0"/>
        <v>42394.580740740741</v>
      </c>
      <c r="L15" s="15">
        <f t="shared" si="1"/>
        <v>42441.208333333328</v>
      </c>
      <c r="M15" s="22">
        <f t="shared" si="2"/>
        <v>2016</v>
      </c>
      <c r="N15" t="b">
        <v>1</v>
      </c>
      <c r="O15">
        <v>415</v>
      </c>
      <c r="P15" t="b">
        <v>1</v>
      </c>
      <c r="Q15" s="11" t="s">
        <v>8266</v>
      </c>
      <c r="R15" t="s">
        <v>8267</v>
      </c>
      <c r="S15">
        <f t="shared" si="3"/>
        <v>699</v>
      </c>
      <c r="T15">
        <f t="shared" si="4"/>
        <v>842.11</v>
      </c>
    </row>
    <row r="16" spans="1:20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s="15">
        <f t="shared" si="0"/>
        <v>42157.251828703709</v>
      </c>
      <c r="L16" s="15">
        <f t="shared" si="1"/>
        <v>42197.251828703709</v>
      </c>
      <c r="M16" s="22">
        <f t="shared" si="2"/>
        <v>2015</v>
      </c>
      <c r="N16" t="b">
        <v>1</v>
      </c>
      <c r="O16">
        <v>680</v>
      </c>
      <c r="P16" t="b">
        <v>1</v>
      </c>
      <c r="Q16" s="11" t="s">
        <v>8266</v>
      </c>
      <c r="R16" t="s">
        <v>8267</v>
      </c>
      <c r="S16">
        <f t="shared" si="3"/>
        <v>348</v>
      </c>
      <c r="T16">
        <f t="shared" si="4"/>
        <v>511.79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s="15">
        <f t="shared" si="0"/>
        <v>42689.582349537035</v>
      </c>
      <c r="L17" s="15">
        <f t="shared" si="1"/>
        <v>42725.332638888889</v>
      </c>
      <c r="M17" s="22">
        <f t="shared" si="2"/>
        <v>2016</v>
      </c>
      <c r="N17" t="b">
        <v>1</v>
      </c>
      <c r="O17">
        <v>1501</v>
      </c>
      <c r="P17" t="b">
        <v>0</v>
      </c>
      <c r="Q17" s="11" t="s">
        <v>8266</v>
      </c>
      <c r="R17" t="s">
        <v>8273</v>
      </c>
      <c r="S17">
        <f t="shared" si="3"/>
        <v>34</v>
      </c>
      <c r="T17">
        <f t="shared" si="4"/>
        <v>223.58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s="15">
        <f t="shared" si="0"/>
        <v>41744.290868055556</v>
      </c>
      <c r="L18" s="15">
        <f t="shared" si="1"/>
        <v>41774.290868055556</v>
      </c>
      <c r="M18" s="22">
        <f t="shared" si="2"/>
        <v>2014</v>
      </c>
      <c r="N18" t="b">
        <v>1</v>
      </c>
      <c r="O18">
        <v>4883</v>
      </c>
      <c r="P18" t="b">
        <v>1</v>
      </c>
      <c r="Q18" s="11" t="s">
        <v>8266</v>
      </c>
      <c r="R18" t="s">
        <v>8267</v>
      </c>
      <c r="S18">
        <f t="shared" si="3"/>
        <v>126</v>
      </c>
      <c r="T18">
        <f t="shared" si="4"/>
        <v>64.569999999999993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s="15">
        <f t="shared" si="0"/>
        <v>41730.584374999999</v>
      </c>
      <c r="L19" s="15">
        <f t="shared" si="1"/>
        <v>41760.584374999999</v>
      </c>
      <c r="M19" s="22">
        <f t="shared" si="2"/>
        <v>2014</v>
      </c>
      <c r="N19" t="b">
        <v>1</v>
      </c>
      <c r="O19">
        <v>1789</v>
      </c>
      <c r="P19" t="b">
        <v>1</v>
      </c>
      <c r="Q19" s="11" t="s">
        <v>8266</v>
      </c>
      <c r="R19" t="s">
        <v>8267</v>
      </c>
      <c r="S19">
        <f t="shared" si="3"/>
        <v>788</v>
      </c>
      <c r="T19">
        <f t="shared" si="4"/>
        <v>176.2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s="15">
        <f t="shared" si="0"/>
        <v>42704.335810185185</v>
      </c>
      <c r="L20" s="15">
        <f t="shared" si="1"/>
        <v>42737.957638888889</v>
      </c>
      <c r="M20" s="22">
        <f t="shared" si="2"/>
        <v>2016</v>
      </c>
      <c r="N20" t="b">
        <v>1</v>
      </c>
      <c r="O20">
        <v>3663</v>
      </c>
      <c r="P20" t="b">
        <v>1</v>
      </c>
      <c r="Q20" s="11" t="s">
        <v>8266</v>
      </c>
      <c r="R20" t="s">
        <v>8273</v>
      </c>
      <c r="S20">
        <f t="shared" si="3"/>
        <v>2791</v>
      </c>
      <c r="T20">
        <f t="shared" si="4"/>
        <v>83.8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s="15">
        <f t="shared" si="0"/>
        <v>42076.130011574074</v>
      </c>
      <c r="L21" s="15">
        <f t="shared" si="1"/>
        <v>42131.290277777778</v>
      </c>
      <c r="M21" s="22">
        <f t="shared" si="2"/>
        <v>2015</v>
      </c>
      <c r="N21" t="b">
        <v>1</v>
      </c>
      <c r="O21">
        <v>508</v>
      </c>
      <c r="P21" t="b">
        <v>1</v>
      </c>
      <c r="Q21" s="11" t="s">
        <v>8266</v>
      </c>
      <c r="R21" t="s">
        <v>8267</v>
      </c>
      <c r="S21">
        <f t="shared" si="3"/>
        <v>387</v>
      </c>
      <c r="T21">
        <f t="shared" si="4"/>
        <v>593.94000000000005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s="15">
        <f t="shared" si="0"/>
        <v>42199.651319444441</v>
      </c>
      <c r="L22" s="15">
        <f t="shared" si="1"/>
        <v>42235.651319444441</v>
      </c>
      <c r="M22" s="22">
        <f t="shared" si="2"/>
        <v>2015</v>
      </c>
      <c r="N22" t="b">
        <v>0</v>
      </c>
      <c r="O22">
        <v>2174</v>
      </c>
      <c r="P22" t="b">
        <v>1</v>
      </c>
      <c r="Q22" s="11" t="s">
        <v>8266</v>
      </c>
      <c r="R22" t="s">
        <v>8268</v>
      </c>
      <c r="S22">
        <f t="shared" si="3"/>
        <v>1460</v>
      </c>
      <c r="T22">
        <f t="shared" si="4"/>
        <v>134.36000000000001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s="15">
        <f t="shared" si="0"/>
        <v>42033.584016203706</v>
      </c>
      <c r="L23" s="15">
        <f t="shared" si="1"/>
        <v>42063.584016203706</v>
      </c>
      <c r="M23" s="22">
        <f t="shared" si="2"/>
        <v>2015</v>
      </c>
      <c r="N23" t="b">
        <v>0</v>
      </c>
      <c r="O23">
        <v>4330</v>
      </c>
      <c r="P23" t="b">
        <v>1</v>
      </c>
      <c r="Q23" s="11" t="s">
        <v>8274</v>
      </c>
      <c r="R23" t="s">
        <v>8275</v>
      </c>
      <c r="S23">
        <f t="shared" si="3"/>
        <v>951</v>
      </c>
      <c r="T23">
        <f t="shared" si="4"/>
        <v>65.89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s="15">
        <f t="shared" si="0"/>
        <v>42677.005474537036</v>
      </c>
      <c r="L24" s="15">
        <f t="shared" si="1"/>
        <v>42707.0471412037</v>
      </c>
      <c r="M24" s="22">
        <f t="shared" si="2"/>
        <v>2016</v>
      </c>
      <c r="N24" t="b">
        <v>0</v>
      </c>
      <c r="O24">
        <v>571</v>
      </c>
      <c r="P24" t="b">
        <v>1</v>
      </c>
      <c r="Q24" s="11" t="s">
        <v>8274</v>
      </c>
      <c r="R24" t="s">
        <v>8275</v>
      </c>
      <c r="S24">
        <f t="shared" si="3"/>
        <v>975</v>
      </c>
      <c r="T24">
        <f t="shared" si="4"/>
        <v>426.93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s="15">
        <f t="shared" si="0"/>
        <v>42452.272824074069</v>
      </c>
      <c r="L25" s="15">
        <f t="shared" si="1"/>
        <v>42482.272824074069</v>
      </c>
      <c r="M25" s="22">
        <f t="shared" si="2"/>
        <v>2016</v>
      </c>
      <c r="N25" t="b">
        <v>1</v>
      </c>
      <c r="O25">
        <v>1281</v>
      </c>
      <c r="P25" t="b">
        <v>1</v>
      </c>
      <c r="Q25" s="11" t="s">
        <v>8266</v>
      </c>
      <c r="R25" t="s">
        <v>8267</v>
      </c>
      <c r="S25">
        <f t="shared" si="3"/>
        <v>260</v>
      </c>
      <c r="T25">
        <f t="shared" si="4"/>
        <v>180.75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s="15">
        <f t="shared" si="0"/>
        <v>42290.460023148145</v>
      </c>
      <c r="L26" s="15">
        <f t="shared" si="1"/>
        <v>42327.207638888889</v>
      </c>
      <c r="M26" s="22">
        <f t="shared" si="2"/>
        <v>2015</v>
      </c>
      <c r="N26" t="b">
        <v>1</v>
      </c>
      <c r="O26">
        <v>813</v>
      </c>
      <c r="P26" t="b">
        <v>1</v>
      </c>
      <c r="Q26" s="11" t="s">
        <v>8266</v>
      </c>
      <c r="R26" t="s">
        <v>8267</v>
      </c>
      <c r="S26">
        <f t="shared" si="3"/>
        <v>115</v>
      </c>
      <c r="T26">
        <f t="shared" si="4"/>
        <v>282.66000000000003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s="15">
        <f t="shared" si="0"/>
        <v>42136.209675925929</v>
      </c>
      <c r="L27" s="15">
        <f t="shared" si="1"/>
        <v>42167.833333333328</v>
      </c>
      <c r="M27" s="22">
        <f t="shared" si="2"/>
        <v>2015</v>
      </c>
      <c r="N27" t="b">
        <v>1</v>
      </c>
      <c r="O27">
        <v>1637</v>
      </c>
      <c r="P27" t="b">
        <v>1</v>
      </c>
      <c r="Q27" s="11" t="s">
        <v>8266</v>
      </c>
      <c r="R27" t="s">
        <v>8267</v>
      </c>
      <c r="S27">
        <f t="shared" si="3"/>
        <v>382</v>
      </c>
      <c r="T27">
        <f t="shared" si="4"/>
        <v>128.38999999999999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s="15">
        <f t="shared" si="0"/>
        <v>41835.540486111109</v>
      </c>
      <c r="L28" s="15">
        <f t="shared" si="1"/>
        <v>41865.540486111109</v>
      </c>
      <c r="M28" s="22">
        <f t="shared" si="2"/>
        <v>2014</v>
      </c>
      <c r="N28" t="b">
        <v>1</v>
      </c>
      <c r="O28">
        <v>1513</v>
      </c>
      <c r="P28" t="b">
        <v>1</v>
      </c>
      <c r="Q28" s="11" t="s">
        <v>8266</v>
      </c>
      <c r="R28" t="s">
        <v>8267</v>
      </c>
      <c r="S28">
        <f t="shared" si="3"/>
        <v>207</v>
      </c>
      <c r="T28">
        <f t="shared" si="4"/>
        <v>136.63999999999999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s="15">
        <f t="shared" si="0"/>
        <v>42746.270057870366</v>
      </c>
      <c r="L29" s="15">
        <f t="shared" si="1"/>
        <v>42776.270057870366</v>
      </c>
      <c r="M29" s="22">
        <f t="shared" si="2"/>
        <v>2017</v>
      </c>
      <c r="N29" t="b">
        <v>0</v>
      </c>
      <c r="O29">
        <v>70</v>
      </c>
      <c r="P29" t="b">
        <v>0</v>
      </c>
      <c r="Q29" s="11" t="s">
        <v>8266</v>
      </c>
      <c r="R29" t="s">
        <v>8276</v>
      </c>
      <c r="S29">
        <f t="shared" si="3"/>
        <v>53</v>
      </c>
      <c r="T29">
        <f t="shared" si="4"/>
        <v>2928.93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s="15">
        <f t="shared" si="0"/>
        <v>42068.209097222221</v>
      </c>
      <c r="L30" s="15">
        <f t="shared" si="1"/>
        <v>42097.165972222225</v>
      </c>
      <c r="M30" s="22">
        <f t="shared" si="2"/>
        <v>2015</v>
      </c>
      <c r="N30" t="b">
        <v>1</v>
      </c>
      <c r="O30">
        <v>3562</v>
      </c>
      <c r="P30" t="b">
        <v>1</v>
      </c>
      <c r="Q30" s="11" t="s">
        <v>8274</v>
      </c>
      <c r="R30" t="s">
        <v>8275</v>
      </c>
      <c r="S30">
        <f t="shared" si="3"/>
        <v>1015</v>
      </c>
      <c r="T30">
        <f t="shared" si="4"/>
        <v>56.97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s="15">
        <f t="shared" si="0"/>
        <v>42311.216898148152</v>
      </c>
      <c r="L31" s="15">
        <f t="shared" si="1"/>
        <v>42357.332638888889</v>
      </c>
      <c r="M31" s="22">
        <f t="shared" si="2"/>
        <v>2015</v>
      </c>
      <c r="N31" t="b">
        <v>1</v>
      </c>
      <c r="O31">
        <v>821</v>
      </c>
      <c r="P31" t="b">
        <v>1</v>
      </c>
      <c r="Q31" s="11" t="s">
        <v>8266</v>
      </c>
      <c r="R31" t="s">
        <v>8267</v>
      </c>
      <c r="S31">
        <f t="shared" si="3"/>
        <v>402</v>
      </c>
      <c r="T31">
        <f t="shared" si="4"/>
        <v>245.02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s="15">
        <f t="shared" si="0"/>
        <v>41873.79184027778</v>
      </c>
      <c r="L32" s="15">
        <f t="shared" si="1"/>
        <v>41903.79184027778</v>
      </c>
      <c r="M32" s="22">
        <f t="shared" si="2"/>
        <v>2014</v>
      </c>
      <c r="N32" t="b">
        <v>0</v>
      </c>
      <c r="O32">
        <v>1204</v>
      </c>
      <c r="P32" t="b">
        <v>1</v>
      </c>
      <c r="Q32" s="11" t="s">
        <v>8274</v>
      </c>
      <c r="R32" t="s">
        <v>8275</v>
      </c>
      <c r="S32">
        <f t="shared" si="3"/>
        <v>945</v>
      </c>
      <c r="T32">
        <f t="shared" si="4"/>
        <v>164.8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s="15">
        <f t="shared" si="0"/>
        <v>42605.70857638889</v>
      </c>
      <c r="L33" s="15">
        <f t="shared" si="1"/>
        <v>42635.70857638889</v>
      </c>
      <c r="M33" s="22">
        <f t="shared" si="2"/>
        <v>2016</v>
      </c>
      <c r="N33" t="b">
        <v>1</v>
      </c>
      <c r="O33">
        <v>1780</v>
      </c>
      <c r="P33" t="b">
        <v>1</v>
      </c>
      <c r="Q33" s="11" t="s">
        <v>8266</v>
      </c>
      <c r="R33" t="s">
        <v>8267</v>
      </c>
      <c r="S33">
        <f t="shared" si="3"/>
        <v>485</v>
      </c>
      <c r="T33">
        <f t="shared" si="4"/>
        <v>108.97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s="15">
        <f t="shared" si="0"/>
        <v>41842.917129629634</v>
      </c>
      <c r="L34" s="15">
        <f t="shared" si="1"/>
        <v>41877.917129629634</v>
      </c>
      <c r="M34" s="22">
        <f t="shared" si="2"/>
        <v>2014</v>
      </c>
      <c r="N34" t="b">
        <v>1</v>
      </c>
      <c r="O34">
        <v>3355</v>
      </c>
      <c r="P34" t="b">
        <v>1</v>
      </c>
      <c r="Q34" s="11" t="s">
        <v>8277</v>
      </c>
      <c r="R34" t="s">
        <v>8278</v>
      </c>
      <c r="S34">
        <f t="shared" si="3"/>
        <v>526</v>
      </c>
      <c r="T34">
        <f t="shared" si="4"/>
        <v>54.88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s="15">
        <f t="shared" si="0"/>
        <v>42725.869363425925</v>
      </c>
      <c r="L35" s="15">
        <f t="shared" si="1"/>
        <v>42745.915972222225</v>
      </c>
      <c r="M35" s="22">
        <f t="shared" si="2"/>
        <v>2016</v>
      </c>
      <c r="N35" t="b">
        <v>0</v>
      </c>
      <c r="O35">
        <v>1670</v>
      </c>
      <c r="P35" t="b">
        <v>1</v>
      </c>
      <c r="Q35" s="11" t="s">
        <v>8274</v>
      </c>
      <c r="R35" t="s">
        <v>8275</v>
      </c>
      <c r="S35">
        <f t="shared" si="3"/>
        <v>720</v>
      </c>
      <c r="T35">
        <f t="shared" si="4"/>
        <v>107.82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s="15">
        <f t="shared" si="0"/>
        <v>42423.542384259257</v>
      </c>
      <c r="L36" s="15">
        <f t="shared" si="1"/>
        <v>42463.500717592593</v>
      </c>
      <c r="M36" s="22">
        <f t="shared" si="2"/>
        <v>2016</v>
      </c>
      <c r="N36" t="b">
        <v>1</v>
      </c>
      <c r="O36">
        <v>1945</v>
      </c>
      <c r="P36" t="b">
        <v>1</v>
      </c>
      <c r="Q36" s="11" t="s">
        <v>8266</v>
      </c>
      <c r="R36" t="s">
        <v>8267</v>
      </c>
      <c r="S36">
        <f t="shared" si="3"/>
        <v>355</v>
      </c>
      <c r="T36">
        <f t="shared" si="4"/>
        <v>91.21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s="15">
        <f t="shared" si="0"/>
        <v>42375.08394675926</v>
      </c>
      <c r="L37" s="15">
        <f t="shared" si="1"/>
        <v>42420.08394675926</v>
      </c>
      <c r="M37" s="22">
        <f t="shared" si="2"/>
        <v>2016</v>
      </c>
      <c r="N37" t="b">
        <v>0</v>
      </c>
      <c r="O37">
        <v>541</v>
      </c>
      <c r="P37" t="b">
        <v>1</v>
      </c>
      <c r="Q37" s="11" t="s">
        <v>8266</v>
      </c>
      <c r="R37" t="s">
        <v>8267</v>
      </c>
      <c r="S37">
        <f t="shared" si="3"/>
        <v>353</v>
      </c>
      <c r="T37">
        <f t="shared" si="4"/>
        <v>326.29000000000002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s="15">
        <f t="shared" si="0"/>
        <v>42067.923668981486</v>
      </c>
      <c r="L38" s="15">
        <f t="shared" si="1"/>
        <v>42112.882002314815</v>
      </c>
      <c r="M38" s="22">
        <f t="shared" si="2"/>
        <v>2015</v>
      </c>
      <c r="N38" t="b">
        <v>1</v>
      </c>
      <c r="O38">
        <v>365</v>
      </c>
      <c r="P38" t="b">
        <v>1</v>
      </c>
      <c r="Q38" s="11" t="s">
        <v>8266</v>
      </c>
      <c r="R38" t="s">
        <v>8267</v>
      </c>
      <c r="S38">
        <f t="shared" si="3"/>
        <v>294</v>
      </c>
      <c r="T38">
        <f t="shared" si="4"/>
        <v>483.34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s="15">
        <f t="shared" si="0"/>
        <v>41261.767812500002</v>
      </c>
      <c r="L39" s="15">
        <f t="shared" si="1"/>
        <v>41306.767812500002</v>
      </c>
      <c r="M39" s="22">
        <f t="shared" si="2"/>
        <v>2012</v>
      </c>
      <c r="N39" t="b">
        <v>0</v>
      </c>
      <c r="O39">
        <v>1062</v>
      </c>
      <c r="P39" t="b">
        <v>1</v>
      </c>
      <c r="Q39" s="11" t="s">
        <v>8279</v>
      </c>
      <c r="R39" t="s">
        <v>8280</v>
      </c>
      <c r="S39">
        <f t="shared" si="3"/>
        <v>114</v>
      </c>
      <c r="T39">
        <f t="shared" si="4"/>
        <v>161.26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s="15">
        <f t="shared" si="0"/>
        <v>42548.269861111112</v>
      </c>
      <c r="L40" s="15">
        <f t="shared" si="1"/>
        <v>42593.269861111112</v>
      </c>
      <c r="M40" s="22">
        <f t="shared" si="2"/>
        <v>2016</v>
      </c>
      <c r="N40" t="b">
        <v>1</v>
      </c>
      <c r="O40">
        <v>2478</v>
      </c>
      <c r="P40" t="b">
        <v>1</v>
      </c>
      <c r="Q40" s="11" t="s">
        <v>8266</v>
      </c>
      <c r="R40" t="s">
        <v>8267</v>
      </c>
      <c r="S40">
        <f t="shared" si="3"/>
        <v>1705</v>
      </c>
      <c r="T40">
        <f t="shared" si="4"/>
        <v>68.819999999999993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s="15">
        <f t="shared" si="0"/>
        <v>42675.438946759255</v>
      </c>
      <c r="L41" s="15">
        <f t="shared" si="1"/>
        <v>42705.207638888889</v>
      </c>
      <c r="M41" s="22">
        <f t="shared" si="2"/>
        <v>2016</v>
      </c>
      <c r="N41" t="b">
        <v>1</v>
      </c>
      <c r="O41">
        <v>379</v>
      </c>
      <c r="P41" t="b">
        <v>1</v>
      </c>
      <c r="Q41" s="11" t="s">
        <v>8266</v>
      </c>
      <c r="R41" t="s">
        <v>8267</v>
      </c>
      <c r="S41">
        <f t="shared" si="3"/>
        <v>136</v>
      </c>
      <c r="T41">
        <f t="shared" si="4"/>
        <v>449.26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s="15">
        <f t="shared" si="0"/>
        <v>41894.632361111115</v>
      </c>
      <c r="L42" s="15">
        <f t="shared" si="1"/>
        <v>41954.674027777779</v>
      </c>
      <c r="M42" s="22">
        <f t="shared" si="2"/>
        <v>2014</v>
      </c>
      <c r="N42" t="b">
        <v>1</v>
      </c>
      <c r="O42">
        <v>1095</v>
      </c>
      <c r="P42" t="b">
        <v>1</v>
      </c>
      <c r="Q42" s="11" t="s">
        <v>8281</v>
      </c>
      <c r="R42" t="s">
        <v>8282</v>
      </c>
      <c r="S42">
        <f t="shared" si="3"/>
        <v>147</v>
      </c>
      <c r="T42">
        <f t="shared" si="4"/>
        <v>155.24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s="15">
        <f t="shared" si="0"/>
        <v>42775.314884259264</v>
      </c>
      <c r="L43" s="15">
        <f t="shared" si="1"/>
        <v>42808.956250000003</v>
      </c>
      <c r="M43" s="22">
        <f t="shared" si="2"/>
        <v>2017</v>
      </c>
      <c r="N43" t="b">
        <v>1</v>
      </c>
      <c r="O43">
        <v>1151</v>
      </c>
      <c r="P43" t="b">
        <v>1</v>
      </c>
      <c r="Q43" s="11" t="s">
        <v>8279</v>
      </c>
      <c r="R43" t="s">
        <v>8280</v>
      </c>
      <c r="S43">
        <f t="shared" si="3"/>
        <v>113</v>
      </c>
      <c r="T43">
        <f t="shared" si="4"/>
        <v>147.16999999999999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s="15">
        <f t="shared" si="0"/>
        <v>42311.625081018516</v>
      </c>
      <c r="L44" s="15">
        <f t="shared" si="1"/>
        <v>42357.041666666672</v>
      </c>
      <c r="M44" s="22">
        <f t="shared" si="2"/>
        <v>2015</v>
      </c>
      <c r="N44" t="b">
        <v>1</v>
      </c>
      <c r="O44">
        <v>644</v>
      </c>
      <c r="P44" t="b">
        <v>1</v>
      </c>
      <c r="Q44" s="11" t="s">
        <v>8266</v>
      </c>
      <c r="R44" t="s">
        <v>8267</v>
      </c>
      <c r="S44">
        <f t="shared" si="3"/>
        <v>211</v>
      </c>
      <c r="T44">
        <f t="shared" si="4"/>
        <v>262.16000000000003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s="15">
        <f t="shared" si="0"/>
        <v>41450.681574074071</v>
      </c>
      <c r="L45" s="15">
        <f t="shared" si="1"/>
        <v>41480.681574074071</v>
      </c>
      <c r="M45" s="22">
        <f t="shared" si="2"/>
        <v>2013</v>
      </c>
      <c r="N45" t="b">
        <v>0</v>
      </c>
      <c r="O45">
        <v>8200</v>
      </c>
      <c r="P45" t="b">
        <v>1</v>
      </c>
      <c r="Q45" s="11" t="s">
        <v>8266</v>
      </c>
      <c r="R45" t="s">
        <v>8267</v>
      </c>
      <c r="S45">
        <f t="shared" si="3"/>
        <v>1678</v>
      </c>
      <c r="T45">
        <f t="shared" si="4"/>
        <v>20.47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s="15">
        <f t="shared" si="0"/>
        <v>41020.271770833337</v>
      </c>
      <c r="L46" s="15">
        <f t="shared" si="1"/>
        <v>41052.791666666664</v>
      </c>
      <c r="M46" s="22">
        <f t="shared" si="2"/>
        <v>2012</v>
      </c>
      <c r="N46" t="b">
        <v>1</v>
      </c>
      <c r="O46">
        <v>290</v>
      </c>
      <c r="P46" t="b">
        <v>1</v>
      </c>
      <c r="Q46" s="11" t="s">
        <v>8266</v>
      </c>
      <c r="R46" t="s">
        <v>8267</v>
      </c>
      <c r="S46">
        <f t="shared" si="3"/>
        <v>399</v>
      </c>
      <c r="T46">
        <f t="shared" si="4"/>
        <v>577.28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s="15">
        <f t="shared" si="0"/>
        <v>42136.420752314814</v>
      </c>
      <c r="L47" s="15">
        <f t="shared" si="1"/>
        <v>42166.420752314814</v>
      </c>
      <c r="M47" s="22">
        <f t="shared" si="2"/>
        <v>2015</v>
      </c>
      <c r="N47" t="b">
        <v>1</v>
      </c>
      <c r="O47">
        <v>353</v>
      </c>
      <c r="P47" t="b">
        <v>1</v>
      </c>
      <c r="Q47" s="11" t="s">
        <v>8266</v>
      </c>
      <c r="R47" t="s">
        <v>8267</v>
      </c>
      <c r="S47">
        <f t="shared" si="3"/>
        <v>161</v>
      </c>
      <c r="T47">
        <f t="shared" si="4"/>
        <v>457.39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s="15">
        <f t="shared" si="0"/>
        <v>42136.184560185182</v>
      </c>
      <c r="L48" s="15">
        <f t="shared" si="1"/>
        <v>42166.184560185182</v>
      </c>
      <c r="M48" s="22">
        <f t="shared" si="2"/>
        <v>2015</v>
      </c>
      <c r="N48" t="b">
        <v>1</v>
      </c>
      <c r="O48">
        <v>729</v>
      </c>
      <c r="P48" t="b">
        <v>1</v>
      </c>
      <c r="Q48" s="11" t="s">
        <v>8266</v>
      </c>
      <c r="R48" t="s">
        <v>8267</v>
      </c>
      <c r="S48">
        <f t="shared" si="3"/>
        <v>201</v>
      </c>
      <c r="T48">
        <f t="shared" si="4"/>
        <v>220.74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s="15">
        <f t="shared" si="0"/>
        <v>42322.653749999998</v>
      </c>
      <c r="L49" s="15">
        <f t="shared" si="1"/>
        <v>42362.653749999998</v>
      </c>
      <c r="M49" s="22">
        <f t="shared" si="2"/>
        <v>2015</v>
      </c>
      <c r="N49" t="b">
        <v>1</v>
      </c>
      <c r="O49">
        <v>1420</v>
      </c>
      <c r="P49" t="b">
        <v>1</v>
      </c>
      <c r="Q49" s="11" t="s">
        <v>8281</v>
      </c>
      <c r="R49" t="s">
        <v>8282</v>
      </c>
      <c r="S49">
        <f t="shared" si="3"/>
        <v>102</v>
      </c>
      <c r="T49">
        <f t="shared" si="4"/>
        <v>108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s="15">
        <f t="shared" si="0"/>
        <v>42087.668032407411</v>
      </c>
      <c r="L50" s="15">
        <f t="shared" si="1"/>
        <v>42132.668032407411</v>
      </c>
      <c r="M50" s="22">
        <f t="shared" si="2"/>
        <v>2015</v>
      </c>
      <c r="N50" t="b">
        <v>0</v>
      </c>
      <c r="O50">
        <v>470</v>
      </c>
      <c r="P50" t="b">
        <v>1</v>
      </c>
      <c r="Q50" s="11" t="s">
        <v>8266</v>
      </c>
      <c r="R50" t="s">
        <v>8267</v>
      </c>
      <c r="S50">
        <f t="shared" si="3"/>
        <v>153</v>
      </c>
      <c r="T50">
        <f t="shared" si="4"/>
        <v>324.69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s="15">
        <f t="shared" si="0"/>
        <v>42661.323414351849</v>
      </c>
      <c r="L51" s="15">
        <f t="shared" si="1"/>
        <v>42697.365081018521</v>
      </c>
      <c r="M51" s="22">
        <f t="shared" si="2"/>
        <v>2016</v>
      </c>
      <c r="N51" t="b">
        <v>1</v>
      </c>
      <c r="O51">
        <v>398</v>
      </c>
      <c r="P51" t="b">
        <v>1</v>
      </c>
      <c r="Q51" s="11" t="s">
        <v>8266</v>
      </c>
      <c r="R51" t="s">
        <v>8267</v>
      </c>
      <c r="S51">
        <f t="shared" si="3"/>
        <v>305</v>
      </c>
      <c r="T51">
        <f t="shared" si="4"/>
        <v>383.36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s="15">
        <f t="shared" si="0"/>
        <v>42556.583368055552</v>
      </c>
      <c r="L52" s="15">
        <f t="shared" si="1"/>
        <v>42586.583368055552</v>
      </c>
      <c r="M52" s="22">
        <f t="shared" si="2"/>
        <v>2016</v>
      </c>
      <c r="N52" t="b">
        <v>0</v>
      </c>
      <c r="O52">
        <v>1293</v>
      </c>
      <c r="P52" t="b">
        <v>0</v>
      </c>
      <c r="Q52" s="11" t="s">
        <v>8279</v>
      </c>
      <c r="R52" t="s">
        <v>8283</v>
      </c>
      <c r="S52">
        <f t="shared" si="3"/>
        <v>51</v>
      </c>
      <c r="T52">
        <f t="shared" si="4"/>
        <v>117.68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s="15">
        <f t="shared" si="0"/>
        <v>42276.624803240738</v>
      </c>
      <c r="L53" s="15">
        <f t="shared" si="1"/>
        <v>42307.624803240738</v>
      </c>
      <c r="M53" s="22">
        <f t="shared" si="2"/>
        <v>2015</v>
      </c>
      <c r="N53" t="b">
        <v>0</v>
      </c>
      <c r="O53">
        <v>161</v>
      </c>
      <c r="P53" t="b">
        <v>0</v>
      </c>
      <c r="Q53" s="11" t="s">
        <v>8266</v>
      </c>
      <c r="R53" t="s">
        <v>8268</v>
      </c>
      <c r="S53">
        <f t="shared" si="3"/>
        <v>75</v>
      </c>
      <c r="T53">
        <f t="shared" si="4"/>
        <v>932.31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s="15">
        <f t="shared" si="0"/>
        <v>42758.197013888886</v>
      </c>
      <c r="L54" s="15">
        <f t="shared" si="1"/>
        <v>42788.197013888886</v>
      </c>
      <c r="M54" s="22">
        <f t="shared" si="2"/>
        <v>2017</v>
      </c>
      <c r="N54" t="b">
        <v>1</v>
      </c>
      <c r="O54">
        <v>1596</v>
      </c>
      <c r="P54" t="b">
        <v>1</v>
      </c>
      <c r="Q54" s="11" t="s">
        <v>8279</v>
      </c>
      <c r="R54" t="s">
        <v>8280</v>
      </c>
      <c r="S54">
        <f t="shared" si="3"/>
        <v>147</v>
      </c>
      <c r="T54">
        <f t="shared" si="4"/>
        <v>92.25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s="15">
        <f t="shared" si="0"/>
        <v>42676.586979166663</v>
      </c>
      <c r="L55" s="15">
        <f t="shared" si="1"/>
        <v>42707.628645833334</v>
      </c>
      <c r="M55" s="22">
        <f t="shared" si="2"/>
        <v>2016</v>
      </c>
      <c r="N55" t="b">
        <v>1</v>
      </c>
      <c r="O55">
        <v>510</v>
      </c>
      <c r="P55" t="b">
        <v>1</v>
      </c>
      <c r="Q55" s="11" t="s">
        <v>8266</v>
      </c>
      <c r="R55" t="s">
        <v>8267</v>
      </c>
      <c r="S55">
        <f t="shared" si="3"/>
        <v>285</v>
      </c>
      <c r="T55">
        <f t="shared" si="4"/>
        <v>279.38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s="15">
        <f t="shared" si="0"/>
        <v>41709.463518518518</v>
      </c>
      <c r="L56" s="15">
        <f t="shared" si="1"/>
        <v>41768.875</v>
      </c>
      <c r="M56" s="22">
        <f t="shared" si="2"/>
        <v>2014</v>
      </c>
      <c r="N56" t="b">
        <v>1</v>
      </c>
      <c r="O56">
        <v>2436</v>
      </c>
      <c r="P56" t="b">
        <v>1</v>
      </c>
      <c r="Q56" s="11" t="s">
        <v>8279</v>
      </c>
      <c r="R56" t="s">
        <v>8280</v>
      </c>
      <c r="S56">
        <f t="shared" si="3"/>
        <v>109</v>
      </c>
      <c r="T56">
        <f t="shared" si="4"/>
        <v>56.34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s="15">
        <f t="shared" si="0"/>
        <v>40959.734398148146</v>
      </c>
      <c r="L57" s="15">
        <f t="shared" si="1"/>
        <v>40990.125</v>
      </c>
      <c r="M57" s="22">
        <f t="shared" si="2"/>
        <v>2012</v>
      </c>
      <c r="N57" t="b">
        <v>1</v>
      </c>
      <c r="O57">
        <v>2602</v>
      </c>
      <c r="P57" t="b">
        <v>1</v>
      </c>
      <c r="Q57" s="11" t="s">
        <v>8269</v>
      </c>
      <c r="R57" t="s">
        <v>8270</v>
      </c>
      <c r="S57">
        <f t="shared" si="3"/>
        <v>456</v>
      </c>
      <c r="T57">
        <f t="shared" si="4"/>
        <v>52.62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s="15">
        <f t="shared" si="0"/>
        <v>41569.575613425928</v>
      </c>
      <c r="L58" s="15">
        <f t="shared" si="1"/>
        <v>41605.126388888886</v>
      </c>
      <c r="M58" s="22">
        <f t="shared" si="2"/>
        <v>2013</v>
      </c>
      <c r="N58" t="b">
        <v>0</v>
      </c>
      <c r="O58">
        <v>2525</v>
      </c>
      <c r="P58" t="b">
        <v>1</v>
      </c>
      <c r="Q58" s="11" t="s">
        <v>8274</v>
      </c>
      <c r="R58" t="s">
        <v>8275</v>
      </c>
      <c r="S58">
        <f t="shared" si="3"/>
        <v>1360</v>
      </c>
      <c r="T58">
        <f t="shared" si="4"/>
        <v>53.87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s="15">
        <f t="shared" si="0"/>
        <v>42691.8512037037</v>
      </c>
      <c r="L59" s="15">
        <f t="shared" si="1"/>
        <v>42719.958333333328</v>
      </c>
      <c r="M59" s="22">
        <f t="shared" si="2"/>
        <v>2016</v>
      </c>
      <c r="N59" t="b">
        <v>0</v>
      </c>
      <c r="O59">
        <v>3238</v>
      </c>
      <c r="P59" t="b">
        <v>1</v>
      </c>
      <c r="Q59" s="11" t="s">
        <v>8274</v>
      </c>
      <c r="R59" t="s">
        <v>8275</v>
      </c>
      <c r="S59">
        <f t="shared" si="3"/>
        <v>1081</v>
      </c>
      <c r="T59">
        <f t="shared" si="4"/>
        <v>40.07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s="15">
        <f t="shared" si="0"/>
        <v>41387.651516203703</v>
      </c>
      <c r="L60" s="15">
        <f t="shared" si="1"/>
        <v>41417.651516203703</v>
      </c>
      <c r="M60" s="22">
        <f t="shared" si="2"/>
        <v>2013</v>
      </c>
      <c r="N60" t="b">
        <v>0</v>
      </c>
      <c r="O60">
        <v>1373</v>
      </c>
      <c r="P60" t="b">
        <v>1</v>
      </c>
      <c r="Q60" s="11" t="s">
        <v>8266</v>
      </c>
      <c r="R60" t="s">
        <v>8267</v>
      </c>
      <c r="S60">
        <f t="shared" si="3"/>
        <v>148</v>
      </c>
      <c r="T60">
        <f t="shared" si="4"/>
        <v>91.83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s="15">
        <f t="shared" si="0"/>
        <v>42502.569120370375</v>
      </c>
      <c r="L61" s="15">
        <f t="shared" si="1"/>
        <v>42532.569120370375</v>
      </c>
      <c r="M61" s="22">
        <f t="shared" si="2"/>
        <v>2016</v>
      </c>
      <c r="N61" t="b">
        <v>1</v>
      </c>
      <c r="O61">
        <v>325</v>
      </c>
      <c r="P61" t="b">
        <v>1</v>
      </c>
      <c r="Q61" s="11" t="s">
        <v>8266</v>
      </c>
      <c r="R61" t="s">
        <v>8267</v>
      </c>
      <c r="S61">
        <f t="shared" si="3"/>
        <v>125</v>
      </c>
      <c r="T61">
        <f t="shared" si="4"/>
        <v>385.04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s="15">
        <f t="shared" si="0"/>
        <v>41941.500520833331</v>
      </c>
      <c r="L62" s="15">
        <f t="shared" si="1"/>
        <v>41976.542187500003</v>
      </c>
      <c r="M62" s="22">
        <f t="shared" si="2"/>
        <v>2014</v>
      </c>
      <c r="N62" t="b">
        <v>1</v>
      </c>
      <c r="O62">
        <v>303</v>
      </c>
      <c r="P62" t="b">
        <v>1</v>
      </c>
      <c r="Q62" s="11" t="s">
        <v>8266</v>
      </c>
      <c r="R62" t="s">
        <v>8267</v>
      </c>
      <c r="S62">
        <f t="shared" si="3"/>
        <v>248</v>
      </c>
      <c r="T62">
        <f t="shared" si="4"/>
        <v>408.98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s="15">
        <f t="shared" si="0"/>
        <v>41674.063078703701</v>
      </c>
      <c r="L63" s="15">
        <f t="shared" si="1"/>
        <v>41705.957638888889</v>
      </c>
      <c r="M63" s="22">
        <f t="shared" si="2"/>
        <v>2014</v>
      </c>
      <c r="N63" t="b">
        <v>0</v>
      </c>
      <c r="O63">
        <v>1510</v>
      </c>
      <c r="P63" t="b">
        <v>1</v>
      </c>
      <c r="Q63" s="11" t="s">
        <v>8279</v>
      </c>
      <c r="R63" t="s">
        <v>8280</v>
      </c>
      <c r="S63">
        <f t="shared" si="3"/>
        <v>182</v>
      </c>
      <c r="T63">
        <f t="shared" si="4"/>
        <v>81.75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s="15">
        <f t="shared" si="0"/>
        <v>42048.813877314817</v>
      </c>
      <c r="L64" s="15">
        <f t="shared" si="1"/>
        <v>42093.772210648152</v>
      </c>
      <c r="M64" s="22">
        <f t="shared" si="2"/>
        <v>2015</v>
      </c>
      <c r="N64" t="b">
        <v>1</v>
      </c>
      <c r="O64">
        <v>539</v>
      </c>
      <c r="P64" t="b">
        <v>1</v>
      </c>
      <c r="Q64" s="11" t="s">
        <v>8266</v>
      </c>
      <c r="R64" t="s">
        <v>8267</v>
      </c>
      <c r="S64">
        <f t="shared" si="3"/>
        <v>120</v>
      </c>
      <c r="T64">
        <f t="shared" si="4"/>
        <v>223.1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s="15">
        <f t="shared" si="0"/>
        <v>41800.604895833334</v>
      </c>
      <c r="L65" s="15">
        <f t="shared" si="1"/>
        <v>41830.604895833334</v>
      </c>
      <c r="M65" s="22">
        <f t="shared" si="2"/>
        <v>2014</v>
      </c>
      <c r="N65" t="b">
        <v>1</v>
      </c>
      <c r="O65">
        <v>354</v>
      </c>
      <c r="P65" t="b">
        <v>1</v>
      </c>
      <c r="Q65" s="11" t="s">
        <v>8266</v>
      </c>
      <c r="R65" t="s">
        <v>8267</v>
      </c>
      <c r="S65">
        <f t="shared" si="3"/>
        <v>234</v>
      </c>
      <c r="T65">
        <f t="shared" si="4"/>
        <v>331.1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s="15">
        <f t="shared" si="0"/>
        <v>41744.590682870366</v>
      </c>
      <c r="L66" s="15">
        <f t="shared" si="1"/>
        <v>41789.590682870366</v>
      </c>
      <c r="M66" s="22">
        <f t="shared" si="2"/>
        <v>2014</v>
      </c>
      <c r="N66" t="b">
        <v>1</v>
      </c>
      <c r="O66">
        <v>2139</v>
      </c>
      <c r="P66" t="b">
        <v>1</v>
      </c>
      <c r="Q66" s="11" t="s">
        <v>8279</v>
      </c>
      <c r="R66" t="s">
        <v>8280</v>
      </c>
      <c r="S66">
        <f t="shared" si="3"/>
        <v>156</v>
      </c>
      <c r="T66">
        <f t="shared" si="4"/>
        <v>54.75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s="15">
        <f t="shared" ref="K67:K130" si="5">(((J67/60)/60)/24)+DATE(1970,1,1)</f>
        <v>42557.792453703703</v>
      </c>
      <c r="L67" s="15">
        <f t="shared" ref="L67:L130" si="6">(((I67/60)/60)/24)+DATE(1970,1,1)</f>
        <v>42587.792453703703</v>
      </c>
      <c r="M67" s="22">
        <f t="shared" ref="M67:M130" si="7">YEAR(K67)</f>
        <v>2016</v>
      </c>
      <c r="N67" t="b">
        <v>1</v>
      </c>
      <c r="O67">
        <v>1887</v>
      </c>
      <c r="P67" t="b">
        <v>1</v>
      </c>
      <c r="Q67" s="11" t="s">
        <v>8266</v>
      </c>
      <c r="R67" t="s">
        <v>8267</v>
      </c>
      <c r="S67">
        <f t="shared" ref="S67:S130" si="8">IFERROR(ROUND(E67/D67*100,0),0)</f>
        <v>579</v>
      </c>
      <c r="T67">
        <f t="shared" ref="T67:T130" si="9">IFERROR(ROUND(E67/O67,2),0)</f>
        <v>61.38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s="15">
        <f t="shared" si="5"/>
        <v>42675.66778935185</v>
      </c>
      <c r="L68" s="15">
        <f t="shared" si="6"/>
        <v>42712.207638888889</v>
      </c>
      <c r="M68" s="22">
        <f t="shared" si="7"/>
        <v>2016</v>
      </c>
      <c r="N68" t="b">
        <v>0</v>
      </c>
      <c r="O68">
        <v>336</v>
      </c>
      <c r="P68" t="b">
        <v>0</v>
      </c>
      <c r="Q68" s="11" t="s">
        <v>8266</v>
      </c>
      <c r="R68" t="s">
        <v>8268</v>
      </c>
      <c r="S68">
        <f t="shared" si="8"/>
        <v>58</v>
      </c>
      <c r="T68">
        <f t="shared" si="9"/>
        <v>343.15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s="15">
        <f t="shared" si="5"/>
        <v>42423.3830787037</v>
      </c>
      <c r="L69" s="15">
        <f t="shared" si="6"/>
        <v>42453.341412037036</v>
      </c>
      <c r="M69" s="22">
        <f t="shared" si="7"/>
        <v>2016</v>
      </c>
      <c r="N69" t="b">
        <v>0</v>
      </c>
      <c r="O69">
        <v>203</v>
      </c>
      <c r="P69" t="b">
        <v>1</v>
      </c>
      <c r="Q69" s="11" t="s">
        <v>8266</v>
      </c>
      <c r="R69" t="s">
        <v>8267</v>
      </c>
      <c r="S69">
        <f t="shared" si="8"/>
        <v>115</v>
      </c>
      <c r="T69">
        <f t="shared" si="9"/>
        <v>566.39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s="15">
        <f t="shared" si="5"/>
        <v>42263.680289351847</v>
      </c>
      <c r="L70" s="15">
        <f t="shared" si="6"/>
        <v>42305.333333333328</v>
      </c>
      <c r="M70" s="22">
        <f t="shared" si="7"/>
        <v>2015</v>
      </c>
      <c r="N70" t="b">
        <v>1</v>
      </c>
      <c r="O70">
        <v>555</v>
      </c>
      <c r="P70" t="b">
        <v>1</v>
      </c>
      <c r="Q70" s="11" t="s">
        <v>8279</v>
      </c>
      <c r="R70" t="s">
        <v>8280</v>
      </c>
      <c r="S70">
        <f t="shared" si="8"/>
        <v>113</v>
      </c>
      <c r="T70">
        <f t="shared" si="9"/>
        <v>203.63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s="15">
        <f t="shared" si="5"/>
        <v>42644.535358796296</v>
      </c>
      <c r="L71" s="15">
        <f t="shared" si="6"/>
        <v>42675.165972222225</v>
      </c>
      <c r="M71" s="22">
        <f t="shared" si="7"/>
        <v>2016</v>
      </c>
      <c r="N71" t="b">
        <v>0</v>
      </c>
      <c r="O71">
        <v>1260</v>
      </c>
      <c r="P71" t="b">
        <v>1</v>
      </c>
      <c r="Q71" s="11" t="s">
        <v>8281</v>
      </c>
      <c r="R71" t="s">
        <v>8282</v>
      </c>
      <c r="S71">
        <f t="shared" si="8"/>
        <v>113</v>
      </c>
      <c r="T71">
        <f t="shared" si="9"/>
        <v>89.31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s="15">
        <f t="shared" si="5"/>
        <v>41148.194641203707</v>
      </c>
      <c r="L72" s="15">
        <f t="shared" si="6"/>
        <v>41188.165972222225</v>
      </c>
      <c r="M72" s="22">
        <f t="shared" si="7"/>
        <v>2012</v>
      </c>
      <c r="N72" t="b">
        <v>1</v>
      </c>
      <c r="O72">
        <v>1633</v>
      </c>
      <c r="P72" t="b">
        <v>1</v>
      </c>
      <c r="Q72" s="11" t="s">
        <v>8266</v>
      </c>
      <c r="R72" t="s">
        <v>8267</v>
      </c>
      <c r="S72">
        <f t="shared" si="8"/>
        <v>1105</v>
      </c>
      <c r="T72">
        <f t="shared" si="9"/>
        <v>67.69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s="15">
        <f t="shared" si="5"/>
        <v>41144.42155092593</v>
      </c>
      <c r="L73" s="15">
        <f t="shared" si="6"/>
        <v>41165.42155092593</v>
      </c>
      <c r="M73" s="22">
        <f t="shared" si="7"/>
        <v>2012</v>
      </c>
      <c r="N73" t="b">
        <v>0</v>
      </c>
      <c r="O73">
        <v>3468</v>
      </c>
      <c r="P73" t="b">
        <v>1</v>
      </c>
      <c r="Q73" s="11" t="s">
        <v>8266</v>
      </c>
      <c r="R73" t="s">
        <v>8273</v>
      </c>
      <c r="S73">
        <f t="shared" si="8"/>
        <v>1379</v>
      </c>
      <c r="T73">
        <f t="shared" si="9"/>
        <v>31.82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s="15">
        <f t="shared" si="5"/>
        <v>42728.71230324074</v>
      </c>
      <c r="L74" s="15">
        <f t="shared" si="6"/>
        <v>42758.71230324074</v>
      </c>
      <c r="M74" s="22">
        <f t="shared" si="7"/>
        <v>2016</v>
      </c>
      <c r="N74" t="b">
        <v>1</v>
      </c>
      <c r="O74">
        <v>1375</v>
      </c>
      <c r="P74" t="b">
        <v>1</v>
      </c>
      <c r="Q74" s="11" t="s">
        <v>8266</v>
      </c>
      <c r="R74" t="s">
        <v>8267</v>
      </c>
      <c r="S74">
        <f t="shared" si="8"/>
        <v>217</v>
      </c>
      <c r="T74">
        <f t="shared" si="9"/>
        <v>78.83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s="15">
        <f t="shared" si="5"/>
        <v>42508.541550925926</v>
      </c>
      <c r="L75" s="15">
        <f t="shared" si="6"/>
        <v>42538.541550925926</v>
      </c>
      <c r="M75" s="22">
        <f t="shared" si="7"/>
        <v>2016</v>
      </c>
      <c r="N75" t="b">
        <v>1</v>
      </c>
      <c r="O75">
        <v>1762</v>
      </c>
      <c r="P75" t="b">
        <v>1</v>
      </c>
      <c r="Q75" s="11" t="s">
        <v>8266</v>
      </c>
      <c r="R75" t="s">
        <v>8273</v>
      </c>
      <c r="S75">
        <f t="shared" si="8"/>
        <v>107</v>
      </c>
      <c r="T75">
        <f t="shared" si="9"/>
        <v>60.97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s="15">
        <f t="shared" si="5"/>
        <v>41563.485509259262</v>
      </c>
      <c r="L76" s="15">
        <f t="shared" si="6"/>
        <v>41600.666666666664</v>
      </c>
      <c r="M76" s="22">
        <f t="shared" si="7"/>
        <v>2013</v>
      </c>
      <c r="N76" t="b">
        <v>0</v>
      </c>
      <c r="O76">
        <v>890</v>
      </c>
      <c r="P76" t="b">
        <v>0</v>
      </c>
      <c r="Q76" s="11" t="s">
        <v>8266</v>
      </c>
      <c r="R76" t="s">
        <v>8268</v>
      </c>
      <c r="S76">
        <f t="shared" si="8"/>
        <v>82</v>
      </c>
      <c r="T76">
        <f t="shared" si="9"/>
        <v>120.39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s="15">
        <f t="shared" si="5"/>
        <v>41075.237858796296</v>
      </c>
      <c r="L77" s="15">
        <f t="shared" si="6"/>
        <v>41105.237858796296</v>
      </c>
      <c r="M77" s="22">
        <f t="shared" si="7"/>
        <v>2012</v>
      </c>
      <c r="N77" t="b">
        <v>1</v>
      </c>
      <c r="O77">
        <v>676</v>
      </c>
      <c r="P77" t="b">
        <v>1</v>
      </c>
      <c r="Q77" s="11" t="s">
        <v>8266</v>
      </c>
      <c r="R77" t="s">
        <v>8273</v>
      </c>
      <c r="S77">
        <f t="shared" si="8"/>
        <v>304</v>
      </c>
      <c r="T77">
        <f t="shared" si="9"/>
        <v>157.29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s="15">
        <f t="shared" si="5"/>
        <v>42651.420567129629</v>
      </c>
      <c r="L78" s="15">
        <f t="shared" si="6"/>
        <v>42681.462233796294</v>
      </c>
      <c r="M78" s="22">
        <f t="shared" si="7"/>
        <v>2016</v>
      </c>
      <c r="N78" t="b">
        <v>1</v>
      </c>
      <c r="O78">
        <v>834</v>
      </c>
      <c r="P78" t="b">
        <v>1</v>
      </c>
      <c r="Q78" s="11" t="s">
        <v>8266</v>
      </c>
      <c r="R78" t="s">
        <v>8267</v>
      </c>
      <c r="S78">
        <f t="shared" si="8"/>
        <v>212</v>
      </c>
      <c r="T78">
        <f t="shared" si="9"/>
        <v>127.36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s="15">
        <f t="shared" si="5"/>
        <v>42199.618518518517</v>
      </c>
      <c r="L79" s="15">
        <f t="shared" si="6"/>
        <v>42236.618518518517</v>
      </c>
      <c r="M79" s="22">
        <f t="shared" si="7"/>
        <v>2015</v>
      </c>
      <c r="N79" t="b">
        <v>0</v>
      </c>
      <c r="O79">
        <v>1107</v>
      </c>
      <c r="P79" t="b">
        <v>1</v>
      </c>
      <c r="Q79" s="11" t="s">
        <v>8266</v>
      </c>
      <c r="R79" t="s">
        <v>8268</v>
      </c>
      <c r="S79">
        <f t="shared" si="8"/>
        <v>141</v>
      </c>
      <c r="T79">
        <f t="shared" si="9"/>
        <v>95.83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s="15">
        <f t="shared" si="5"/>
        <v>41660.708530092597</v>
      </c>
      <c r="L80" s="15">
        <f t="shared" si="6"/>
        <v>41691.75</v>
      </c>
      <c r="M80" s="22">
        <f t="shared" si="7"/>
        <v>2014</v>
      </c>
      <c r="N80" t="b">
        <v>0</v>
      </c>
      <c r="O80">
        <v>1980</v>
      </c>
      <c r="P80" t="b">
        <v>1</v>
      </c>
      <c r="Q80" s="11" t="s">
        <v>8274</v>
      </c>
      <c r="R80" t="s">
        <v>8275</v>
      </c>
      <c r="S80">
        <f t="shared" si="8"/>
        <v>2647</v>
      </c>
      <c r="T80">
        <f t="shared" si="9"/>
        <v>53.48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s="15">
        <f t="shared" si="5"/>
        <v>42452.579988425925</v>
      </c>
      <c r="L81" s="15">
        <f t="shared" si="6"/>
        <v>42482.579988425925</v>
      </c>
      <c r="M81" s="22">
        <f t="shared" si="7"/>
        <v>2016</v>
      </c>
      <c r="N81" t="b">
        <v>0</v>
      </c>
      <c r="O81">
        <v>404</v>
      </c>
      <c r="P81" t="b">
        <v>1</v>
      </c>
      <c r="Q81" s="11" t="s">
        <v>8266</v>
      </c>
      <c r="R81" t="s">
        <v>8267</v>
      </c>
      <c r="S81">
        <f t="shared" si="8"/>
        <v>106</v>
      </c>
      <c r="T81">
        <f t="shared" si="9"/>
        <v>261.75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s="15">
        <f t="shared" si="5"/>
        <v>41666.924710648149</v>
      </c>
      <c r="L82" s="15">
        <f t="shared" si="6"/>
        <v>41706.924710648149</v>
      </c>
      <c r="M82" s="22">
        <f t="shared" si="7"/>
        <v>2014</v>
      </c>
      <c r="N82" t="b">
        <v>1</v>
      </c>
      <c r="O82">
        <v>2165</v>
      </c>
      <c r="P82" t="b">
        <v>1</v>
      </c>
      <c r="Q82" s="11" t="s">
        <v>8277</v>
      </c>
      <c r="R82" t="s">
        <v>8278</v>
      </c>
      <c r="S82">
        <f t="shared" si="8"/>
        <v>521</v>
      </c>
      <c r="T82">
        <f t="shared" si="9"/>
        <v>48.1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s="15">
        <f t="shared" si="5"/>
        <v>42081.903587962966</v>
      </c>
      <c r="L83" s="15">
        <f t="shared" si="6"/>
        <v>42111</v>
      </c>
      <c r="M83" s="22">
        <f t="shared" si="7"/>
        <v>2015</v>
      </c>
      <c r="N83" t="b">
        <v>0</v>
      </c>
      <c r="O83">
        <v>443</v>
      </c>
      <c r="P83" t="b">
        <v>1</v>
      </c>
      <c r="Q83" s="11" t="s">
        <v>8266</v>
      </c>
      <c r="R83" t="s">
        <v>8267</v>
      </c>
      <c r="S83">
        <f t="shared" si="8"/>
        <v>103</v>
      </c>
      <c r="T83">
        <f t="shared" si="9"/>
        <v>227.85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s="15">
        <f t="shared" si="5"/>
        <v>42116.710752314815</v>
      </c>
      <c r="L84" s="15">
        <f t="shared" si="6"/>
        <v>42146.710752314815</v>
      </c>
      <c r="M84" s="22">
        <f t="shared" si="7"/>
        <v>2015</v>
      </c>
      <c r="N84" t="b">
        <v>0</v>
      </c>
      <c r="O84">
        <v>100</v>
      </c>
      <c r="P84" t="b">
        <v>1</v>
      </c>
      <c r="Q84" s="11" t="s">
        <v>8281</v>
      </c>
      <c r="R84" t="s">
        <v>8284</v>
      </c>
      <c r="S84">
        <f t="shared" si="8"/>
        <v>101</v>
      </c>
      <c r="T84">
        <f t="shared" si="9"/>
        <v>1008.24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s="15">
        <f t="shared" si="5"/>
        <v>41326.987974537034</v>
      </c>
      <c r="L85" s="15">
        <f t="shared" si="6"/>
        <v>41356.94630787037</v>
      </c>
      <c r="M85" s="22">
        <f t="shared" si="7"/>
        <v>2013</v>
      </c>
      <c r="N85" t="b">
        <v>1</v>
      </c>
      <c r="O85">
        <v>1356</v>
      </c>
      <c r="P85" t="b">
        <v>1</v>
      </c>
      <c r="Q85" s="11" t="s">
        <v>8266</v>
      </c>
      <c r="R85" t="s">
        <v>8267</v>
      </c>
      <c r="S85">
        <f t="shared" si="8"/>
        <v>1436</v>
      </c>
      <c r="T85">
        <f t="shared" si="9"/>
        <v>74.11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s="15">
        <f t="shared" si="5"/>
        <v>41730.276747685188</v>
      </c>
      <c r="L86" s="15">
        <f t="shared" si="6"/>
        <v>41764.276747685188</v>
      </c>
      <c r="M86" s="22">
        <f t="shared" si="7"/>
        <v>2014</v>
      </c>
      <c r="N86" t="b">
        <v>0</v>
      </c>
      <c r="O86">
        <v>558</v>
      </c>
      <c r="P86" t="b">
        <v>1</v>
      </c>
      <c r="Q86" s="11" t="s">
        <v>8281</v>
      </c>
      <c r="R86" t="s">
        <v>8284</v>
      </c>
      <c r="S86">
        <f t="shared" si="8"/>
        <v>100</v>
      </c>
      <c r="T86">
        <f t="shared" si="9"/>
        <v>179.28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s="15">
        <f t="shared" si="5"/>
        <v>42072.738067129627</v>
      </c>
      <c r="L87" s="15">
        <f t="shared" si="6"/>
        <v>42102.738067129627</v>
      </c>
      <c r="M87" s="22">
        <f t="shared" si="7"/>
        <v>2015</v>
      </c>
      <c r="N87" t="b">
        <v>1</v>
      </c>
      <c r="O87">
        <v>942</v>
      </c>
      <c r="P87" t="b">
        <v>1</v>
      </c>
      <c r="Q87" s="11" t="s">
        <v>8279</v>
      </c>
      <c r="R87" t="s">
        <v>8280</v>
      </c>
      <c r="S87">
        <f t="shared" si="8"/>
        <v>132</v>
      </c>
      <c r="T87">
        <f t="shared" si="9"/>
        <v>105.05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s="15">
        <f t="shared" si="5"/>
        <v>42395.309039351851</v>
      </c>
      <c r="L88" s="15">
        <f t="shared" si="6"/>
        <v>42425.309039351851</v>
      </c>
      <c r="M88" s="22">
        <f t="shared" si="7"/>
        <v>2016</v>
      </c>
      <c r="N88" t="b">
        <v>0</v>
      </c>
      <c r="O88">
        <v>123</v>
      </c>
      <c r="P88" t="b">
        <v>0</v>
      </c>
      <c r="Q88" s="11" t="s">
        <v>8266</v>
      </c>
      <c r="R88" t="s">
        <v>8268</v>
      </c>
      <c r="S88">
        <f t="shared" si="8"/>
        <v>56</v>
      </c>
      <c r="T88">
        <f t="shared" si="9"/>
        <v>790.84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s="15">
        <f t="shared" si="5"/>
        <v>40624.181400462963</v>
      </c>
      <c r="L89" s="15">
        <f t="shared" si="6"/>
        <v>40655.181400462963</v>
      </c>
      <c r="M89" s="22">
        <f t="shared" si="7"/>
        <v>2011</v>
      </c>
      <c r="N89" t="b">
        <v>1</v>
      </c>
      <c r="O89">
        <v>1876</v>
      </c>
      <c r="P89" t="b">
        <v>1</v>
      </c>
      <c r="Q89" s="11" t="s">
        <v>8266</v>
      </c>
      <c r="R89" t="s">
        <v>8267</v>
      </c>
      <c r="S89">
        <f t="shared" si="8"/>
        <v>201</v>
      </c>
      <c r="T89">
        <f t="shared" si="9"/>
        <v>51.31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s="15">
        <f t="shared" si="5"/>
        <v>42570.996423611112</v>
      </c>
      <c r="L90" s="15">
        <f t="shared" si="6"/>
        <v>42600.996423611112</v>
      </c>
      <c r="M90" s="22">
        <f t="shared" si="7"/>
        <v>2016</v>
      </c>
      <c r="N90" t="b">
        <v>1</v>
      </c>
      <c r="O90">
        <v>1737</v>
      </c>
      <c r="P90" t="b">
        <v>1</v>
      </c>
      <c r="Q90" s="11" t="s">
        <v>8266</v>
      </c>
      <c r="R90" t="s">
        <v>8267</v>
      </c>
      <c r="S90">
        <f t="shared" si="8"/>
        <v>320</v>
      </c>
      <c r="T90">
        <f t="shared" si="9"/>
        <v>55.28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s="15">
        <f t="shared" si="5"/>
        <v>42251.16715277778</v>
      </c>
      <c r="L91" s="15">
        <f t="shared" si="6"/>
        <v>42288.041666666672</v>
      </c>
      <c r="M91" s="22">
        <f t="shared" si="7"/>
        <v>2015</v>
      </c>
      <c r="N91" t="b">
        <v>1</v>
      </c>
      <c r="O91">
        <v>1251</v>
      </c>
      <c r="P91" t="b">
        <v>1</v>
      </c>
      <c r="Q91" s="11" t="s">
        <v>8266</v>
      </c>
      <c r="R91" t="s">
        <v>8273</v>
      </c>
      <c r="S91">
        <f t="shared" si="8"/>
        <v>144</v>
      </c>
      <c r="T91">
        <f t="shared" si="9"/>
        <v>74.64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s="15">
        <f t="shared" si="5"/>
        <v>41319.349988425929</v>
      </c>
      <c r="L92" s="15">
        <f t="shared" si="6"/>
        <v>41359.349988425929</v>
      </c>
      <c r="M92" s="22">
        <f t="shared" si="7"/>
        <v>2013</v>
      </c>
      <c r="N92" t="b">
        <v>0</v>
      </c>
      <c r="O92">
        <v>623</v>
      </c>
      <c r="P92" t="b">
        <v>1</v>
      </c>
      <c r="Q92" s="11" t="s">
        <v>8274</v>
      </c>
      <c r="R92" t="s">
        <v>8275</v>
      </c>
      <c r="S92">
        <f t="shared" si="8"/>
        <v>1857</v>
      </c>
      <c r="T92">
        <f t="shared" si="9"/>
        <v>149.03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s="15">
        <f t="shared" si="5"/>
        <v>41828.229490740741</v>
      </c>
      <c r="L93" s="15">
        <f t="shared" si="6"/>
        <v>41860.083333333336</v>
      </c>
      <c r="M93" s="22">
        <f t="shared" si="7"/>
        <v>2014</v>
      </c>
      <c r="N93" t="b">
        <v>1</v>
      </c>
      <c r="O93">
        <v>1088</v>
      </c>
      <c r="P93" t="b">
        <v>1</v>
      </c>
      <c r="Q93" s="11" t="s">
        <v>8281</v>
      </c>
      <c r="R93" t="s">
        <v>8282</v>
      </c>
      <c r="S93">
        <f t="shared" si="8"/>
        <v>154</v>
      </c>
      <c r="T93">
        <f t="shared" si="9"/>
        <v>84.87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s="15">
        <f t="shared" si="5"/>
        <v>41312.88077546296</v>
      </c>
      <c r="L94" s="15">
        <f t="shared" si="6"/>
        <v>41342.88077546296</v>
      </c>
      <c r="M94" s="22">
        <f t="shared" si="7"/>
        <v>2013</v>
      </c>
      <c r="N94" t="b">
        <v>1</v>
      </c>
      <c r="O94">
        <v>479</v>
      </c>
      <c r="P94" t="b">
        <v>1</v>
      </c>
      <c r="Q94" s="11" t="s">
        <v>8266</v>
      </c>
      <c r="R94" t="s">
        <v>8267</v>
      </c>
      <c r="S94">
        <f t="shared" si="8"/>
        <v>922</v>
      </c>
      <c r="T94">
        <f t="shared" si="9"/>
        <v>192.39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s="15">
        <f t="shared" si="5"/>
        <v>42163.583599537036</v>
      </c>
      <c r="L95" s="15">
        <f t="shared" si="6"/>
        <v>42193.583599537036</v>
      </c>
      <c r="M95" s="22">
        <f t="shared" si="7"/>
        <v>2015</v>
      </c>
      <c r="N95" t="b">
        <v>1</v>
      </c>
      <c r="O95">
        <v>885</v>
      </c>
      <c r="P95" t="b">
        <v>1</v>
      </c>
      <c r="Q95" s="11" t="s">
        <v>8271</v>
      </c>
      <c r="R95" t="s">
        <v>8272</v>
      </c>
      <c r="S95">
        <f t="shared" si="8"/>
        <v>166</v>
      </c>
      <c r="T95">
        <f t="shared" si="9"/>
        <v>97.73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s="15">
        <f t="shared" si="5"/>
        <v>40870.774409722224</v>
      </c>
      <c r="L96" s="15">
        <f t="shared" si="6"/>
        <v>40915.774409722224</v>
      </c>
      <c r="M96" s="22">
        <f t="shared" si="7"/>
        <v>2011</v>
      </c>
      <c r="N96" t="b">
        <v>1</v>
      </c>
      <c r="O96">
        <v>146</v>
      </c>
      <c r="P96" t="b">
        <v>1</v>
      </c>
      <c r="Q96" s="11" t="s">
        <v>8279</v>
      </c>
      <c r="R96" t="s">
        <v>8280</v>
      </c>
      <c r="S96">
        <f t="shared" si="8"/>
        <v>101</v>
      </c>
      <c r="T96">
        <f t="shared" si="9"/>
        <v>589.95000000000005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s="15">
        <f t="shared" si="5"/>
        <v>42530.993032407408</v>
      </c>
      <c r="L97" s="15">
        <f t="shared" si="6"/>
        <v>42560.993032407408</v>
      </c>
      <c r="M97" s="22">
        <f t="shared" si="7"/>
        <v>2016</v>
      </c>
      <c r="N97" t="b">
        <v>0</v>
      </c>
      <c r="O97">
        <v>348</v>
      </c>
      <c r="P97" t="b">
        <v>0</v>
      </c>
      <c r="Q97" s="11" t="s">
        <v>8281</v>
      </c>
      <c r="R97" t="s">
        <v>8282</v>
      </c>
      <c r="S97">
        <f t="shared" si="8"/>
        <v>68</v>
      </c>
      <c r="T97">
        <f t="shared" si="9"/>
        <v>244.8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s="15">
        <f t="shared" si="5"/>
        <v>41955.863750000004</v>
      </c>
      <c r="L98" s="15">
        <f t="shared" si="6"/>
        <v>41990.863750000004</v>
      </c>
      <c r="M98" s="22">
        <f t="shared" si="7"/>
        <v>2014</v>
      </c>
      <c r="N98" t="b">
        <v>0</v>
      </c>
      <c r="O98">
        <v>224</v>
      </c>
      <c r="P98" t="b">
        <v>0</v>
      </c>
      <c r="Q98" s="11" t="s">
        <v>8266</v>
      </c>
      <c r="R98" t="s">
        <v>8268</v>
      </c>
      <c r="S98">
        <f t="shared" si="8"/>
        <v>85</v>
      </c>
      <c r="T98">
        <f t="shared" si="9"/>
        <v>379.23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s="15">
        <f t="shared" si="5"/>
        <v>41964.362743055557</v>
      </c>
      <c r="L99" s="15">
        <f t="shared" si="6"/>
        <v>41994.362743055557</v>
      </c>
      <c r="M99" s="22">
        <f t="shared" si="7"/>
        <v>2014</v>
      </c>
      <c r="N99" t="b">
        <v>1</v>
      </c>
      <c r="O99">
        <v>33</v>
      </c>
      <c r="P99" t="b">
        <v>1</v>
      </c>
      <c r="Q99" s="11" t="s">
        <v>8266</v>
      </c>
      <c r="R99" t="s">
        <v>8267</v>
      </c>
      <c r="S99">
        <f t="shared" si="8"/>
        <v>118</v>
      </c>
      <c r="T99">
        <f t="shared" si="9"/>
        <v>2500.9699999999998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s="15">
        <f t="shared" si="5"/>
        <v>42200.67659722222</v>
      </c>
      <c r="L100" s="15">
        <f t="shared" si="6"/>
        <v>42231.25</v>
      </c>
      <c r="M100" s="22">
        <f t="shared" si="7"/>
        <v>2015</v>
      </c>
      <c r="N100" t="b">
        <v>0</v>
      </c>
      <c r="O100">
        <v>562</v>
      </c>
      <c r="P100" t="b">
        <v>1</v>
      </c>
      <c r="Q100" s="11" t="s">
        <v>8279</v>
      </c>
      <c r="R100" t="s">
        <v>8280</v>
      </c>
      <c r="S100">
        <f t="shared" si="8"/>
        <v>214</v>
      </c>
      <c r="T100">
        <f t="shared" si="9"/>
        <v>144.69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s="15">
        <f t="shared" si="5"/>
        <v>42669.802303240736</v>
      </c>
      <c r="L101" s="15">
        <f t="shared" si="6"/>
        <v>42704.843969907408</v>
      </c>
      <c r="M101" s="22">
        <f t="shared" si="7"/>
        <v>2016</v>
      </c>
      <c r="N101" t="b">
        <v>0</v>
      </c>
      <c r="O101">
        <v>100</v>
      </c>
      <c r="P101" t="b">
        <v>0</v>
      </c>
      <c r="Q101" s="11" t="s">
        <v>8266</v>
      </c>
      <c r="R101" t="s">
        <v>8268</v>
      </c>
      <c r="S101">
        <f t="shared" si="8"/>
        <v>32</v>
      </c>
      <c r="T101">
        <f t="shared" si="9"/>
        <v>800.7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s="15">
        <f t="shared" si="5"/>
        <v>41603.333668981482</v>
      </c>
      <c r="L102" s="15">
        <f t="shared" si="6"/>
        <v>41633.333668981482</v>
      </c>
      <c r="M102" s="22">
        <f t="shared" si="7"/>
        <v>2013</v>
      </c>
      <c r="N102" t="b">
        <v>0</v>
      </c>
      <c r="O102">
        <v>1556</v>
      </c>
      <c r="P102" t="b">
        <v>1</v>
      </c>
      <c r="Q102" s="11" t="s">
        <v>8266</v>
      </c>
      <c r="R102" t="s">
        <v>8267</v>
      </c>
      <c r="S102">
        <f t="shared" si="8"/>
        <v>199</v>
      </c>
      <c r="T102">
        <f t="shared" si="9"/>
        <v>51.21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s="15">
        <f t="shared" si="5"/>
        <v>41324.79415509259</v>
      </c>
      <c r="L103" s="15">
        <f t="shared" si="6"/>
        <v>41354.752488425926</v>
      </c>
      <c r="M103" s="22">
        <f t="shared" si="7"/>
        <v>2013</v>
      </c>
      <c r="N103" t="b">
        <v>1</v>
      </c>
      <c r="O103">
        <v>1224</v>
      </c>
      <c r="P103" t="b">
        <v>1</v>
      </c>
      <c r="Q103" s="11" t="s">
        <v>8285</v>
      </c>
      <c r="R103" t="s">
        <v>8286</v>
      </c>
      <c r="S103">
        <f t="shared" si="8"/>
        <v>429</v>
      </c>
      <c r="T103">
        <f t="shared" si="9"/>
        <v>64.819999999999993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s="15">
        <f t="shared" si="5"/>
        <v>42467.581388888888</v>
      </c>
      <c r="L104" s="15">
        <f t="shared" si="6"/>
        <v>42497.581388888888</v>
      </c>
      <c r="M104" s="22">
        <f t="shared" si="7"/>
        <v>2016</v>
      </c>
      <c r="N104" t="b">
        <v>0</v>
      </c>
      <c r="O104">
        <v>350</v>
      </c>
      <c r="P104" t="b">
        <v>1</v>
      </c>
      <c r="Q104" s="11" t="s">
        <v>8266</v>
      </c>
      <c r="R104" t="s">
        <v>8267</v>
      </c>
      <c r="S104">
        <f t="shared" si="8"/>
        <v>111</v>
      </c>
      <c r="T104">
        <f t="shared" si="9"/>
        <v>226.21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s="15">
        <f t="shared" si="5"/>
        <v>42278.946620370371</v>
      </c>
      <c r="L105" s="15">
        <f t="shared" si="6"/>
        <v>42309.166666666672</v>
      </c>
      <c r="M105" s="22">
        <f t="shared" si="7"/>
        <v>2015</v>
      </c>
      <c r="N105" t="b">
        <v>1</v>
      </c>
      <c r="O105">
        <v>498</v>
      </c>
      <c r="P105" t="b">
        <v>1</v>
      </c>
      <c r="Q105" s="11" t="s">
        <v>8279</v>
      </c>
      <c r="R105" t="s">
        <v>8280</v>
      </c>
      <c r="S105">
        <f t="shared" si="8"/>
        <v>104</v>
      </c>
      <c r="T105">
        <f t="shared" si="9"/>
        <v>156.05000000000001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s="15">
        <f t="shared" si="5"/>
        <v>42049.833761574075</v>
      </c>
      <c r="L106" s="15">
        <f t="shared" si="6"/>
        <v>42079.792094907403</v>
      </c>
      <c r="M106" s="22">
        <f t="shared" si="7"/>
        <v>2015</v>
      </c>
      <c r="N106" t="b">
        <v>1</v>
      </c>
      <c r="O106">
        <v>1071</v>
      </c>
      <c r="P106" t="b">
        <v>1</v>
      </c>
      <c r="Q106" s="11" t="s">
        <v>8285</v>
      </c>
      <c r="R106" t="s">
        <v>8287</v>
      </c>
      <c r="S106">
        <f t="shared" si="8"/>
        <v>110</v>
      </c>
      <c r="T106">
        <f t="shared" si="9"/>
        <v>71.849999999999994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s="15">
        <f t="shared" si="5"/>
        <v>41351.76090277778</v>
      </c>
      <c r="L107" s="15">
        <f t="shared" si="6"/>
        <v>41381.76090277778</v>
      </c>
      <c r="M107" s="22">
        <f t="shared" si="7"/>
        <v>2013</v>
      </c>
      <c r="N107" t="b">
        <v>0</v>
      </c>
      <c r="O107">
        <v>554</v>
      </c>
      <c r="P107" t="b">
        <v>1</v>
      </c>
      <c r="Q107" s="11" t="s">
        <v>8266</v>
      </c>
      <c r="R107" t="s">
        <v>8267</v>
      </c>
      <c r="S107">
        <f t="shared" si="8"/>
        <v>153</v>
      </c>
      <c r="T107">
        <f t="shared" si="9"/>
        <v>138.49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s="15">
        <f t="shared" si="5"/>
        <v>40812.803229166668</v>
      </c>
      <c r="L108" s="15">
        <f t="shared" si="6"/>
        <v>40845.165972222225</v>
      </c>
      <c r="M108" s="22">
        <f t="shared" si="7"/>
        <v>2011</v>
      </c>
      <c r="N108" t="b">
        <v>1</v>
      </c>
      <c r="O108">
        <v>493</v>
      </c>
      <c r="P108" t="b">
        <v>1</v>
      </c>
      <c r="Q108" s="11" t="s">
        <v>8279</v>
      </c>
      <c r="R108" t="s">
        <v>8280</v>
      </c>
      <c r="S108">
        <f t="shared" si="8"/>
        <v>102</v>
      </c>
      <c r="T108">
        <f t="shared" si="9"/>
        <v>154.41999999999999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s="15">
        <f t="shared" si="5"/>
        <v>41968.829826388886</v>
      </c>
      <c r="L109" s="15">
        <f t="shared" si="6"/>
        <v>41994.041666666672</v>
      </c>
      <c r="M109" s="22">
        <f t="shared" si="7"/>
        <v>2014</v>
      </c>
      <c r="N109" t="b">
        <v>0</v>
      </c>
      <c r="O109">
        <v>404</v>
      </c>
      <c r="P109" t="b">
        <v>1</v>
      </c>
      <c r="Q109" s="11" t="s">
        <v>8274</v>
      </c>
      <c r="R109" t="s">
        <v>8275</v>
      </c>
      <c r="S109">
        <f t="shared" si="8"/>
        <v>381</v>
      </c>
      <c r="T109">
        <f t="shared" si="9"/>
        <v>188.38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s="15">
        <f t="shared" si="5"/>
        <v>42689.565671296295</v>
      </c>
      <c r="L110" s="15">
        <f t="shared" si="6"/>
        <v>42719.208333333328</v>
      </c>
      <c r="M110" s="22">
        <f t="shared" si="7"/>
        <v>2016</v>
      </c>
      <c r="N110" t="b">
        <v>1</v>
      </c>
      <c r="O110">
        <v>531</v>
      </c>
      <c r="P110" t="b">
        <v>1</v>
      </c>
      <c r="Q110" s="11" t="s">
        <v>8266</v>
      </c>
      <c r="R110" t="s">
        <v>8267</v>
      </c>
      <c r="S110">
        <f t="shared" si="8"/>
        <v>304</v>
      </c>
      <c r="T110">
        <f t="shared" si="9"/>
        <v>143.21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s="15">
        <f t="shared" si="5"/>
        <v>41445.334131944444</v>
      </c>
      <c r="L111" s="15">
        <f t="shared" si="6"/>
        <v>41505.334131944444</v>
      </c>
      <c r="M111" s="22">
        <f t="shared" si="7"/>
        <v>2013</v>
      </c>
      <c r="N111" t="b">
        <v>1</v>
      </c>
      <c r="O111">
        <v>402</v>
      </c>
      <c r="P111" t="b">
        <v>1</v>
      </c>
      <c r="Q111" s="11" t="s">
        <v>8266</v>
      </c>
      <c r="R111" t="s">
        <v>8267</v>
      </c>
      <c r="S111">
        <f t="shared" si="8"/>
        <v>375</v>
      </c>
      <c r="T111">
        <f t="shared" si="9"/>
        <v>186.81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s="15">
        <f t="shared" si="5"/>
        <v>41898.665960648148</v>
      </c>
      <c r="L112" s="15">
        <f t="shared" si="6"/>
        <v>41941.041666666664</v>
      </c>
      <c r="M112" s="22">
        <f t="shared" si="7"/>
        <v>2014</v>
      </c>
      <c r="N112" t="b">
        <v>0</v>
      </c>
      <c r="O112">
        <v>1021</v>
      </c>
      <c r="P112" t="b">
        <v>1</v>
      </c>
      <c r="Q112" s="11" t="s">
        <v>8266</v>
      </c>
      <c r="R112" t="s">
        <v>8268</v>
      </c>
      <c r="S112">
        <f t="shared" si="8"/>
        <v>300</v>
      </c>
      <c r="T112">
        <f t="shared" si="9"/>
        <v>73.489999999999995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s="15">
        <f t="shared" si="5"/>
        <v>41212.996481481481</v>
      </c>
      <c r="L113" s="15">
        <f t="shared" si="6"/>
        <v>41242.996481481481</v>
      </c>
      <c r="M113" s="22">
        <f t="shared" si="7"/>
        <v>2012</v>
      </c>
      <c r="N113" t="b">
        <v>1</v>
      </c>
      <c r="O113">
        <v>625</v>
      </c>
      <c r="P113" t="b">
        <v>1</v>
      </c>
      <c r="Q113" s="11" t="s">
        <v>8266</v>
      </c>
      <c r="R113" t="s">
        <v>8267</v>
      </c>
      <c r="S113">
        <f t="shared" si="8"/>
        <v>226</v>
      </c>
      <c r="T113">
        <f t="shared" si="9"/>
        <v>118.61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s="15">
        <f t="shared" si="5"/>
        <v>41730.663530092592</v>
      </c>
      <c r="L114" s="15">
        <f t="shared" si="6"/>
        <v>41760.663530092592</v>
      </c>
      <c r="M114" s="22">
        <f t="shared" si="7"/>
        <v>2014</v>
      </c>
      <c r="N114" t="b">
        <v>1</v>
      </c>
      <c r="O114">
        <v>405</v>
      </c>
      <c r="P114" t="b">
        <v>1</v>
      </c>
      <c r="Q114" s="11" t="s">
        <v>8266</v>
      </c>
      <c r="R114" t="s">
        <v>8267</v>
      </c>
      <c r="S114">
        <f t="shared" si="8"/>
        <v>370</v>
      </c>
      <c r="T114">
        <f t="shared" si="9"/>
        <v>182.78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s="15">
        <f t="shared" si="5"/>
        <v>41611.917673611111</v>
      </c>
      <c r="L115" s="15">
        <f t="shared" si="6"/>
        <v>41654.791666666664</v>
      </c>
      <c r="M115" s="22">
        <f t="shared" si="7"/>
        <v>2013</v>
      </c>
      <c r="N115" t="b">
        <v>0</v>
      </c>
      <c r="O115">
        <v>456</v>
      </c>
      <c r="P115" t="b">
        <v>1</v>
      </c>
      <c r="Q115" s="11" t="s">
        <v>8266</v>
      </c>
      <c r="R115" t="s">
        <v>8267</v>
      </c>
      <c r="S115">
        <f t="shared" si="8"/>
        <v>246</v>
      </c>
      <c r="T115">
        <f t="shared" si="9"/>
        <v>161.88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s="15">
        <f t="shared" si="5"/>
        <v>42692.79987268518</v>
      </c>
      <c r="L116" s="15">
        <f t="shared" si="6"/>
        <v>42723.332638888889</v>
      </c>
      <c r="M116" s="22">
        <f t="shared" si="7"/>
        <v>2016</v>
      </c>
      <c r="N116" t="b">
        <v>1</v>
      </c>
      <c r="O116">
        <v>1104</v>
      </c>
      <c r="P116" t="b">
        <v>1</v>
      </c>
      <c r="Q116" s="11" t="s">
        <v>8277</v>
      </c>
      <c r="R116" t="s">
        <v>8278</v>
      </c>
      <c r="S116">
        <f t="shared" si="8"/>
        <v>294</v>
      </c>
      <c r="T116">
        <f t="shared" si="9"/>
        <v>66.62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s="15">
        <f t="shared" si="5"/>
        <v>41947.457569444443</v>
      </c>
      <c r="L117" s="15">
        <f t="shared" si="6"/>
        <v>41977.457569444443</v>
      </c>
      <c r="M117" s="22">
        <f t="shared" si="7"/>
        <v>2014</v>
      </c>
      <c r="N117" t="b">
        <v>0</v>
      </c>
      <c r="O117">
        <v>356</v>
      </c>
      <c r="P117" t="b">
        <v>0</v>
      </c>
      <c r="Q117" s="11" t="s">
        <v>8266</v>
      </c>
      <c r="R117" t="s">
        <v>8268</v>
      </c>
      <c r="S117">
        <f t="shared" si="8"/>
        <v>65</v>
      </c>
      <c r="T117">
        <f t="shared" si="9"/>
        <v>201.6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s="15">
        <f t="shared" si="5"/>
        <v>42117.891423611116</v>
      </c>
      <c r="L118" s="15">
        <f t="shared" si="6"/>
        <v>42147.891423611116</v>
      </c>
      <c r="M118" s="22">
        <f t="shared" si="7"/>
        <v>2015</v>
      </c>
      <c r="N118" t="b">
        <v>1</v>
      </c>
      <c r="O118">
        <v>951</v>
      </c>
      <c r="P118" t="b">
        <v>1</v>
      </c>
      <c r="Q118" s="11" t="s">
        <v>8279</v>
      </c>
      <c r="R118" t="s">
        <v>8280</v>
      </c>
      <c r="S118">
        <f t="shared" si="8"/>
        <v>110</v>
      </c>
      <c r="T118">
        <f t="shared" si="9"/>
        <v>75.44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s="15">
        <f t="shared" si="5"/>
        <v>41526.60665509259</v>
      </c>
      <c r="L119" s="15">
        <f t="shared" si="6"/>
        <v>41563.60665509259</v>
      </c>
      <c r="M119" s="22">
        <f t="shared" si="7"/>
        <v>2013</v>
      </c>
      <c r="N119" t="b">
        <v>1</v>
      </c>
      <c r="O119">
        <v>682</v>
      </c>
      <c r="P119" t="b">
        <v>1</v>
      </c>
      <c r="Q119" s="11" t="s">
        <v>8266</v>
      </c>
      <c r="R119" t="s">
        <v>8267</v>
      </c>
      <c r="S119">
        <f t="shared" si="8"/>
        <v>198</v>
      </c>
      <c r="T119">
        <f t="shared" si="9"/>
        <v>101.86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s="15">
        <f t="shared" si="5"/>
        <v>42664.405925925923</v>
      </c>
      <c r="L120" s="15">
        <f t="shared" si="6"/>
        <v>42695.207638888889</v>
      </c>
      <c r="M120" s="22">
        <f t="shared" si="7"/>
        <v>2016</v>
      </c>
      <c r="N120" t="b">
        <v>0</v>
      </c>
      <c r="O120">
        <v>897</v>
      </c>
      <c r="P120" t="b">
        <v>1</v>
      </c>
      <c r="Q120" s="11" t="s">
        <v>8274</v>
      </c>
      <c r="R120" t="s">
        <v>8275</v>
      </c>
      <c r="S120">
        <f t="shared" si="8"/>
        <v>452</v>
      </c>
      <c r="T120">
        <f t="shared" si="9"/>
        <v>75.650000000000006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s="15">
        <f t="shared" si="5"/>
        <v>41519.004733796297</v>
      </c>
      <c r="L121" s="15">
        <f t="shared" si="6"/>
        <v>41579</v>
      </c>
      <c r="M121" s="22">
        <f t="shared" si="7"/>
        <v>2013</v>
      </c>
      <c r="N121" t="b">
        <v>1</v>
      </c>
      <c r="O121">
        <v>665</v>
      </c>
      <c r="P121" t="b">
        <v>1</v>
      </c>
      <c r="Q121" s="11" t="s">
        <v>8279</v>
      </c>
      <c r="R121" t="s">
        <v>8280</v>
      </c>
      <c r="S121">
        <f t="shared" si="8"/>
        <v>133</v>
      </c>
      <c r="T121">
        <f t="shared" si="9"/>
        <v>100.08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s="15">
        <f t="shared" si="5"/>
        <v>42199.365844907406</v>
      </c>
      <c r="L122" s="15">
        <f t="shared" si="6"/>
        <v>42229.365844907406</v>
      </c>
      <c r="M122" s="22">
        <f t="shared" si="7"/>
        <v>2015</v>
      </c>
      <c r="N122" t="b">
        <v>1</v>
      </c>
      <c r="O122">
        <v>450</v>
      </c>
      <c r="P122" t="b">
        <v>1</v>
      </c>
      <c r="Q122" s="11" t="s">
        <v>8266</v>
      </c>
      <c r="R122" t="s">
        <v>8267</v>
      </c>
      <c r="S122">
        <f t="shared" si="8"/>
        <v>102</v>
      </c>
      <c r="T122">
        <f t="shared" si="9"/>
        <v>147.68</v>
      </c>
    </row>
    <row r="123" spans="1:20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s="15">
        <f t="shared" si="5"/>
        <v>42774.121342592596</v>
      </c>
      <c r="L123" s="15">
        <f t="shared" si="6"/>
        <v>42823.083333333328</v>
      </c>
      <c r="M123" s="22">
        <f t="shared" si="7"/>
        <v>2017</v>
      </c>
      <c r="N123" t="b">
        <v>0</v>
      </c>
      <c r="O123">
        <v>884</v>
      </c>
      <c r="P123" t="b">
        <v>0</v>
      </c>
      <c r="Q123" s="11" t="s">
        <v>8285</v>
      </c>
      <c r="R123" t="s">
        <v>8288</v>
      </c>
      <c r="S123">
        <f t="shared" si="8"/>
        <v>101</v>
      </c>
      <c r="T123">
        <f t="shared" si="9"/>
        <v>74.58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s="15">
        <f t="shared" si="5"/>
        <v>42443.00204861111</v>
      </c>
      <c r="L124" s="15">
        <f t="shared" si="6"/>
        <v>42492.165972222225</v>
      </c>
      <c r="M124" s="22">
        <f t="shared" si="7"/>
        <v>2016</v>
      </c>
      <c r="N124" t="b">
        <v>1</v>
      </c>
      <c r="O124">
        <v>740</v>
      </c>
      <c r="P124" t="b">
        <v>1</v>
      </c>
      <c r="Q124" s="11" t="s">
        <v>8271</v>
      </c>
      <c r="R124" t="s">
        <v>8272</v>
      </c>
      <c r="S124">
        <f t="shared" si="8"/>
        <v>145</v>
      </c>
      <c r="T124">
        <f t="shared" si="9"/>
        <v>88.26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s="15">
        <f t="shared" si="5"/>
        <v>42219.950729166667</v>
      </c>
      <c r="L125" s="15">
        <f t="shared" si="6"/>
        <v>42249.950729166667</v>
      </c>
      <c r="M125" s="22">
        <f t="shared" si="7"/>
        <v>2015</v>
      </c>
      <c r="N125" t="b">
        <v>0</v>
      </c>
      <c r="O125">
        <v>181</v>
      </c>
      <c r="P125" t="b">
        <v>1</v>
      </c>
      <c r="Q125" s="11" t="s">
        <v>8271</v>
      </c>
      <c r="R125" t="s">
        <v>8272</v>
      </c>
      <c r="S125">
        <f t="shared" si="8"/>
        <v>130</v>
      </c>
      <c r="T125">
        <f t="shared" si="9"/>
        <v>358.97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s="15">
        <f t="shared" si="5"/>
        <v>42340.972118055557</v>
      </c>
      <c r="L126" s="15">
        <f t="shared" si="6"/>
        <v>42371.972118055557</v>
      </c>
      <c r="M126" s="22">
        <f t="shared" si="7"/>
        <v>2015</v>
      </c>
      <c r="N126" t="b">
        <v>0</v>
      </c>
      <c r="O126">
        <v>263</v>
      </c>
      <c r="P126" t="b">
        <v>1</v>
      </c>
      <c r="Q126" s="11" t="s">
        <v>8266</v>
      </c>
      <c r="R126" t="s">
        <v>8267</v>
      </c>
      <c r="S126">
        <f t="shared" si="8"/>
        <v>128</v>
      </c>
      <c r="T126">
        <f t="shared" si="9"/>
        <v>244.12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s="15">
        <f t="shared" si="5"/>
        <v>41915.003275462965</v>
      </c>
      <c r="L127" s="15">
        <f t="shared" si="6"/>
        <v>41955.332638888889</v>
      </c>
      <c r="M127" s="22">
        <f t="shared" si="7"/>
        <v>2014</v>
      </c>
      <c r="N127" t="b">
        <v>0</v>
      </c>
      <c r="O127">
        <v>983</v>
      </c>
      <c r="P127" t="b">
        <v>1</v>
      </c>
      <c r="Q127" s="11" t="s">
        <v>8274</v>
      </c>
      <c r="R127" t="s">
        <v>8275</v>
      </c>
      <c r="S127">
        <f t="shared" si="8"/>
        <v>353</v>
      </c>
      <c r="T127">
        <f t="shared" si="9"/>
        <v>64.63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s="15">
        <f t="shared" si="5"/>
        <v>42297.791886574079</v>
      </c>
      <c r="L128" s="15">
        <f t="shared" si="6"/>
        <v>42327.833553240736</v>
      </c>
      <c r="M128" s="22">
        <f t="shared" si="7"/>
        <v>2015</v>
      </c>
      <c r="N128" t="b">
        <v>1</v>
      </c>
      <c r="O128">
        <v>613</v>
      </c>
      <c r="P128" t="b">
        <v>1</v>
      </c>
      <c r="Q128" s="11" t="s">
        <v>8279</v>
      </c>
      <c r="R128" t="s">
        <v>8280</v>
      </c>
      <c r="S128">
        <f t="shared" si="8"/>
        <v>109</v>
      </c>
      <c r="T128">
        <f t="shared" si="9"/>
        <v>103.52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s="15">
        <f t="shared" si="5"/>
        <v>41899.830312500002</v>
      </c>
      <c r="L129" s="15">
        <f t="shared" si="6"/>
        <v>41929.830312500002</v>
      </c>
      <c r="M129" s="22">
        <f t="shared" si="7"/>
        <v>2014</v>
      </c>
      <c r="N129" t="b">
        <v>1</v>
      </c>
      <c r="O129">
        <v>452</v>
      </c>
      <c r="P129" t="b">
        <v>1</v>
      </c>
      <c r="Q129" s="11" t="s">
        <v>8271</v>
      </c>
      <c r="R129" t="s">
        <v>8272</v>
      </c>
      <c r="S129">
        <f t="shared" si="8"/>
        <v>139</v>
      </c>
      <c r="T129">
        <f t="shared" si="9"/>
        <v>133.74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s="15">
        <f t="shared" si="5"/>
        <v>42090.912500000006</v>
      </c>
      <c r="L130" s="15">
        <f t="shared" si="6"/>
        <v>42150.912500000006</v>
      </c>
      <c r="M130" s="22">
        <f t="shared" si="7"/>
        <v>2015</v>
      </c>
      <c r="N130" t="b">
        <v>0</v>
      </c>
      <c r="O130">
        <v>392</v>
      </c>
      <c r="P130" t="b">
        <v>1</v>
      </c>
      <c r="Q130" s="11" t="s">
        <v>8281</v>
      </c>
      <c r="R130" t="s">
        <v>8282</v>
      </c>
      <c r="S130">
        <f t="shared" si="8"/>
        <v>172</v>
      </c>
      <c r="T130">
        <f t="shared" si="9"/>
        <v>153.52000000000001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s="15">
        <f t="shared" ref="K131:K194" si="10">(((J131/60)/60)/24)+DATE(1970,1,1)</f>
        <v>41975.329317129625</v>
      </c>
      <c r="L131" s="15">
        <f t="shared" ref="L131:L194" si="11">(((I131/60)/60)/24)+DATE(1970,1,1)</f>
        <v>42013.041666666672</v>
      </c>
      <c r="M131" s="22">
        <f t="shared" ref="M131:M194" si="12">YEAR(K131)</f>
        <v>2014</v>
      </c>
      <c r="N131" t="b">
        <v>1</v>
      </c>
      <c r="O131">
        <v>508</v>
      </c>
      <c r="P131" t="b">
        <v>1</v>
      </c>
      <c r="Q131" s="11" t="s">
        <v>8266</v>
      </c>
      <c r="R131" t="s">
        <v>8267</v>
      </c>
      <c r="S131">
        <f t="shared" ref="S131:S194" si="13">IFERROR(ROUND(E131/D131*100,0),0)</f>
        <v>120</v>
      </c>
      <c r="T131">
        <f t="shared" ref="T131:T194" si="14">IFERROR(ROUND(E131/O131,2),0)</f>
        <v>118.45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s="15">
        <f t="shared" si="10"/>
        <v>41575.527349537035</v>
      </c>
      <c r="L132" s="15">
        <f t="shared" si="11"/>
        <v>41610.957638888889</v>
      </c>
      <c r="M132" s="22">
        <f t="shared" si="12"/>
        <v>2013</v>
      </c>
      <c r="N132" t="b">
        <v>0</v>
      </c>
      <c r="O132">
        <v>742</v>
      </c>
      <c r="P132" t="b">
        <v>1</v>
      </c>
      <c r="Q132" s="11" t="s">
        <v>8266</v>
      </c>
      <c r="R132" t="s">
        <v>8267</v>
      </c>
      <c r="S132">
        <f t="shared" si="13"/>
        <v>120</v>
      </c>
      <c r="T132">
        <f t="shared" si="14"/>
        <v>80.989999999999995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s="15">
        <f t="shared" si="10"/>
        <v>41843.64271990741</v>
      </c>
      <c r="L133" s="15">
        <f t="shared" si="11"/>
        <v>41888.64271990741</v>
      </c>
      <c r="M133" s="22">
        <f t="shared" si="12"/>
        <v>2014</v>
      </c>
      <c r="N133" t="b">
        <v>1</v>
      </c>
      <c r="O133">
        <v>508</v>
      </c>
      <c r="P133" t="b">
        <v>1</v>
      </c>
      <c r="Q133" s="11" t="s">
        <v>8285</v>
      </c>
      <c r="R133" t="s">
        <v>8289</v>
      </c>
      <c r="S133">
        <f t="shared" si="13"/>
        <v>200</v>
      </c>
      <c r="T133">
        <f t="shared" si="14"/>
        <v>118.2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s="15">
        <f t="shared" si="10"/>
        <v>41464.934016203704</v>
      </c>
      <c r="L134" s="15">
        <f t="shared" si="11"/>
        <v>41481.708333333336</v>
      </c>
      <c r="M134" s="22">
        <f t="shared" si="12"/>
        <v>2013</v>
      </c>
      <c r="N134" t="b">
        <v>1</v>
      </c>
      <c r="O134">
        <v>635</v>
      </c>
      <c r="P134" t="b">
        <v>1</v>
      </c>
      <c r="Q134" s="11" t="s">
        <v>8269</v>
      </c>
      <c r="R134" t="s">
        <v>8270</v>
      </c>
      <c r="S134">
        <f t="shared" si="13"/>
        <v>117</v>
      </c>
      <c r="T134">
        <f t="shared" si="14"/>
        <v>92.16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s="15">
        <f t="shared" si="10"/>
        <v>42745.744618055556</v>
      </c>
      <c r="L135" s="15">
        <f t="shared" si="11"/>
        <v>42795.744618055556</v>
      </c>
      <c r="M135" s="22">
        <f t="shared" si="12"/>
        <v>2017</v>
      </c>
      <c r="N135" t="b">
        <v>0</v>
      </c>
      <c r="O135">
        <v>113</v>
      </c>
      <c r="P135" t="b">
        <v>1</v>
      </c>
      <c r="Q135" s="11" t="s">
        <v>8266</v>
      </c>
      <c r="R135" t="s">
        <v>8267</v>
      </c>
      <c r="S135">
        <f t="shared" si="13"/>
        <v>145</v>
      </c>
      <c r="T135">
        <f t="shared" si="14"/>
        <v>511.65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s="15">
        <f t="shared" si="10"/>
        <v>42103.042546296296</v>
      </c>
      <c r="L136" s="15">
        <f t="shared" si="11"/>
        <v>42160.875</v>
      </c>
      <c r="M136" s="22">
        <f t="shared" si="12"/>
        <v>2015</v>
      </c>
      <c r="N136" t="b">
        <v>0</v>
      </c>
      <c r="O136">
        <v>188</v>
      </c>
      <c r="P136" t="b">
        <v>1</v>
      </c>
      <c r="Q136" s="11" t="s">
        <v>8266</v>
      </c>
      <c r="R136" t="s">
        <v>8267</v>
      </c>
      <c r="S136">
        <f t="shared" si="13"/>
        <v>116</v>
      </c>
      <c r="T136">
        <f t="shared" si="14"/>
        <v>307.2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s="15">
        <f t="shared" si="10"/>
        <v>40682.051689814813</v>
      </c>
      <c r="L137" s="15">
        <f t="shared" si="11"/>
        <v>40712.051689814813</v>
      </c>
      <c r="M137" s="22">
        <f t="shared" si="12"/>
        <v>2011</v>
      </c>
      <c r="N137" t="b">
        <v>1</v>
      </c>
      <c r="O137">
        <v>688</v>
      </c>
      <c r="P137" t="b">
        <v>1</v>
      </c>
      <c r="Q137" s="11" t="s">
        <v>8279</v>
      </c>
      <c r="R137" t="s">
        <v>8280</v>
      </c>
      <c r="S137">
        <f t="shared" si="13"/>
        <v>191</v>
      </c>
      <c r="T137">
        <f t="shared" si="14"/>
        <v>83.35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s="15">
        <f t="shared" si="10"/>
        <v>42289.675173611111</v>
      </c>
      <c r="L138" s="15">
        <f t="shared" si="11"/>
        <v>42329.716840277775</v>
      </c>
      <c r="M138" s="22">
        <f t="shared" si="12"/>
        <v>2015</v>
      </c>
      <c r="N138" t="b">
        <v>0</v>
      </c>
      <c r="O138">
        <v>355</v>
      </c>
      <c r="P138" t="b">
        <v>0</v>
      </c>
      <c r="Q138" s="11" t="s">
        <v>8266</v>
      </c>
      <c r="R138" t="s">
        <v>8268</v>
      </c>
      <c r="S138">
        <f t="shared" si="13"/>
        <v>23</v>
      </c>
      <c r="T138">
        <f t="shared" si="14"/>
        <v>161.12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s="15">
        <f t="shared" si="10"/>
        <v>42684.000046296293</v>
      </c>
      <c r="L139" s="15">
        <f t="shared" si="11"/>
        <v>42714.000046296293</v>
      </c>
      <c r="M139" s="22">
        <f t="shared" si="12"/>
        <v>2016</v>
      </c>
      <c r="N139" t="b">
        <v>0</v>
      </c>
      <c r="O139">
        <v>1328</v>
      </c>
      <c r="P139" t="b">
        <v>1</v>
      </c>
      <c r="Q139" s="11" t="s">
        <v>8274</v>
      </c>
      <c r="R139" t="s">
        <v>8275</v>
      </c>
      <c r="S139">
        <f t="shared" si="13"/>
        <v>283</v>
      </c>
      <c r="T139">
        <f t="shared" si="14"/>
        <v>42.63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s="15">
        <f t="shared" si="10"/>
        <v>41324.193298611113</v>
      </c>
      <c r="L140" s="15">
        <f t="shared" si="11"/>
        <v>41384.151631944449</v>
      </c>
      <c r="M140" s="22">
        <f t="shared" si="12"/>
        <v>2013</v>
      </c>
      <c r="N140" t="b">
        <v>1</v>
      </c>
      <c r="O140">
        <v>701</v>
      </c>
      <c r="P140" t="b">
        <v>1</v>
      </c>
      <c r="Q140" s="11" t="s">
        <v>8266</v>
      </c>
      <c r="R140" t="s">
        <v>8267</v>
      </c>
      <c r="S140">
        <f t="shared" si="13"/>
        <v>1132</v>
      </c>
      <c r="T140">
        <f t="shared" si="14"/>
        <v>80.73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s="15">
        <f t="shared" si="10"/>
        <v>42600.278749999998</v>
      </c>
      <c r="L141" s="15">
        <f t="shared" si="11"/>
        <v>42645.278749999998</v>
      </c>
      <c r="M141" s="22">
        <f t="shared" si="12"/>
        <v>2016</v>
      </c>
      <c r="N141" t="b">
        <v>0</v>
      </c>
      <c r="O141">
        <v>278</v>
      </c>
      <c r="P141" t="b">
        <v>1</v>
      </c>
      <c r="Q141" s="11" t="s">
        <v>8266</v>
      </c>
      <c r="R141" t="s">
        <v>8267</v>
      </c>
      <c r="S141">
        <f t="shared" si="13"/>
        <v>281</v>
      </c>
      <c r="T141">
        <f t="shared" si="14"/>
        <v>201.96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s="15">
        <f t="shared" si="10"/>
        <v>41940.69158564815</v>
      </c>
      <c r="L142" s="15">
        <f t="shared" si="11"/>
        <v>41969.332638888889</v>
      </c>
      <c r="M142" s="22">
        <f t="shared" si="12"/>
        <v>2014</v>
      </c>
      <c r="N142" t="b">
        <v>1</v>
      </c>
      <c r="O142">
        <v>930</v>
      </c>
      <c r="P142" t="b">
        <v>1</v>
      </c>
      <c r="Q142" s="11" t="s">
        <v>8281</v>
      </c>
      <c r="R142" t="s">
        <v>8284</v>
      </c>
      <c r="S142">
        <f t="shared" si="13"/>
        <v>160</v>
      </c>
      <c r="T142">
        <f t="shared" si="14"/>
        <v>60.3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s="15">
        <f t="shared" si="10"/>
        <v>41526.708935185183</v>
      </c>
      <c r="L143" s="15">
        <f t="shared" si="11"/>
        <v>41557.708935185183</v>
      </c>
      <c r="M143" s="22">
        <f t="shared" si="12"/>
        <v>2013</v>
      </c>
      <c r="N143" t="b">
        <v>0</v>
      </c>
      <c r="O143">
        <v>351</v>
      </c>
      <c r="P143" t="b">
        <v>1</v>
      </c>
      <c r="Q143" s="11" t="s">
        <v>8279</v>
      </c>
      <c r="R143" t="s">
        <v>8280</v>
      </c>
      <c r="S143">
        <f t="shared" si="13"/>
        <v>110</v>
      </c>
      <c r="T143">
        <f t="shared" si="14"/>
        <v>157.33000000000001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s="15">
        <f t="shared" si="10"/>
        <v>42459.780844907407</v>
      </c>
      <c r="L144" s="15">
        <f t="shared" si="11"/>
        <v>42489.780844907407</v>
      </c>
      <c r="M144" s="22">
        <f t="shared" si="12"/>
        <v>2016</v>
      </c>
      <c r="N144" t="b">
        <v>1</v>
      </c>
      <c r="O144">
        <v>325</v>
      </c>
      <c r="P144" t="b">
        <v>1</v>
      </c>
      <c r="Q144" s="11" t="s">
        <v>8279</v>
      </c>
      <c r="R144" t="s">
        <v>8280</v>
      </c>
      <c r="S144">
        <f t="shared" si="13"/>
        <v>100</v>
      </c>
      <c r="T144">
        <f t="shared" si="14"/>
        <v>169.85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s="15">
        <f t="shared" si="10"/>
        <v>42327.834247685183</v>
      </c>
      <c r="L145" s="15">
        <f t="shared" si="11"/>
        <v>42357.834247685183</v>
      </c>
      <c r="M145" s="22">
        <f t="shared" si="12"/>
        <v>2015</v>
      </c>
      <c r="N145" t="b">
        <v>0</v>
      </c>
      <c r="O145">
        <v>284</v>
      </c>
      <c r="P145" t="b">
        <v>1</v>
      </c>
      <c r="Q145" s="11" t="s">
        <v>8279</v>
      </c>
      <c r="R145" t="s">
        <v>8290</v>
      </c>
      <c r="S145">
        <f t="shared" si="13"/>
        <v>123</v>
      </c>
      <c r="T145">
        <f t="shared" si="14"/>
        <v>190.55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s="15">
        <f t="shared" si="10"/>
        <v>41946.029467592591</v>
      </c>
      <c r="L146" s="15">
        <f t="shared" si="11"/>
        <v>41977.027083333334</v>
      </c>
      <c r="M146" s="22">
        <f t="shared" si="12"/>
        <v>2014</v>
      </c>
      <c r="N146" t="b">
        <v>0</v>
      </c>
      <c r="O146">
        <v>229</v>
      </c>
      <c r="P146" t="b">
        <v>1</v>
      </c>
      <c r="Q146" s="11" t="s">
        <v>8269</v>
      </c>
      <c r="R146" t="s">
        <v>8291</v>
      </c>
      <c r="S146">
        <f t="shared" si="13"/>
        <v>114</v>
      </c>
      <c r="T146">
        <f t="shared" si="14"/>
        <v>234.81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s="15">
        <f t="shared" si="10"/>
        <v>42044.272847222222</v>
      </c>
      <c r="L147" s="15">
        <f t="shared" si="11"/>
        <v>42104.231180555551</v>
      </c>
      <c r="M147" s="22">
        <f t="shared" si="12"/>
        <v>2015</v>
      </c>
      <c r="N147" t="b">
        <v>0</v>
      </c>
      <c r="O147">
        <v>119</v>
      </c>
      <c r="P147" t="b">
        <v>1</v>
      </c>
      <c r="Q147" s="11" t="s">
        <v>8266</v>
      </c>
      <c r="R147" t="s">
        <v>8267</v>
      </c>
      <c r="S147">
        <f t="shared" si="13"/>
        <v>108</v>
      </c>
      <c r="T147">
        <f t="shared" si="14"/>
        <v>451.84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s="15">
        <f t="shared" si="10"/>
        <v>42425.757986111115</v>
      </c>
      <c r="L148" s="15">
        <f t="shared" si="11"/>
        <v>42455.716319444444</v>
      </c>
      <c r="M148" s="22">
        <f t="shared" si="12"/>
        <v>2016</v>
      </c>
      <c r="N148" t="b">
        <v>0</v>
      </c>
      <c r="O148">
        <v>878</v>
      </c>
      <c r="P148" t="b">
        <v>1</v>
      </c>
      <c r="Q148" s="11" t="s">
        <v>8274</v>
      </c>
      <c r="R148" t="s">
        <v>8275</v>
      </c>
      <c r="S148">
        <f t="shared" si="13"/>
        <v>537</v>
      </c>
      <c r="T148">
        <f t="shared" si="14"/>
        <v>61.2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s="15">
        <f t="shared" si="10"/>
        <v>42696.663506944446</v>
      </c>
      <c r="L149" s="15">
        <f t="shared" si="11"/>
        <v>42736.663506944446</v>
      </c>
      <c r="M149" s="22">
        <f t="shared" si="12"/>
        <v>2016</v>
      </c>
      <c r="N149" t="b">
        <v>0</v>
      </c>
      <c r="O149">
        <v>456</v>
      </c>
      <c r="P149" t="b">
        <v>0</v>
      </c>
      <c r="Q149" s="11" t="s">
        <v>8266</v>
      </c>
      <c r="R149" t="s">
        <v>8268</v>
      </c>
      <c r="S149">
        <f t="shared" si="13"/>
        <v>79</v>
      </c>
      <c r="T149">
        <f t="shared" si="14"/>
        <v>117.7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s="15">
        <f t="shared" si="10"/>
        <v>42292.513888888891</v>
      </c>
      <c r="L150" s="15">
        <f t="shared" si="11"/>
        <v>42322.555555555555</v>
      </c>
      <c r="M150" s="22">
        <f t="shared" si="12"/>
        <v>2015</v>
      </c>
      <c r="N150" t="b">
        <v>0</v>
      </c>
      <c r="O150">
        <v>651</v>
      </c>
      <c r="P150" t="b">
        <v>1</v>
      </c>
      <c r="Q150" s="11" t="s">
        <v>8274</v>
      </c>
      <c r="R150" t="s">
        <v>8275</v>
      </c>
      <c r="S150">
        <f t="shared" si="13"/>
        <v>133</v>
      </c>
      <c r="T150">
        <f t="shared" si="14"/>
        <v>81.650000000000006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s="15">
        <f t="shared" si="10"/>
        <v>41800.423043981478</v>
      </c>
      <c r="L151" s="15">
        <f t="shared" si="11"/>
        <v>41830.423043981478</v>
      </c>
      <c r="M151" s="22">
        <f t="shared" si="12"/>
        <v>2014</v>
      </c>
      <c r="N151" t="b">
        <v>1</v>
      </c>
      <c r="O151">
        <v>943</v>
      </c>
      <c r="P151" t="b">
        <v>1</v>
      </c>
      <c r="Q151" s="11" t="s">
        <v>8266</v>
      </c>
      <c r="R151" t="s">
        <v>8267</v>
      </c>
      <c r="S151">
        <f t="shared" si="13"/>
        <v>106</v>
      </c>
      <c r="T151">
        <f t="shared" si="14"/>
        <v>56.2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s="15">
        <f t="shared" si="10"/>
        <v>42053.704293981486</v>
      </c>
      <c r="L152" s="15">
        <f t="shared" si="11"/>
        <v>42083.662627314814</v>
      </c>
      <c r="M152" s="22">
        <f t="shared" si="12"/>
        <v>2015</v>
      </c>
      <c r="N152" t="b">
        <v>0</v>
      </c>
      <c r="O152">
        <v>320</v>
      </c>
      <c r="P152" t="b">
        <v>1</v>
      </c>
      <c r="Q152" s="11" t="s">
        <v>8281</v>
      </c>
      <c r="R152" t="s">
        <v>8282</v>
      </c>
      <c r="S152">
        <f t="shared" si="13"/>
        <v>131</v>
      </c>
      <c r="T152">
        <f t="shared" si="14"/>
        <v>164.3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s="15">
        <f t="shared" si="10"/>
        <v>42689.187881944439</v>
      </c>
      <c r="L153" s="15">
        <f t="shared" si="11"/>
        <v>42724.187881944439</v>
      </c>
      <c r="M153" s="22">
        <f t="shared" si="12"/>
        <v>2016</v>
      </c>
      <c r="N153" t="b">
        <v>1</v>
      </c>
      <c r="O153">
        <v>736</v>
      </c>
      <c r="P153" t="b">
        <v>1</v>
      </c>
      <c r="Q153" s="11" t="s">
        <v>8279</v>
      </c>
      <c r="R153" t="s">
        <v>8280</v>
      </c>
      <c r="S153">
        <f t="shared" si="13"/>
        <v>104</v>
      </c>
      <c r="T153">
        <f t="shared" si="14"/>
        <v>70.92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s="15">
        <f t="shared" si="10"/>
        <v>40732.842245370368</v>
      </c>
      <c r="L154" s="15">
        <f t="shared" si="11"/>
        <v>40762.842245370368</v>
      </c>
      <c r="M154" s="22">
        <f t="shared" si="12"/>
        <v>2011</v>
      </c>
      <c r="N154" t="b">
        <v>0</v>
      </c>
      <c r="O154">
        <v>73</v>
      </c>
      <c r="P154" t="b">
        <v>1</v>
      </c>
      <c r="Q154" s="11" t="s">
        <v>8279</v>
      </c>
      <c r="R154" t="s">
        <v>8280</v>
      </c>
      <c r="S154">
        <f t="shared" si="13"/>
        <v>104</v>
      </c>
      <c r="T154">
        <f t="shared" si="14"/>
        <v>711.04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s="15">
        <f t="shared" si="10"/>
        <v>41051.168900462959</v>
      </c>
      <c r="L155" s="15">
        <f t="shared" si="11"/>
        <v>41086.168900462959</v>
      </c>
      <c r="M155" s="22">
        <f t="shared" si="12"/>
        <v>2012</v>
      </c>
      <c r="N155" t="b">
        <v>1</v>
      </c>
      <c r="O155">
        <v>447</v>
      </c>
      <c r="P155" t="b">
        <v>1</v>
      </c>
      <c r="Q155" s="11" t="s">
        <v>8279</v>
      </c>
      <c r="R155" t="s">
        <v>8280</v>
      </c>
      <c r="S155">
        <f t="shared" si="13"/>
        <v>103</v>
      </c>
      <c r="T155">
        <f t="shared" si="14"/>
        <v>115.45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s="15">
        <f t="shared" si="10"/>
        <v>42507.860196759255</v>
      </c>
      <c r="L156" s="15">
        <f t="shared" si="11"/>
        <v>42536.625</v>
      </c>
      <c r="M156" s="22">
        <f t="shared" si="12"/>
        <v>2016</v>
      </c>
      <c r="N156" t="b">
        <v>1</v>
      </c>
      <c r="O156">
        <v>267</v>
      </c>
      <c r="P156" t="b">
        <v>1</v>
      </c>
      <c r="Q156" s="11" t="s">
        <v>8279</v>
      </c>
      <c r="R156" t="s">
        <v>8280</v>
      </c>
      <c r="S156">
        <f t="shared" si="13"/>
        <v>103</v>
      </c>
      <c r="T156">
        <f t="shared" si="14"/>
        <v>193.05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s="15">
        <f t="shared" si="10"/>
        <v>41778.193622685183</v>
      </c>
      <c r="L157" s="15">
        <f t="shared" si="11"/>
        <v>41806.184027777781</v>
      </c>
      <c r="M157" s="22">
        <f t="shared" si="12"/>
        <v>2014</v>
      </c>
      <c r="N157" t="b">
        <v>0</v>
      </c>
      <c r="O157">
        <v>433</v>
      </c>
      <c r="P157" t="b">
        <v>1</v>
      </c>
      <c r="Q157" s="11" t="s">
        <v>8281</v>
      </c>
      <c r="R157" t="s">
        <v>8282</v>
      </c>
      <c r="S157">
        <f t="shared" si="13"/>
        <v>103</v>
      </c>
      <c r="T157">
        <f t="shared" si="14"/>
        <v>118.97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s="15">
        <f t="shared" si="10"/>
        <v>42020.700567129628</v>
      </c>
      <c r="L158" s="15">
        <f t="shared" si="11"/>
        <v>42065.207638888889</v>
      </c>
      <c r="M158" s="22">
        <f t="shared" si="12"/>
        <v>2015</v>
      </c>
      <c r="N158" t="b">
        <v>0</v>
      </c>
      <c r="O158">
        <v>274</v>
      </c>
      <c r="P158" t="b">
        <v>1</v>
      </c>
      <c r="Q158" s="11" t="s">
        <v>8281</v>
      </c>
      <c r="R158" t="s">
        <v>8284</v>
      </c>
      <c r="S158">
        <f t="shared" si="13"/>
        <v>128</v>
      </c>
      <c r="T158">
        <f t="shared" si="14"/>
        <v>186.8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s="15">
        <f t="shared" si="10"/>
        <v>42542.526423611111</v>
      </c>
      <c r="L159" s="15">
        <f t="shared" si="11"/>
        <v>42601.165972222225</v>
      </c>
      <c r="M159" s="22">
        <f t="shared" si="12"/>
        <v>2016</v>
      </c>
      <c r="N159" t="b">
        <v>0</v>
      </c>
      <c r="O159">
        <v>323</v>
      </c>
      <c r="P159" t="b">
        <v>0</v>
      </c>
      <c r="Q159" s="11" t="s">
        <v>8266</v>
      </c>
      <c r="R159" t="s">
        <v>8268</v>
      </c>
      <c r="S159">
        <f t="shared" si="13"/>
        <v>102</v>
      </c>
      <c r="T159">
        <f t="shared" si="14"/>
        <v>158.36000000000001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s="15">
        <f t="shared" si="10"/>
        <v>42132.941805555558</v>
      </c>
      <c r="L160" s="15">
        <f t="shared" si="11"/>
        <v>42155.875</v>
      </c>
      <c r="M160" s="22">
        <f t="shared" si="12"/>
        <v>2015</v>
      </c>
      <c r="N160" t="b">
        <v>0</v>
      </c>
      <c r="O160">
        <v>103</v>
      </c>
      <c r="P160" t="b">
        <v>1</v>
      </c>
      <c r="Q160" s="11" t="s">
        <v>8271</v>
      </c>
      <c r="R160" t="s">
        <v>8272</v>
      </c>
      <c r="S160">
        <f t="shared" si="13"/>
        <v>254</v>
      </c>
      <c r="T160">
        <f t="shared" si="14"/>
        <v>493.82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s="15">
        <f t="shared" si="10"/>
        <v>42612.149780092594</v>
      </c>
      <c r="L161" s="15">
        <f t="shared" si="11"/>
        <v>42647.165972222225</v>
      </c>
      <c r="M161" s="22">
        <f t="shared" si="12"/>
        <v>2016</v>
      </c>
      <c r="N161" t="b">
        <v>1</v>
      </c>
      <c r="O161">
        <v>308</v>
      </c>
      <c r="P161" t="b">
        <v>1</v>
      </c>
      <c r="Q161" s="11" t="s">
        <v>8281</v>
      </c>
      <c r="R161" t="s">
        <v>8282</v>
      </c>
      <c r="S161">
        <f t="shared" si="13"/>
        <v>102</v>
      </c>
      <c r="T161">
        <f t="shared" si="14"/>
        <v>164.94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s="15">
        <f t="shared" si="10"/>
        <v>41851.962916666671</v>
      </c>
      <c r="L162" s="15">
        <f t="shared" si="11"/>
        <v>41880.041666666664</v>
      </c>
      <c r="M162" s="22">
        <f t="shared" si="12"/>
        <v>2014</v>
      </c>
      <c r="N162" t="b">
        <v>1</v>
      </c>
      <c r="O162">
        <v>614</v>
      </c>
      <c r="P162" t="b">
        <v>1</v>
      </c>
      <c r="Q162" s="11" t="s">
        <v>8285</v>
      </c>
      <c r="R162" t="s">
        <v>8286</v>
      </c>
      <c r="S162">
        <f t="shared" si="13"/>
        <v>101</v>
      </c>
      <c r="T162">
        <f t="shared" si="14"/>
        <v>82.5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s="15">
        <f t="shared" si="10"/>
        <v>41179.098530092589</v>
      </c>
      <c r="L163" s="15">
        <f t="shared" si="11"/>
        <v>41209.098530092589</v>
      </c>
      <c r="M163" s="22">
        <f t="shared" si="12"/>
        <v>2012</v>
      </c>
      <c r="N163" t="b">
        <v>1</v>
      </c>
      <c r="O163">
        <v>660</v>
      </c>
      <c r="P163" t="b">
        <v>1</v>
      </c>
      <c r="Q163" s="11" t="s">
        <v>8266</v>
      </c>
      <c r="R163" t="s">
        <v>8267</v>
      </c>
      <c r="S163">
        <f t="shared" si="13"/>
        <v>168</v>
      </c>
      <c r="T163">
        <f t="shared" si="14"/>
        <v>76.14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s="15">
        <f t="shared" si="10"/>
        <v>42437.636469907404</v>
      </c>
      <c r="L164" s="15">
        <f t="shared" si="11"/>
        <v>42467.59480324074</v>
      </c>
      <c r="M164" s="22">
        <f t="shared" si="12"/>
        <v>2016</v>
      </c>
      <c r="N164" t="b">
        <v>1</v>
      </c>
      <c r="O164">
        <v>266</v>
      </c>
      <c r="P164" t="b">
        <v>1</v>
      </c>
      <c r="Q164" s="11" t="s">
        <v>8279</v>
      </c>
      <c r="R164" t="s">
        <v>8280</v>
      </c>
      <c r="S164">
        <f t="shared" si="13"/>
        <v>125</v>
      </c>
      <c r="T164">
        <f t="shared" si="14"/>
        <v>188.31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s="15">
        <f t="shared" si="10"/>
        <v>41951.695671296293</v>
      </c>
      <c r="L165" s="15">
        <f t="shared" si="11"/>
        <v>42011.6956712963</v>
      </c>
      <c r="M165" s="22">
        <f t="shared" si="12"/>
        <v>2014</v>
      </c>
      <c r="N165" t="b">
        <v>0</v>
      </c>
      <c r="O165">
        <v>144</v>
      </c>
      <c r="P165" t="b">
        <v>1</v>
      </c>
      <c r="Q165" s="11" t="s">
        <v>8285</v>
      </c>
      <c r="R165" t="s">
        <v>8289</v>
      </c>
      <c r="S165">
        <f t="shared" si="13"/>
        <v>119</v>
      </c>
      <c r="T165">
        <f t="shared" si="14"/>
        <v>346.04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s="15">
        <f t="shared" si="10"/>
        <v>42152.288819444439</v>
      </c>
      <c r="L166" s="15">
        <f t="shared" si="11"/>
        <v>42182.288819444439</v>
      </c>
      <c r="M166" s="22">
        <f t="shared" si="12"/>
        <v>2015</v>
      </c>
      <c r="N166" t="b">
        <v>0</v>
      </c>
      <c r="O166">
        <v>271</v>
      </c>
      <c r="P166" t="b">
        <v>1</v>
      </c>
      <c r="Q166" s="11" t="s">
        <v>8271</v>
      </c>
      <c r="R166" t="s">
        <v>8272</v>
      </c>
      <c r="S166">
        <f t="shared" si="13"/>
        <v>199</v>
      </c>
      <c r="T166">
        <f t="shared" si="14"/>
        <v>183.8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s="15">
        <f t="shared" si="10"/>
        <v>41791.713252314818</v>
      </c>
      <c r="L167" s="15">
        <f t="shared" si="11"/>
        <v>41836.125</v>
      </c>
      <c r="M167" s="22">
        <f t="shared" si="12"/>
        <v>2014</v>
      </c>
      <c r="N167" t="b">
        <v>0</v>
      </c>
      <c r="O167">
        <v>827</v>
      </c>
      <c r="P167" t="b">
        <v>1</v>
      </c>
      <c r="Q167" s="11" t="s">
        <v>8279</v>
      </c>
      <c r="R167" t="s">
        <v>8290</v>
      </c>
      <c r="S167">
        <f t="shared" si="13"/>
        <v>165</v>
      </c>
      <c r="T167">
        <f t="shared" si="14"/>
        <v>59.96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s="15">
        <f t="shared" si="10"/>
        <v>42198.676655092597</v>
      </c>
      <c r="L168" s="15">
        <f t="shared" si="11"/>
        <v>42223.676655092597</v>
      </c>
      <c r="M168" s="22">
        <f t="shared" si="12"/>
        <v>2015</v>
      </c>
      <c r="N168" t="b">
        <v>0</v>
      </c>
      <c r="O168">
        <v>707</v>
      </c>
      <c r="P168" t="b">
        <v>1</v>
      </c>
      <c r="Q168" s="11" t="s">
        <v>8266</v>
      </c>
      <c r="R168" t="s">
        <v>8267</v>
      </c>
      <c r="S168">
        <f t="shared" si="13"/>
        <v>493</v>
      </c>
      <c r="T168">
        <f t="shared" si="14"/>
        <v>69.760000000000005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s="15">
        <f t="shared" si="10"/>
        <v>41783.642939814818</v>
      </c>
      <c r="L169" s="15">
        <f t="shared" si="11"/>
        <v>41843.642939814818</v>
      </c>
      <c r="M169" s="22">
        <f t="shared" si="12"/>
        <v>2014</v>
      </c>
      <c r="N169" t="b">
        <v>0</v>
      </c>
      <c r="O169">
        <v>1364</v>
      </c>
      <c r="P169" t="b">
        <v>1</v>
      </c>
      <c r="Q169" s="11" t="s">
        <v>8266</v>
      </c>
      <c r="R169" t="s">
        <v>8267</v>
      </c>
      <c r="S169">
        <f t="shared" si="13"/>
        <v>196</v>
      </c>
      <c r="T169">
        <f t="shared" si="14"/>
        <v>36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s="15">
        <f t="shared" si="10"/>
        <v>41136.777812500004</v>
      </c>
      <c r="L170" s="15">
        <f t="shared" si="11"/>
        <v>41184.777812500004</v>
      </c>
      <c r="M170" s="22">
        <f t="shared" si="12"/>
        <v>2012</v>
      </c>
      <c r="N170" t="b">
        <v>0</v>
      </c>
      <c r="O170">
        <v>92</v>
      </c>
      <c r="P170" t="b">
        <v>1</v>
      </c>
      <c r="Q170" s="11" t="s">
        <v>8285</v>
      </c>
      <c r="R170" t="s">
        <v>8286</v>
      </c>
      <c r="S170">
        <f t="shared" si="13"/>
        <v>101</v>
      </c>
      <c r="T170">
        <f t="shared" si="14"/>
        <v>526.46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s="15">
        <f t="shared" si="10"/>
        <v>41290.598483796297</v>
      </c>
      <c r="L171" s="15">
        <f t="shared" si="11"/>
        <v>41320.598483796297</v>
      </c>
      <c r="M171" s="22">
        <f t="shared" si="12"/>
        <v>2013</v>
      </c>
      <c r="N171" t="b">
        <v>1</v>
      </c>
      <c r="O171">
        <v>321</v>
      </c>
      <c r="P171" t="b">
        <v>1</v>
      </c>
      <c r="Q171" s="11" t="s">
        <v>8269</v>
      </c>
      <c r="R171" t="s">
        <v>8270</v>
      </c>
      <c r="S171">
        <f t="shared" si="13"/>
        <v>108</v>
      </c>
      <c r="T171">
        <f t="shared" si="14"/>
        <v>149.46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s="15">
        <f t="shared" si="10"/>
        <v>42199.57</v>
      </c>
      <c r="L172" s="15">
        <f t="shared" si="11"/>
        <v>42229.57</v>
      </c>
      <c r="M172" s="22">
        <f t="shared" si="12"/>
        <v>2015</v>
      </c>
      <c r="N172" t="b">
        <v>0</v>
      </c>
      <c r="O172">
        <v>315</v>
      </c>
      <c r="P172" t="b">
        <v>1</v>
      </c>
      <c r="Q172" s="11" t="s">
        <v>8266</v>
      </c>
      <c r="R172" t="s">
        <v>8268</v>
      </c>
      <c r="S172">
        <f t="shared" si="13"/>
        <v>119</v>
      </c>
      <c r="T172">
        <f t="shared" si="14"/>
        <v>151.32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s="15">
        <f t="shared" si="10"/>
        <v>42115.071504629625</v>
      </c>
      <c r="L173" s="15">
        <f t="shared" si="11"/>
        <v>42155.071504629625</v>
      </c>
      <c r="M173" s="22">
        <f t="shared" si="12"/>
        <v>2015</v>
      </c>
      <c r="N173" t="b">
        <v>0</v>
      </c>
      <c r="O173">
        <v>170</v>
      </c>
      <c r="P173" t="b">
        <v>1</v>
      </c>
      <c r="Q173" s="11" t="s">
        <v>8266</v>
      </c>
      <c r="R173" t="s">
        <v>8267</v>
      </c>
      <c r="S173">
        <f t="shared" si="13"/>
        <v>473</v>
      </c>
      <c r="T173">
        <f t="shared" si="14"/>
        <v>278.39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s="15">
        <f t="shared" si="10"/>
        <v>42275.767303240747</v>
      </c>
      <c r="L174" s="15">
        <f t="shared" si="11"/>
        <v>42300.767303240747</v>
      </c>
      <c r="M174" s="22">
        <f t="shared" si="12"/>
        <v>2015</v>
      </c>
      <c r="N174" t="b">
        <v>1</v>
      </c>
      <c r="O174">
        <v>874</v>
      </c>
      <c r="P174" t="b">
        <v>1</v>
      </c>
      <c r="Q174" s="11" t="s">
        <v>8271</v>
      </c>
      <c r="R174" t="s">
        <v>8272</v>
      </c>
      <c r="S174">
        <f t="shared" si="13"/>
        <v>135</v>
      </c>
      <c r="T174">
        <f t="shared" si="14"/>
        <v>53.99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s="15">
        <f t="shared" si="10"/>
        <v>41838.377893518518</v>
      </c>
      <c r="L175" s="15">
        <f t="shared" si="11"/>
        <v>41893.377893518518</v>
      </c>
      <c r="M175" s="22">
        <f t="shared" si="12"/>
        <v>2014</v>
      </c>
      <c r="N175" t="b">
        <v>0</v>
      </c>
      <c r="O175">
        <v>975</v>
      </c>
      <c r="P175" t="b">
        <v>0</v>
      </c>
      <c r="Q175" s="11" t="s">
        <v>8274</v>
      </c>
      <c r="R175" t="s">
        <v>8292</v>
      </c>
      <c r="S175">
        <f t="shared" si="13"/>
        <v>63</v>
      </c>
      <c r="T175">
        <f t="shared" si="14"/>
        <v>48.28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s="15">
        <f t="shared" si="10"/>
        <v>42512.698217592595</v>
      </c>
      <c r="L176" s="15">
        <f t="shared" si="11"/>
        <v>42572.698217592595</v>
      </c>
      <c r="M176" s="22">
        <f t="shared" si="12"/>
        <v>2016</v>
      </c>
      <c r="N176" t="b">
        <v>1</v>
      </c>
      <c r="O176">
        <v>1049</v>
      </c>
      <c r="P176" t="b">
        <v>1</v>
      </c>
      <c r="Q176" s="11" t="s">
        <v>8281</v>
      </c>
      <c r="R176" t="s">
        <v>8282</v>
      </c>
      <c r="S176">
        <f t="shared" si="13"/>
        <v>233</v>
      </c>
      <c r="T176">
        <f t="shared" si="14"/>
        <v>44.46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s="15">
        <f t="shared" si="10"/>
        <v>41863.584120370368</v>
      </c>
      <c r="L177" s="15">
        <f t="shared" si="11"/>
        <v>41893.584120370368</v>
      </c>
      <c r="M177" s="22">
        <f t="shared" si="12"/>
        <v>2014</v>
      </c>
      <c r="N177" t="b">
        <v>0</v>
      </c>
      <c r="O177">
        <v>199</v>
      </c>
      <c r="P177" t="b">
        <v>1</v>
      </c>
      <c r="Q177" s="11" t="s">
        <v>8281</v>
      </c>
      <c r="R177" t="s">
        <v>8293</v>
      </c>
      <c r="S177">
        <f t="shared" si="13"/>
        <v>102</v>
      </c>
      <c r="T177">
        <f t="shared" si="14"/>
        <v>231.66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s="15">
        <f t="shared" si="10"/>
        <v>40933.80190972222</v>
      </c>
      <c r="L178" s="15">
        <f t="shared" si="11"/>
        <v>40993.760243055556</v>
      </c>
      <c r="M178" s="22">
        <f t="shared" si="12"/>
        <v>2012</v>
      </c>
      <c r="N178" t="b">
        <v>1</v>
      </c>
      <c r="O178">
        <v>600</v>
      </c>
      <c r="P178" t="b">
        <v>1</v>
      </c>
      <c r="Q178" s="11" t="s">
        <v>8269</v>
      </c>
      <c r="R178" t="s">
        <v>8270</v>
      </c>
      <c r="S178">
        <f t="shared" si="13"/>
        <v>115</v>
      </c>
      <c r="T178">
        <f t="shared" si="14"/>
        <v>76.72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s="15">
        <f t="shared" si="10"/>
        <v>41351.541377314818</v>
      </c>
      <c r="L179" s="15">
        <f t="shared" si="11"/>
        <v>41386.541377314818</v>
      </c>
      <c r="M179" s="22">
        <f t="shared" si="12"/>
        <v>2013</v>
      </c>
      <c r="N179" t="b">
        <v>0</v>
      </c>
      <c r="O179">
        <v>682</v>
      </c>
      <c r="P179" t="b">
        <v>1</v>
      </c>
      <c r="Q179" s="11" t="s">
        <v>8266</v>
      </c>
      <c r="R179" t="s">
        <v>8267</v>
      </c>
      <c r="S179">
        <f t="shared" si="13"/>
        <v>170</v>
      </c>
      <c r="T179">
        <f t="shared" si="14"/>
        <v>67.42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s="15">
        <f t="shared" si="10"/>
        <v>40194.920046296298</v>
      </c>
      <c r="L180" s="15">
        <f t="shared" si="11"/>
        <v>40231.916666666664</v>
      </c>
      <c r="M180" s="22">
        <f t="shared" si="12"/>
        <v>2010</v>
      </c>
      <c r="N180" t="b">
        <v>1</v>
      </c>
      <c r="O180">
        <v>179</v>
      </c>
      <c r="P180" t="b">
        <v>1</v>
      </c>
      <c r="Q180" s="11" t="s">
        <v>8279</v>
      </c>
      <c r="R180" t="s">
        <v>8280</v>
      </c>
      <c r="S180">
        <f t="shared" si="13"/>
        <v>101</v>
      </c>
      <c r="T180">
        <f t="shared" si="14"/>
        <v>254.39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s="15">
        <f t="shared" si="10"/>
        <v>41928.881064814814</v>
      </c>
      <c r="L181" s="15">
        <f t="shared" si="11"/>
        <v>41958.922731481478</v>
      </c>
      <c r="M181" s="22">
        <f t="shared" si="12"/>
        <v>2014</v>
      </c>
      <c r="N181" t="b">
        <v>0</v>
      </c>
      <c r="O181">
        <v>277</v>
      </c>
      <c r="P181" t="b">
        <v>1</v>
      </c>
      <c r="Q181" s="11" t="s">
        <v>8281</v>
      </c>
      <c r="R181" t="s">
        <v>8282</v>
      </c>
      <c r="S181">
        <f t="shared" si="13"/>
        <v>113</v>
      </c>
      <c r="T181">
        <f t="shared" si="14"/>
        <v>162.91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s="15">
        <f t="shared" si="10"/>
        <v>42776.704432870371</v>
      </c>
      <c r="L182" s="15">
        <f t="shared" si="11"/>
        <v>42801.208333333328</v>
      </c>
      <c r="M182" s="22">
        <f t="shared" si="12"/>
        <v>2017</v>
      </c>
      <c r="N182" t="b">
        <v>0</v>
      </c>
      <c r="O182">
        <v>902</v>
      </c>
      <c r="P182" t="b">
        <v>1</v>
      </c>
      <c r="Q182" s="11" t="s">
        <v>8274</v>
      </c>
      <c r="R182" t="s">
        <v>8275</v>
      </c>
      <c r="S182">
        <f t="shared" si="13"/>
        <v>1802</v>
      </c>
      <c r="T182">
        <f t="shared" si="14"/>
        <v>49.93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s="15">
        <f t="shared" si="10"/>
        <v>41725.082384259258</v>
      </c>
      <c r="L183" s="15">
        <f t="shared" si="11"/>
        <v>41755.082384259258</v>
      </c>
      <c r="M183" s="22">
        <f t="shared" si="12"/>
        <v>2014</v>
      </c>
      <c r="N183" t="b">
        <v>1</v>
      </c>
      <c r="O183">
        <v>158</v>
      </c>
      <c r="P183" t="b">
        <v>1</v>
      </c>
      <c r="Q183" s="11" t="s">
        <v>8266</v>
      </c>
      <c r="R183" t="s">
        <v>8267</v>
      </c>
      <c r="S183">
        <f t="shared" si="13"/>
        <v>179</v>
      </c>
      <c r="T183">
        <f t="shared" si="14"/>
        <v>282.72000000000003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s="15">
        <f t="shared" si="10"/>
        <v>42292.495474537034</v>
      </c>
      <c r="L184" s="15">
        <f t="shared" si="11"/>
        <v>42322.537141203706</v>
      </c>
      <c r="M184" s="22">
        <f t="shared" si="12"/>
        <v>2015</v>
      </c>
      <c r="N184" t="b">
        <v>1</v>
      </c>
      <c r="O184">
        <v>379</v>
      </c>
      <c r="P184" t="b">
        <v>1</v>
      </c>
      <c r="Q184" s="11" t="s">
        <v>8279</v>
      </c>
      <c r="R184" t="s">
        <v>8280</v>
      </c>
      <c r="S184">
        <f t="shared" si="13"/>
        <v>112</v>
      </c>
      <c r="T184">
        <f t="shared" si="14"/>
        <v>117.77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s="15">
        <f t="shared" si="10"/>
        <v>41891.693379629629</v>
      </c>
      <c r="L185" s="15">
        <f t="shared" si="11"/>
        <v>41926.693379629629</v>
      </c>
      <c r="M185" s="22">
        <f t="shared" si="12"/>
        <v>2014</v>
      </c>
      <c r="N185" t="b">
        <v>0</v>
      </c>
      <c r="O185">
        <v>27</v>
      </c>
      <c r="P185" t="b">
        <v>1</v>
      </c>
      <c r="Q185" s="11" t="s">
        <v>8266</v>
      </c>
      <c r="R185" t="s">
        <v>8268</v>
      </c>
      <c r="S185">
        <f t="shared" si="13"/>
        <v>127</v>
      </c>
      <c r="T185">
        <f t="shared" si="14"/>
        <v>1644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s="15">
        <f t="shared" si="10"/>
        <v>42772.669062500005</v>
      </c>
      <c r="L186" s="15">
        <f t="shared" si="11"/>
        <v>42802.875</v>
      </c>
      <c r="M186" s="22">
        <f t="shared" si="12"/>
        <v>2017</v>
      </c>
      <c r="N186" t="b">
        <v>1</v>
      </c>
      <c r="O186">
        <v>299</v>
      </c>
      <c r="P186" t="b">
        <v>1</v>
      </c>
      <c r="Q186" s="11" t="s">
        <v>8279</v>
      </c>
      <c r="R186" t="s">
        <v>8280</v>
      </c>
      <c r="S186">
        <f t="shared" si="13"/>
        <v>125</v>
      </c>
      <c r="T186">
        <f t="shared" si="14"/>
        <v>146.35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s="15">
        <f t="shared" si="10"/>
        <v>42427.964745370366</v>
      </c>
      <c r="L187" s="15">
        <f t="shared" si="11"/>
        <v>42467.923078703709</v>
      </c>
      <c r="M187" s="22">
        <f t="shared" si="12"/>
        <v>2016</v>
      </c>
      <c r="N187" t="b">
        <v>1</v>
      </c>
      <c r="O187">
        <v>964</v>
      </c>
      <c r="P187" t="b">
        <v>1</v>
      </c>
      <c r="Q187" s="11" t="s">
        <v>8279</v>
      </c>
      <c r="R187" t="s">
        <v>8280</v>
      </c>
      <c r="S187">
        <f t="shared" si="13"/>
        <v>127</v>
      </c>
      <c r="T187">
        <f t="shared" si="14"/>
        <v>44.91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s="15">
        <f t="shared" si="10"/>
        <v>42361.602476851855</v>
      </c>
      <c r="L188" s="15">
        <f t="shared" si="11"/>
        <v>42400.915972222225</v>
      </c>
      <c r="M188" s="22">
        <f t="shared" si="12"/>
        <v>2015</v>
      </c>
      <c r="N188" t="b">
        <v>0</v>
      </c>
      <c r="O188">
        <v>375</v>
      </c>
      <c r="P188" t="b">
        <v>1</v>
      </c>
      <c r="Q188" s="11" t="s">
        <v>8266</v>
      </c>
      <c r="R188" t="s">
        <v>8267</v>
      </c>
      <c r="S188">
        <f t="shared" si="13"/>
        <v>143</v>
      </c>
      <c r="T188">
        <f t="shared" si="14"/>
        <v>114.77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s="15">
        <f t="shared" si="10"/>
        <v>42527.625671296293</v>
      </c>
      <c r="L189" s="15">
        <f t="shared" si="11"/>
        <v>42557.625671296293</v>
      </c>
      <c r="M189" s="22">
        <f t="shared" si="12"/>
        <v>2016</v>
      </c>
      <c r="N189" t="b">
        <v>0</v>
      </c>
      <c r="O189">
        <v>28</v>
      </c>
      <c r="P189" t="b">
        <v>0</v>
      </c>
      <c r="Q189" s="11" t="s">
        <v>8266</v>
      </c>
      <c r="R189" t="s">
        <v>8268</v>
      </c>
      <c r="S189">
        <f t="shared" si="13"/>
        <v>22</v>
      </c>
      <c r="T189">
        <f t="shared" si="14"/>
        <v>1536.25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s="15">
        <f t="shared" si="10"/>
        <v>42507.581412037034</v>
      </c>
      <c r="L190" s="15">
        <f t="shared" si="11"/>
        <v>42538.581412037034</v>
      </c>
      <c r="M190" s="22">
        <f t="shared" si="12"/>
        <v>2016</v>
      </c>
      <c r="N190" t="b">
        <v>1</v>
      </c>
      <c r="O190">
        <v>438</v>
      </c>
      <c r="P190" t="b">
        <v>1</v>
      </c>
      <c r="Q190" s="11" t="s">
        <v>8279</v>
      </c>
      <c r="R190" t="s">
        <v>8280</v>
      </c>
      <c r="S190">
        <f t="shared" si="13"/>
        <v>107</v>
      </c>
      <c r="T190">
        <f t="shared" si="14"/>
        <v>97.36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s="15">
        <f t="shared" si="10"/>
        <v>42643.642800925925</v>
      </c>
      <c r="L191" s="15">
        <f t="shared" si="11"/>
        <v>42673.642800925925</v>
      </c>
      <c r="M191" s="22">
        <f t="shared" si="12"/>
        <v>2016</v>
      </c>
      <c r="N191" t="b">
        <v>1</v>
      </c>
      <c r="O191">
        <v>403</v>
      </c>
      <c r="P191" t="b">
        <v>1</v>
      </c>
      <c r="Q191" s="11" t="s">
        <v>8277</v>
      </c>
      <c r="R191" t="s">
        <v>8278</v>
      </c>
      <c r="S191">
        <f t="shared" si="13"/>
        <v>106</v>
      </c>
      <c r="T191">
        <f t="shared" si="14"/>
        <v>104.99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s="15">
        <f t="shared" si="10"/>
        <v>42226.313298611116</v>
      </c>
      <c r="L192" s="15">
        <f t="shared" si="11"/>
        <v>42256.313298611116</v>
      </c>
      <c r="M192" s="22">
        <f t="shared" si="12"/>
        <v>2015</v>
      </c>
      <c r="N192" t="b">
        <v>1</v>
      </c>
      <c r="O192">
        <v>535</v>
      </c>
      <c r="P192" t="b">
        <v>0</v>
      </c>
      <c r="Q192" s="11" t="s">
        <v>8266</v>
      </c>
      <c r="R192" t="s">
        <v>8273</v>
      </c>
      <c r="S192">
        <f t="shared" si="13"/>
        <v>8</v>
      </c>
      <c r="T192">
        <f t="shared" si="14"/>
        <v>78.67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s="15">
        <f t="shared" si="10"/>
        <v>42531.228437500002</v>
      </c>
      <c r="L193" s="15">
        <f t="shared" si="11"/>
        <v>42561.228437500002</v>
      </c>
      <c r="M193" s="22">
        <f t="shared" si="12"/>
        <v>2016</v>
      </c>
      <c r="N193" t="b">
        <v>0</v>
      </c>
      <c r="O193">
        <v>15</v>
      </c>
      <c r="P193" t="b">
        <v>0</v>
      </c>
      <c r="Q193" s="11" t="s">
        <v>8281</v>
      </c>
      <c r="R193" t="s">
        <v>8282</v>
      </c>
      <c r="S193">
        <f t="shared" si="13"/>
        <v>12</v>
      </c>
      <c r="T193">
        <f t="shared" si="14"/>
        <v>2796.67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s="15">
        <f t="shared" si="10"/>
        <v>40904.738194444442</v>
      </c>
      <c r="L194" s="15">
        <f t="shared" si="11"/>
        <v>40929.738194444442</v>
      </c>
      <c r="M194" s="22">
        <f t="shared" si="12"/>
        <v>2011</v>
      </c>
      <c r="N194" t="b">
        <v>1</v>
      </c>
      <c r="O194">
        <v>760</v>
      </c>
      <c r="P194" t="b">
        <v>1</v>
      </c>
      <c r="Q194" s="11" t="s">
        <v>8279</v>
      </c>
      <c r="R194" t="s">
        <v>8280</v>
      </c>
      <c r="S194">
        <f t="shared" si="13"/>
        <v>105</v>
      </c>
      <c r="T194">
        <f t="shared" si="14"/>
        <v>55.07</v>
      </c>
    </row>
    <row r="195" spans="1:20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s="15">
        <f t="shared" ref="K195:K258" si="15">(((J195/60)/60)/24)+DATE(1970,1,1)</f>
        <v>42756.690162037034</v>
      </c>
      <c r="L195" s="15">
        <f t="shared" ref="L195:L258" si="16">(((I195/60)/60)/24)+DATE(1970,1,1)</f>
        <v>42816.648495370369</v>
      </c>
      <c r="M195" s="22">
        <f t="shared" ref="M195:M258" si="17">YEAR(K195)</f>
        <v>2017</v>
      </c>
      <c r="N195" t="b">
        <v>0</v>
      </c>
      <c r="O195">
        <v>45</v>
      </c>
      <c r="P195" t="b">
        <v>0</v>
      </c>
      <c r="Q195" s="11" t="s">
        <v>8281</v>
      </c>
      <c r="R195" t="s">
        <v>8282</v>
      </c>
      <c r="S195">
        <f t="shared" ref="S195:S258" si="18">IFERROR(ROUND(E195/D195*100,0),0)</f>
        <v>104</v>
      </c>
      <c r="T195">
        <f t="shared" ref="T195:T258" si="19">IFERROR(ROUND(E195/O195,2),0)</f>
        <v>922.22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s="15">
        <f t="shared" si="15"/>
        <v>41949.697962962964</v>
      </c>
      <c r="L196" s="15">
        <f t="shared" si="16"/>
        <v>41994.697962962964</v>
      </c>
      <c r="M196" s="22">
        <f t="shared" si="17"/>
        <v>2014</v>
      </c>
      <c r="N196" t="b">
        <v>1</v>
      </c>
      <c r="O196">
        <v>376</v>
      </c>
      <c r="P196" t="b">
        <v>1</v>
      </c>
      <c r="Q196" s="11" t="s">
        <v>8279</v>
      </c>
      <c r="R196" t="s">
        <v>8280</v>
      </c>
      <c r="S196">
        <f t="shared" si="18"/>
        <v>113</v>
      </c>
      <c r="T196">
        <f t="shared" si="19"/>
        <v>109.04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s="15">
        <f t="shared" si="15"/>
        <v>42334.803923611107</v>
      </c>
      <c r="L197" s="15">
        <f t="shared" si="16"/>
        <v>42354.845833333333</v>
      </c>
      <c r="M197" s="22">
        <f t="shared" si="17"/>
        <v>2015</v>
      </c>
      <c r="N197" t="b">
        <v>0</v>
      </c>
      <c r="O197">
        <v>202</v>
      </c>
      <c r="P197" t="b">
        <v>0</v>
      </c>
      <c r="Q197" s="11" t="s">
        <v>8281</v>
      </c>
      <c r="R197" t="s">
        <v>8282</v>
      </c>
      <c r="S197">
        <f t="shared" si="18"/>
        <v>20</v>
      </c>
      <c r="T197">
        <f t="shared" si="19"/>
        <v>202.23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s="15">
        <f t="shared" si="15"/>
        <v>41943.293912037036</v>
      </c>
      <c r="L198" s="15">
        <f t="shared" si="16"/>
        <v>41974.3355787037</v>
      </c>
      <c r="M198" s="22">
        <f t="shared" si="17"/>
        <v>2014</v>
      </c>
      <c r="N198" t="b">
        <v>1</v>
      </c>
      <c r="O198">
        <v>165</v>
      </c>
      <c r="P198" t="b">
        <v>1</v>
      </c>
      <c r="Q198" s="11" t="s">
        <v>8279</v>
      </c>
      <c r="R198" t="s">
        <v>8280</v>
      </c>
      <c r="S198">
        <f t="shared" si="18"/>
        <v>116</v>
      </c>
      <c r="T198">
        <f t="shared" si="19"/>
        <v>246.61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s="15">
        <f t="shared" si="15"/>
        <v>41164.040960648148</v>
      </c>
      <c r="L199" s="15">
        <f t="shared" si="16"/>
        <v>41194.040960648148</v>
      </c>
      <c r="M199" s="22">
        <f t="shared" si="17"/>
        <v>2012</v>
      </c>
      <c r="N199" t="b">
        <v>1</v>
      </c>
      <c r="O199">
        <v>415</v>
      </c>
      <c r="P199" t="b">
        <v>1</v>
      </c>
      <c r="Q199" s="11" t="s">
        <v>8279</v>
      </c>
      <c r="R199" t="s">
        <v>8280</v>
      </c>
      <c r="S199">
        <f t="shared" si="18"/>
        <v>150</v>
      </c>
      <c r="T199">
        <f t="shared" si="19"/>
        <v>97.82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s="15">
        <f t="shared" si="15"/>
        <v>41836.625254629631</v>
      </c>
      <c r="L200" s="15">
        <f t="shared" si="16"/>
        <v>41866.625254629631</v>
      </c>
      <c r="M200" s="22">
        <f t="shared" si="17"/>
        <v>2014</v>
      </c>
      <c r="N200" t="b">
        <v>0</v>
      </c>
      <c r="O200">
        <v>311</v>
      </c>
      <c r="P200" t="b">
        <v>1</v>
      </c>
      <c r="Q200" s="11" t="s">
        <v>8277</v>
      </c>
      <c r="R200" t="s">
        <v>8278</v>
      </c>
      <c r="S200">
        <f t="shared" si="18"/>
        <v>203</v>
      </c>
      <c r="T200">
        <f t="shared" si="19"/>
        <v>130.22999999999999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s="15">
        <f t="shared" si="15"/>
        <v>42278.498240740737</v>
      </c>
      <c r="L201" s="15">
        <f t="shared" si="16"/>
        <v>42314.041666666672</v>
      </c>
      <c r="M201" s="22">
        <f t="shared" si="17"/>
        <v>2015</v>
      </c>
      <c r="N201" t="b">
        <v>0</v>
      </c>
      <c r="O201">
        <v>248</v>
      </c>
      <c r="P201" t="b">
        <v>0</v>
      </c>
      <c r="Q201" s="11" t="s">
        <v>8266</v>
      </c>
      <c r="R201" t="s">
        <v>8268</v>
      </c>
      <c r="S201">
        <f t="shared" si="18"/>
        <v>40</v>
      </c>
      <c r="T201">
        <f t="shared" si="19"/>
        <v>162.91999999999999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s="15">
        <f t="shared" si="15"/>
        <v>42032.693043981482</v>
      </c>
      <c r="L202" s="15">
        <f t="shared" si="16"/>
        <v>42062.693043981482</v>
      </c>
      <c r="M202" s="22">
        <f t="shared" si="17"/>
        <v>2015</v>
      </c>
      <c r="N202" t="b">
        <v>0</v>
      </c>
      <c r="O202">
        <v>253</v>
      </c>
      <c r="P202" t="b">
        <v>1</v>
      </c>
      <c r="Q202" s="11" t="s">
        <v>8279</v>
      </c>
      <c r="R202" t="s">
        <v>8290</v>
      </c>
      <c r="S202">
        <f t="shared" si="18"/>
        <v>183</v>
      </c>
      <c r="T202">
        <f t="shared" si="19"/>
        <v>159.51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s="15">
        <f t="shared" si="15"/>
        <v>42072.488182870366</v>
      </c>
      <c r="L203" s="15">
        <f t="shared" si="16"/>
        <v>42102.488182870366</v>
      </c>
      <c r="M203" s="22">
        <f t="shared" si="17"/>
        <v>2015</v>
      </c>
      <c r="N203" t="b">
        <v>0</v>
      </c>
      <c r="O203">
        <v>714</v>
      </c>
      <c r="P203" t="b">
        <v>1</v>
      </c>
      <c r="Q203" s="11" t="s">
        <v>8271</v>
      </c>
      <c r="R203" t="s">
        <v>8272</v>
      </c>
      <c r="S203">
        <f t="shared" si="18"/>
        <v>322</v>
      </c>
      <c r="T203">
        <f t="shared" si="19"/>
        <v>56.41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s="15">
        <f t="shared" si="15"/>
        <v>41887.292187500003</v>
      </c>
      <c r="L204" s="15">
        <f t="shared" si="16"/>
        <v>41917.292187500003</v>
      </c>
      <c r="M204" s="22">
        <f t="shared" si="17"/>
        <v>2014</v>
      </c>
      <c r="N204" t="b">
        <v>0</v>
      </c>
      <c r="O204">
        <v>73</v>
      </c>
      <c r="P204" t="b">
        <v>1</v>
      </c>
      <c r="Q204" s="11" t="s">
        <v>8281</v>
      </c>
      <c r="R204" t="s">
        <v>8284</v>
      </c>
      <c r="S204">
        <f t="shared" si="18"/>
        <v>100</v>
      </c>
      <c r="T204">
        <f t="shared" si="19"/>
        <v>550.04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s="15">
        <f t="shared" si="15"/>
        <v>41069.088506944441</v>
      </c>
      <c r="L205" s="15">
        <f t="shared" si="16"/>
        <v>41099.088506944441</v>
      </c>
      <c r="M205" s="22">
        <f t="shared" si="17"/>
        <v>2012</v>
      </c>
      <c r="N205" t="b">
        <v>0</v>
      </c>
      <c r="O205">
        <v>263</v>
      </c>
      <c r="P205" t="b">
        <v>1</v>
      </c>
      <c r="Q205" s="11" t="s">
        <v>8266</v>
      </c>
      <c r="R205" t="s">
        <v>8267</v>
      </c>
      <c r="S205">
        <f t="shared" si="18"/>
        <v>819</v>
      </c>
      <c r="T205">
        <f t="shared" si="19"/>
        <v>152.62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s="15">
        <f t="shared" si="15"/>
        <v>42740.693692129629</v>
      </c>
      <c r="L206" s="15">
        <f t="shared" si="16"/>
        <v>42786.791666666672</v>
      </c>
      <c r="M206" s="22">
        <f t="shared" si="17"/>
        <v>2017</v>
      </c>
      <c r="N206" t="b">
        <v>0</v>
      </c>
      <c r="O206">
        <v>110</v>
      </c>
      <c r="P206" t="b">
        <v>0</v>
      </c>
      <c r="Q206" s="11" t="s">
        <v>8266</v>
      </c>
      <c r="R206" t="s">
        <v>8268</v>
      </c>
      <c r="S206">
        <f t="shared" si="18"/>
        <v>42</v>
      </c>
      <c r="T206">
        <f t="shared" si="19"/>
        <v>364.35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s="15">
        <f t="shared" si="15"/>
        <v>42493.167719907404</v>
      </c>
      <c r="L207" s="15">
        <f t="shared" si="16"/>
        <v>42528.167719907404</v>
      </c>
      <c r="M207" s="22">
        <f t="shared" si="17"/>
        <v>2016</v>
      </c>
      <c r="N207" t="b">
        <v>1</v>
      </c>
      <c r="O207">
        <v>235</v>
      </c>
      <c r="P207" t="b">
        <v>1</v>
      </c>
      <c r="Q207" s="11" t="s">
        <v>8271</v>
      </c>
      <c r="R207" t="s">
        <v>8272</v>
      </c>
      <c r="S207">
        <f t="shared" si="18"/>
        <v>107</v>
      </c>
      <c r="T207">
        <f t="shared" si="19"/>
        <v>170.45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s="15">
        <f t="shared" si="15"/>
        <v>42480.078715277778</v>
      </c>
      <c r="L208" s="15">
        <f t="shared" si="16"/>
        <v>42504.165972222225</v>
      </c>
      <c r="M208" s="22">
        <f t="shared" si="17"/>
        <v>2016</v>
      </c>
      <c r="N208" t="b">
        <v>0</v>
      </c>
      <c r="O208">
        <v>336</v>
      </c>
      <c r="P208" t="b">
        <v>1</v>
      </c>
      <c r="Q208" s="11" t="s">
        <v>8281</v>
      </c>
      <c r="R208" t="s">
        <v>8284</v>
      </c>
      <c r="S208">
        <f t="shared" si="18"/>
        <v>114</v>
      </c>
      <c r="T208">
        <f t="shared" si="19"/>
        <v>119.18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s="15">
        <f t="shared" si="15"/>
        <v>41731.520949074074</v>
      </c>
      <c r="L209" s="15">
        <f t="shared" si="16"/>
        <v>41761.520949074074</v>
      </c>
      <c r="M209" s="22">
        <f t="shared" si="17"/>
        <v>2014</v>
      </c>
      <c r="N209" t="b">
        <v>0</v>
      </c>
      <c r="O209">
        <v>621</v>
      </c>
      <c r="P209" t="b">
        <v>1</v>
      </c>
      <c r="Q209" s="11" t="s">
        <v>8266</v>
      </c>
      <c r="R209" t="s">
        <v>8267</v>
      </c>
      <c r="S209">
        <f t="shared" si="18"/>
        <v>114</v>
      </c>
      <c r="T209">
        <f t="shared" si="19"/>
        <v>64.02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s="15">
        <f t="shared" si="15"/>
        <v>40766.041921296295</v>
      </c>
      <c r="L210" s="15">
        <f t="shared" si="16"/>
        <v>40796.041921296295</v>
      </c>
      <c r="M210" s="22">
        <f t="shared" si="17"/>
        <v>2011</v>
      </c>
      <c r="N210" t="b">
        <v>1</v>
      </c>
      <c r="O210">
        <v>916</v>
      </c>
      <c r="P210" t="b">
        <v>1</v>
      </c>
      <c r="Q210" s="11" t="s">
        <v>8269</v>
      </c>
      <c r="R210" t="s">
        <v>8270</v>
      </c>
      <c r="S210">
        <f t="shared" si="18"/>
        <v>662</v>
      </c>
      <c r="T210">
        <f t="shared" si="19"/>
        <v>43.33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s="15">
        <f t="shared" si="15"/>
        <v>42234.624895833331</v>
      </c>
      <c r="L211" s="15">
        <f t="shared" si="16"/>
        <v>42264.624895833331</v>
      </c>
      <c r="M211" s="22">
        <f t="shared" si="17"/>
        <v>2015</v>
      </c>
      <c r="N211" t="b">
        <v>0</v>
      </c>
      <c r="O211">
        <v>480</v>
      </c>
      <c r="P211" t="b">
        <v>1</v>
      </c>
      <c r="Q211" s="11" t="s">
        <v>8274</v>
      </c>
      <c r="R211" t="s">
        <v>8275</v>
      </c>
      <c r="S211">
        <f t="shared" si="18"/>
        <v>404</v>
      </c>
      <c r="T211">
        <f t="shared" si="19"/>
        <v>82.4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s="15">
        <f t="shared" si="15"/>
        <v>41738.864803240744</v>
      </c>
      <c r="L212" s="15">
        <f t="shared" si="16"/>
        <v>41768.864803240744</v>
      </c>
      <c r="M212" s="22">
        <f t="shared" si="17"/>
        <v>2014</v>
      </c>
      <c r="N212" t="b">
        <v>1</v>
      </c>
      <c r="O212">
        <v>848</v>
      </c>
      <c r="P212" t="b">
        <v>1</v>
      </c>
      <c r="Q212" s="11" t="s">
        <v>8266</v>
      </c>
      <c r="R212" t="s">
        <v>8267</v>
      </c>
      <c r="S212">
        <f t="shared" si="18"/>
        <v>132</v>
      </c>
      <c r="T212">
        <f t="shared" si="19"/>
        <v>46.58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s="15">
        <f t="shared" si="15"/>
        <v>41759.923101851848</v>
      </c>
      <c r="L213" s="15">
        <f t="shared" si="16"/>
        <v>41789.923101851848</v>
      </c>
      <c r="M213" s="22">
        <f t="shared" si="17"/>
        <v>2014</v>
      </c>
      <c r="N213" t="b">
        <v>0</v>
      </c>
      <c r="O213">
        <v>549</v>
      </c>
      <c r="P213" t="b">
        <v>1</v>
      </c>
      <c r="Q213" s="11" t="s">
        <v>8271</v>
      </c>
      <c r="R213" t="s">
        <v>8272</v>
      </c>
      <c r="S213">
        <f t="shared" si="18"/>
        <v>786</v>
      </c>
      <c r="T213">
        <f t="shared" si="19"/>
        <v>71.59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s="15">
        <f t="shared" si="15"/>
        <v>41899.294942129629</v>
      </c>
      <c r="L214" s="15">
        <f t="shared" si="16"/>
        <v>41928.290972222225</v>
      </c>
      <c r="M214" s="22">
        <f t="shared" si="17"/>
        <v>2014</v>
      </c>
      <c r="N214" t="b">
        <v>1</v>
      </c>
      <c r="O214">
        <v>263</v>
      </c>
      <c r="P214" t="b">
        <v>1</v>
      </c>
      <c r="Q214" s="11" t="s">
        <v>8281</v>
      </c>
      <c r="R214" t="s">
        <v>8282</v>
      </c>
      <c r="S214">
        <f t="shared" si="18"/>
        <v>112</v>
      </c>
      <c r="T214">
        <f t="shared" si="19"/>
        <v>149.44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s="15">
        <f t="shared" si="15"/>
        <v>42326.818738425922</v>
      </c>
      <c r="L215" s="15">
        <f t="shared" si="16"/>
        <v>42356.818738425922</v>
      </c>
      <c r="M215" s="22">
        <f t="shared" si="17"/>
        <v>2015</v>
      </c>
      <c r="N215" t="b">
        <v>0</v>
      </c>
      <c r="O215">
        <v>512</v>
      </c>
      <c r="P215" t="b">
        <v>1</v>
      </c>
      <c r="Q215" s="11" t="s">
        <v>8271</v>
      </c>
      <c r="R215" t="s">
        <v>8272</v>
      </c>
      <c r="S215">
        <f t="shared" si="18"/>
        <v>270</v>
      </c>
      <c r="T215">
        <f t="shared" si="19"/>
        <v>76.44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s="15">
        <f t="shared" si="15"/>
        <v>41915.747314814813</v>
      </c>
      <c r="L216" s="15">
        <f t="shared" si="16"/>
        <v>41955.888888888891</v>
      </c>
      <c r="M216" s="22">
        <f t="shared" si="17"/>
        <v>2014</v>
      </c>
      <c r="N216" t="b">
        <v>1</v>
      </c>
      <c r="O216">
        <v>489</v>
      </c>
      <c r="P216" t="b">
        <v>1</v>
      </c>
      <c r="Q216" s="11" t="s">
        <v>8266</v>
      </c>
      <c r="R216" t="s">
        <v>8273</v>
      </c>
      <c r="S216">
        <f t="shared" si="18"/>
        <v>326</v>
      </c>
      <c r="T216">
        <f t="shared" si="19"/>
        <v>80.02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s="15">
        <f t="shared" si="15"/>
        <v>41936.001226851848</v>
      </c>
      <c r="L217" s="15">
        <f t="shared" si="16"/>
        <v>41966.042893518519</v>
      </c>
      <c r="M217" s="22">
        <f t="shared" si="17"/>
        <v>2014</v>
      </c>
      <c r="N217" t="b">
        <v>0</v>
      </c>
      <c r="O217">
        <v>354</v>
      </c>
      <c r="P217" t="b">
        <v>1</v>
      </c>
      <c r="Q217" s="11" t="s">
        <v>8279</v>
      </c>
      <c r="R217" t="s">
        <v>8280</v>
      </c>
      <c r="S217">
        <f t="shared" si="18"/>
        <v>111</v>
      </c>
      <c r="T217">
        <f t="shared" si="19"/>
        <v>109.82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s="15">
        <f t="shared" si="15"/>
        <v>41116.690104166664</v>
      </c>
      <c r="L218" s="15">
        <f t="shared" si="16"/>
        <v>41151.690104166664</v>
      </c>
      <c r="M218" s="22">
        <f t="shared" si="17"/>
        <v>2012</v>
      </c>
      <c r="N218" t="b">
        <v>1</v>
      </c>
      <c r="O218">
        <v>467</v>
      </c>
      <c r="P218" t="b">
        <v>1</v>
      </c>
      <c r="Q218" s="11" t="s">
        <v>8285</v>
      </c>
      <c r="R218" t="s">
        <v>8289</v>
      </c>
      <c r="S218">
        <f t="shared" si="18"/>
        <v>155</v>
      </c>
      <c r="T218">
        <f t="shared" si="19"/>
        <v>82.96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s="15">
        <f t="shared" si="15"/>
        <v>41019.793032407404</v>
      </c>
      <c r="L219" s="15">
        <f t="shared" si="16"/>
        <v>41049.793032407404</v>
      </c>
      <c r="M219" s="22">
        <f t="shared" si="17"/>
        <v>2012</v>
      </c>
      <c r="N219" t="b">
        <v>0</v>
      </c>
      <c r="O219">
        <v>134</v>
      </c>
      <c r="P219" t="b">
        <v>1</v>
      </c>
      <c r="Q219" s="11" t="s">
        <v>8279</v>
      </c>
      <c r="R219" t="s">
        <v>8280</v>
      </c>
      <c r="S219">
        <f t="shared" si="18"/>
        <v>101</v>
      </c>
      <c r="T219">
        <f t="shared" si="19"/>
        <v>287.31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s="15">
        <f t="shared" si="15"/>
        <v>42229.820173611108</v>
      </c>
      <c r="L220" s="15">
        <f t="shared" si="16"/>
        <v>42262.818750000006</v>
      </c>
      <c r="M220" s="22">
        <f t="shared" si="17"/>
        <v>2015</v>
      </c>
      <c r="N220" t="b">
        <v>0</v>
      </c>
      <c r="O220">
        <v>574</v>
      </c>
      <c r="P220" t="b">
        <v>1</v>
      </c>
      <c r="Q220" s="11" t="s">
        <v>8279</v>
      </c>
      <c r="R220" t="s">
        <v>8290</v>
      </c>
      <c r="S220">
        <f t="shared" si="18"/>
        <v>109</v>
      </c>
      <c r="T220">
        <f t="shared" si="19"/>
        <v>66.349999999999994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s="15">
        <f t="shared" si="15"/>
        <v>42503.66474537037</v>
      </c>
      <c r="L221" s="15">
        <f t="shared" si="16"/>
        <v>42534.249305555553</v>
      </c>
      <c r="M221" s="22">
        <f t="shared" si="17"/>
        <v>2016</v>
      </c>
      <c r="N221" t="b">
        <v>0</v>
      </c>
      <c r="O221">
        <v>314</v>
      </c>
      <c r="P221" t="b">
        <v>1</v>
      </c>
      <c r="Q221" s="11" t="s">
        <v>8271</v>
      </c>
      <c r="R221" t="s">
        <v>8272</v>
      </c>
      <c r="S221">
        <f t="shared" si="18"/>
        <v>253</v>
      </c>
      <c r="T221">
        <f t="shared" si="19"/>
        <v>121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s="15">
        <f t="shared" si="15"/>
        <v>42479.626875000002</v>
      </c>
      <c r="L222" s="15">
        <f t="shared" si="16"/>
        <v>42509.626875000002</v>
      </c>
      <c r="M222" s="22">
        <f t="shared" si="17"/>
        <v>2016</v>
      </c>
      <c r="N222" t="b">
        <v>1</v>
      </c>
      <c r="O222">
        <v>560</v>
      </c>
      <c r="P222" t="b">
        <v>1</v>
      </c>
      <c r="Q222" s="11" t="s">
        <v>8279</v>
      </c>
      <c r="R222" t="s">
        <v>8280</v>
      </c>
      <c r="S222">
        <f t="shared" si="18"/>
        <v>107</v>
      </c>
      <c r="T222">
        <f t="shared" si="19"/>
        <v>66.7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s="15">
        <f t="shared" si="15"/>
        <v>41535.812708333331</v>
      </c>
      <c r="L223" s="15">
        <f t="shared" si="16"/>
        <v>41563.165972222225</v>
      </c>
      <c r="M223" s="22">
        <f t="shared" si="17"/>
        <v>2013</v>
      </c>
      <c r="N223" t="b">
        <v>1</v>
      </c>
      <c r="O223">
        <v>191</v>
      </c>
      <c r="P223" t="b">
        <v>1</v>
      </c>
      <c r="Q223" s="11" t="s">
        <v>8266</v>
      </c>
      <c r="R223" t="s">
        <v>8267</v>
      </c>
      <c r="S223">
        <f t="shared" si="18"/>
        <v>124</v>
      </c>
      <c r="T223">
        <f t="shared" si="19"/>
        <v>194.26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s="15">
        <f t="shared" si="15"/>
        <v>41646.628032407411</v>
      </c>
      <c r="L224" s="15">
        <f t="shared" si="16"/>
        <v>41675.961111111108</v>
      </c>
      <c r="M224" s="22">
        <f t="shared" si="17"/>
        <v>2014</v>
      </c>
      <c r="N224" t="b">
        <v>0</v>
      </c>
      <c r="O224">
        <v>271</v>
      </c>
      <c r="P224" t="b">
        <v>1</v>
      </c>
      <c r="Q224" s="11" t="s">
        <v>8279</v>
      </c>
      <c r="R224" t="s">
        <v>8280</v>
      </c>
      <c r="S224">
        <f t="shared" si="18"/>
        <v>103</v>
      </c>
      <c r="T224">
        <f t="shared" si="19"/>
        <v>133.13999999999999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s="15">
        <f t="shared" si="15"/>
        <v>42647.446597222224</v>
      </c>
      <c r="L225" s="15">
        <f t="shared" si="16"/>
        <v>42682.488263888896</v>
      </c>
      <c r="M225" s="22">
        <f t="shared" si="17"/>
        <v>2016</v>
      </c>
      <c r="N225" t="b">
        <v>1</v>
      </c>
      <c r="O225">
        <v>337</v>
      </c>
      <c r="P225" t="b">
        <v>1</v>
      </c>
      <c r="Q225" s="11" t="s">
        <v>8279</v>
      </c>
      <c r="R225" t="s">
        <v>8280</v>
      </c>
      <c r="S225">
        <f t="shared" si="18"/>
        <v>103</v>
      </c>
      <c r="T225">
        <f t="shared" si="19"/>
        <v>106.62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s="15">
        <f t="shared" si="15"/>
        <v>42332.89980324074</v>
      </c>
      <c r="L226" s="15">
        <f t="shared" si="16"/>
        <v>42363</v>
      </c>
      <c r="M226" s="22">
        <f t="shared" si="17"/>
        <v>2015</v>
      </c>
      <c r="N226" t="b">
        <v>1</v>
      </c>
      <c r="O226">
        <v>163</v>
      </c>
      <c r="P226" t="b">
        <v>1</v>
      </c>
      <c r="Q226" s="11" t="s">
        <v>8277</v>
      </c>
      <c r="R226" t="s">
        <v>8278</v>
      </c>
      <c r="S226">
        <f t="shared" si="18"/>
        <v>102</v>
      </c>
      <c r="T226">
        <f t="shared" si="19"/>
        <v>219.93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s="15">
        <f t="shared" si="15"/>
        <v>41379.515775462962</v>
      </c>
      <c r="L227" s="15">
        <f t="shared" si="16"/>
        <v>41411.165972222225</v>
      </c>
      <c r="M227" s="22">
        <f t="shared" si="17"/>
        <v>2013</v>
      </c>
      <c r="N227" t="b">
        <v>1</v>
      </c>
      <c r="O227">
        <v>340</v>
      </c>
      <c r="P227" t="b">
        <v>1</v>
      </c>
      <c r="Q227" s="11" t="s">
        <v>8279</v>
      </c>
      <c r="R227" t="s">
        <v>8280</v>
      </c>
      <c r="S227">
        <f t="shared" si="18"/>
        <v>102</v>
      </c>
      <c r="T227">
        <f t="shared" si="19"/>
        <v>104.82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s="15">
        <f t="shared" si="15"/>
        <v>40921.919340277782</v>
      </c>
      <c r="L228" s="15">
        <f t="shared" si="16"/>
        <v>40951.919340277782</v>
      </c>
      <c r="M228" s="22">
        <f t="shared" si="17"/>
        <v>2012</v>
      </c>
      <c r="N228" t="b">
        <v>1</v>
      </c>
      <c r="O228">
        <v>361</v>
      </c>
      <c r="P228" t="b">
        <v>1</v>
      </c>
      <c r="Q228" s="11" t="s">
        <v>8285</v>
      </c>
      <c r="R228" t="s">
        <v>8289</v>
      </c>
      <c r="S228">
        <f t="shared" si="18"/>
        <v>118</v>
      </c>
      <c r="T228">
        <f t="shared" si="19"/>
        <v>98.03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s="15">
        <f t="shared" si="15"/>
        <v>42094.808182870373</v>
      </c>
      <c r="L229" s="15">
        <f t="shared" si="16"/>
        <v>42124.808182870373</v>
      </c>
      <c r="M229" s="22">
        <f t="shared" si="17"/>
        <v>2015</v>
      </c>
      <c r="N229" t="b">
        <v>0</v>
      </c>
      <c r="O229">
        <v>296</v>
      </c>
      <c r="P229" t="b">
        <v>0</v>
      </c>
      <c r="Q229" s="11" t="s">
        <v>8266</v>
      </c>
      <c r="R229" t="s">
        <v>8268</v>
      </c>
      <c r="S229">
        <f t="shared" si="18"/>
        <v>35</v>
      </c>
      <c r="T229">
        <f t="shared" si="19"/>
        <v>119.39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s="15">
        <f t="shared" si="15"/>
        <v>42337.02039351852</v>
      </c>
      <c r="L230" s="15">
        <f t="shared" si="16"/>
        <v>42359.207638888889</v>
      </c>
      <c r="M230" s="22">
        <f t="shared" si="17"/>
        <v>2015</v>
      </c>
      <c r="N230" t="b">
        <v>0</v>
      </c>
      <c r="O230">
        <v>364</v>
      </c>
      <c r="P230" t="b">
        <v>1</v>
      </c>
      <c r="Q230" s="11" t="s">
        <v>8281</v>
      </c>
      <c r="R230" t="s">
        <v>8282</v>
      </c>
      <c r="S230">
        <f t="shared" si="18"/>
        <v>177</v>
      </c>
      <c r="T230">
        <f t="shared" si="19"/>
        <v>97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s="15">
        <f t="shared" si="15"/>
        <v>42770.201481481476</v>
      </c>
      <c r="L231" s="15">
        <f t="shared" si="16"/>
        <v>42805.201481481476</v>
      </c>
      <c r="M231" s="22">
        <f t="shared" si="17"/>
        <v>2017</v>
      </c>
      <c r="N231" t="b">
        <v>0</v>
      </c>
      <c r="O231">
        <v>130</v>
      </c>
      <c r="P231" t="b">
        <v>1</v>
      </c>
      <c r="Q231" s="11" t="s">
        <v>8277</v>
      </c>
      <c r="R231" t="s">
        <v>8278</v>
      </c>
      <c r="S231">
        <f t="shared" si="18"/>
        <v>101</v>
      </c>
      <c r="T231">
        <f t="shared" si="19"/>
        <v>271.51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s="15">
        <f t="shared" si="15"/>
        <v>42252.474351851852</v>
      </c>
      <c r="L232" s="15">
        <f t="shared" si="16"/>
        <v>42276.165972222225</v>
      </c>
      <c r="M232" s="22">
        <f t="shared" si="17"/>
        <v>2015</v>
      </c>
      <c r="N232" t="b">
        <v>1</v>
      </c>
      <c r="O232">
        <v>269</v>
      </c>
      <c r="P232" t="b">
        <v>1</v>
      </c>
      <c r="Q232" s="11" t="s">
        <v>8281</v>
      </c>
      <c r="R232" t="s">
        <v>8284</v>
      </c>
      <c r="S232">
        <f t="shared" si="18"/>
        <v>101</v>
      </c>
      <c r="T232">
        <f t="shared" si="19"/>
        <v>131.13999999999999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s="15">
        <f t="shared" si="15"/>
        <v>42282.168993055559</v>
      </c>
      <c r="L233" s="15">
        <f t="shared" si="16"/>
        <v>42327.210659722223</v>
      </c>
      <c r="M233" s="22">
        <f t="shared" si="17"/>
        <v>2015</v>
      </c>
      <c r="N233" t="b">
        <v>0</v>
      </c>
      <c r="O233">
        <v>229</v>
      </c>
      <c r="P233" t="b">
        <v>0</v>
      </c>
      <c r="Q233" s="11" t="s">
        <v>8266</v>
      </c>
      <c r="R233" t="s">
        <v>8268</v>
      </c>
      <c r="S233">
        <f t="shared" si="18"/>
        <v>59</v>
      </c>
      <c r="T233">
        <f t="shared" si="19"/>
        <v>153.43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s="15">
        <f t="shared" si="15"/>
        <v>42219.665173611109</v>
      </c>
      <c r="L234" s="15">
        <f t="shared" si="16"/>
        <v>42257.165972222225</v>
      </c>
      <c r="M234" s="22">
        <f t="shared" si="17"/>
        <v>2015</v>
      </c>
      <c r="N234" t="b">
        <v>1</v>
      </c>
      <c r="O234">
        <v>134</v>
      </c>
      <c r="P234" t="b">
        <v>1</v>
      </c>
      <c r="Q234" s="11" t="s">
        <v>8281</v>
      </c>
      <c r="R234" t="s">
        <v>8284</v>
      </c>
      <c r="S234">
        <f t="shared" si="18"/>
        <v>100</v>
      </c>
      <c r="T234">
        <f t="shared" si="19"/>
        <v>262.11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s="15">
        <f t="shared" si="15"/>
        <v>42417.625046296293</v>
      </c>
      <c r="L235" s="15">
        <f t="shared" si="16"/>
        <v>42452.290972222225</v>
      </c>
      <c r="M235" s="22">
        <f t="shared" si="17"/>
        <v>2016</v>
      </c>
      <c r="N235" t="b">
        <v>0</v>
      </c>
      <c r="O235">
        <v>537</v>
      </c>
      <c r="P235" t="b">
        <v>1</v>
      </c>
      <c r="Q235" s="11" t="s">
        <v>8274</v>
      </c>
      <c r="R235" t="s">
        <v>8275</v>
      </c>
      <c r="S235">
        <f t="shared" si="18"/>
        <v>185</v>
      </c>
      <c r="T235">
        <f t="shared" si="19"/>
        <v>65.319999999999993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s="15">
        <f t="shared" si="15"/>
        <v>41533.542858796296</v>
      </c>
      <c r="L236" s="15">
        <f t="shared" si="16"/>
        <v>41563.542858796296</v>
      </c>
      <c r="M236" s="22">
        <f t="shared" si="17"/>
        <v>2013</v>
      </c>
      <c r="N236" t="b">
        <v>1</v>
      </c>
      <c r="O236">
        <v>336</v>
      </c>
      <c r="P236" t="b">
        <v>1</v>
      </c>
      <c r="Q236" s="11" t="s">
        <v>8269</v>
      </c>
      <c r="R236" t="s">
        <v>8270</v>
      </c>
      <c r="S236">
        <f t="shared" si="18"/>
        <v>139</v>
      </c>
      <c r="T236">
        <f t="shared" si="19"/>
        <v>103.2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s="15">
        <f t="shared" si="15"/>
        <v>42723.63653935185</v>
      </c>
      <c r="L237" s="15">
        <f t="shared" si="16"/>
        <v>42753.63653935185</v>
      </c>
      <c r="M237" s="22">
        <f t="shared" si="17"/>
        <v>2016</v>
      </c>
      <c r="N237" t="b">
        <v>0</v>
      </c>
      <c r="O237">
        <v>859</v>
      </c>
      <c r="P237" t="b">
        <v>1</v>
      </c>
      <c r="Q237" s="11" t="s">
        <v>8285</v>
      </c>
      <c r="R237" t="s">
        <v>8289</v>
      </c>
      <c r="S237">
        <f t="shared" si="18"/>
        <v>139</v>
      </c>
      <c r="T237">
        <f t="shared" si="19"/>
        <v>40.35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s="15">
        <f t="shared" si="15"/>
        <v>42111.970995370371</v>
      </c>
      <c r="L238" s="15">
        <f t="shared" si="16"/>
        <v>42156.097222222219</v>
      </c>
      <c r="M238" s="22">
        <f t="shared" si="17"/>
        <v>2015</v>
      </c>
      <c r="N238" t="b">
        <v>1</v>
      </c>
      <c r="O238">
        <v>285</v>
      </c>
      <c r="P238" t="b">
        <v>1</v>
      </c>
      <c r="Q238" s="11" t="s">
        <v>8279</v>
      </c>
      <c r="R238" t="s">
        <v>8280</v>
      </c>
      <c r="S238">
        <f t="shared" si="18"/>
        <v>102</v>
      </c>
      <c r="T238">
        <f t="shared" si="19"/>
        <v>119.99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s="15">
        <f t="shared" si="15"/>
        <v>41710.594282407408</v>
      </c>
      <c r="L239" s="15">
        <f t="shared" si="16"/>
        <v>41740.594282407408</v>
      </c>
      <c r="M239" s="22">
        <f t="shared" si="17"/>
        <v>2014</v>
      </c>
      <c r="N239" t="b">
        <v>0</v>
      </c>
      <c r="O239">
        <v>406</v>
      </c>
      <c r="P239" t="b">
        <v>1</v>
      </c>
      <c r="Q239" s="11" t="s">
        <v>8285</v>
      </c>
      <c r="R239" t="s">
        <v>8289</v>
      </c>
      <c r="S239">
        <f t="shared" si="18"/>
        <v>105</v>
      </c>
      <c r="T239">
        <f t="shared" si="19"/>
        <v>83.97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s="15">
        <f t="shared" si="15"/>
        <v>40941.199826388889</v>
      </c>
      <c r="L240" s="15">
        <f t="shared" si="16"/>
        <v>40970.125</v>
      </c>
      <c r="M240" s="22">
        <f t="shared" si="17"/>
        <v>2012</v>
      </c>
      <c r="N240" t="b">
        <v>1</v>
      </c>
      <c r="O240">
        <v>147</v>
      </c>
      <c r="P240" t="b">
        <v>1</v>
      </c>
      <c r="Q240" s="11" t="s">
        <v>8266</v>
      </c>
      <c r="R240" t="s">
        <v>8267</v>
      </c>
      <c r="S240">
        <f t="shared" si="18"/>
        <v>226</v>
      </c>
      <c r="T240">
        <f t="shared" si="19"/>
        <v>230.56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s="15">
        <f t="shared" si="15"/>
        <v>42678.459120370375</v>
      </c>
      <c r="L241" s="15">
        <f t="shared" si="16"/>
        <v>42718.500787037032</v>
      </c>
      <c r="M241" s="22">
        <f t="shared" si="17"/>
        <v>2016</v>
      </c>
      <c r="N241" t="b">
        <v>0</v>
      </c>
      <c r="O241">
        <v>338</v>
      </c>
      <c r="P241" t="b">
        <v>0</v>
      </c>
      <c r="Q241" s="11" t="s">
        <v>8266</v>
      </c>
      <c r="R241" t="s">
        <v>8268</v>
      </c>
      <c r="S241">
        <f t="shared" si="18"/>
        <v>34</v>
      </c>
      <c r="T241">
        <f t="shared" si="19"/>
        <v>99.97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s="15">
        <f t="shared" si="15"/>
        <v>41424.27107638889</v>
      </c>
      <c r="L242" s="15">
        <f t="shared" si="16"/>
        <v>41456.75</v>
      </c>
      <c r="M242" s="22">
        <f t="shared" si="17"/>
        <v>2013</v>
      </c>
      <c r="N242" t="b">
        <v>1</v>
      </c>
      <c r="O242">
        <v>204</v>
      </c>
      <c r="P242" t="b">
        <v>1</v>
      </c>
      <c r="Q242" s="11" t="s">
        <v>8266</v>
      </c>
      <c r="R242" t="s">
        <v>8267</v>
      </c>
      <c r="S242">
        <f t="shared" si="18"/>
        <v>421</v>
      </c>
      <c r="T242">
        <f t="shared" si="19"/>
        <v>164.91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s="15">
        <f t="shared" si="15"/>
        <v>42264.963159722218</v>
      </c>
      <c r="L243" s="15">
        <f t="shared" si="16"/>
        <v>42308.947916666672</v>
      </c>
      <c r="M243" s="22">
        <f t="shared" si="17"/>
        <v>2015</v>
      </c>
      <c r="N243" t="b">
        <v>0</v>
      </c>
      <c r="O243">
        <v>285</v>
      </c>
      <c r="P243" t="b">
        <v>0</v>
      </c>
      <c r="Q243" s="11" t="s">
        <v>8266</v>
      </c>
      <c r="R243" t="s">
        <v>8276</v>
      </c>
      <c r="S243">
        <f t="shared" si="18"/>
        <v>39</v>
      </c>
      <c r="T243">
        <f t="shared" si="19"/>
        <v>117.49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s="15">
        <f t="shared" si="15"/>
        <v>41313.755219907405</v>
      </c>
      <c r="L244" s="15">
        <f t="shared" si="16"/>
        <v>41343.755219907405</v>
      </c>
      <c r="M244" s="22">
        <f t="shared" si="17"/>
        <v>2013</v>
      </c>
      <c r="N244" t="b">
        <v>1</v>
      </c>
      <c r="O244">
        <v>253</v>
      </c>
      <c r="P244" t="b">
        <v>1</v>
      </c>
      <c r="Q244" s="11" t="s">
        <v>8266</v>
      </c>
      <c r="R244" t="s">
        <v>8267</v>
      </c>
      <c r="S244">
        <f t="shared" si="18"/>
        <v>209</v>
      </c>
      <c r="T244">
        <f t="shared" si="19"/>
        <v>131.99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s="15">
        <f t="shared" si="15"/>
        <v>40840.615787037037</v>
      </c>
      <c r="L245" s="15">
        <f t="shared" si="16"/>
        <v>40900.125</v>
      </c>
      <c r="M245" s="22">
        <f t="shared" si="17"/>
        <v>2011</v>
      </c>
      <c r="N245" t="b">
        <v>1</v>
      </c>
      <c r="O245">
        <v>369</v>
      </c>
      <c r="P245" t="b">
        <v>1</v>
      </c>
      <c r="Q245" s="11" t="s">
        <v>8269</v>
      </c>
      <c r="R245" t="s">
        <v>8270</v>
      </c>
      <c r="S245">
        <f t="shared" si="18"/>
        <v>111</v>
      </c>
      <c r="T245">
        <f t="shared" si="19"/>
        <v>90.5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s="15">
        <f t="shared" si="15"/>
        <v>41704.735937500001</v>
      </c>
      <c r="L246" s="15">
        <f t="shared" si="16"/>
        <v>41750.165972222225</v>
      </c>
      <c r="M246" s="22">
        <f t="shared" si="17"/>
        <v>2014</v>
      </c>
      <c r="N246" t="b">
        <v>1</v>
      </c>
      <c r="O246">
        <v>454</v>
      </c>
      <c r="P246" t="b">
        <v>1</v>
      </c>
      <c r="Q246" s="11" t="s">
        <v>8266</v>
      </c>
      <c r="R246" t="s">
        <v>8267</v>
      </c>
      <c r="S246">
        <f t="shared" si="18"/>
        <v>133</v>
      </c>
      <c r="T246">
        <f t="shared" si="19"/>
        <v>73.5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s="15">
        <f t="shared" si="15"/>
        <v>42073.957569444443</v>
      </c>
      <c r="L247" s="15">
        <f t="shared" si="16"/>
        <v>42103.957569444443</v>
      </c>
      <c r="M247" s="22">
        <f t="shared" si="17"/>
        <v>2015</v>
      </c>
      <c r="N247" t="b">
        <v>1</v>
      </c>
      <c r="O247">
        <v>343</v>
      </c>
      <c r="P247" t="b">
        <v>1</v>
      </c>
      <c r="Q247" s="11" t="s">
        <v>8269</v>
      </c>
      <c r="R247" t="s">
        <v>8270</v>
      </c>
      <c r="S247">
        <f t="shared" si="18"/>
        <v>104</v>
      </c>
      <c r="T247">
        <f t="shared" si="19"/>
        <v>96.88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s="15">
        <f t="shared" si="15"/>
        <v>40977.805300925924</v>
      </c>
      <c r="L248" s="15">
        <f t="shared" si="16"/>
        <v>41007.76363425926</v>
      </c>
      <c r="M248" s="22">
        <f t="shared" si="17"/>
        <v>2012</v>
      </c>
      <c r="N248" t="b">
        <v>0</v>
      </c>
      <c r="O248">
        <v>153</v>
      </c>
      <c r="P248" t="b">
        <v>1</v>
      </c>
      <c r="Q248" s="11" t="s">
        <v>8269</v>
      </c>
      <c r="R248" t="s">
        <v>8291</v>
      </c>
      <c r="S248">
        <f t="shared" si="18"/>
        <v>132</v>
      </c>
      <c r="T248">
        <f t="shared" si="19"/>
        <v>215.73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s="15">
        <f t="shared" si="15"/>
        <v>41932.708877314813</v>
      </c>
      <c r="L249" s="15">
        <f t="shared" si="16"/>
        <v>41961.190972222219</v>
      </c>
      <c r="M249" s="22">
        <f t="shared" si="17"/>
        <v>2014</v>
      </c>
      <c r="N249" t="b">
        <v>0</v>
      </c>
      <c r="O249">
        <v>348</v>
      </c>
      <c r="P249" t="b">
        <v>1</v>
      </c>
      <c r="Q249" s="11" t="s">
        <v>8281</v>
      </c>
      <c r="R249" t="s">
        <v>8282</v>
      </c>
      <c r="S249">
        <f t="shared" si="18"/>
        <v>110</v>
      </c>
      <c r="T249">
        <f t="shared" si="19"/>
        <v>94.55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s="15">
        <f t="shared" si="15"/>
        <v>42702.212337962963</v>
      </c>
      <c r="L250" s="15">
        <f t="shared" si="16"/>
        <v>42732.212337962963</v>
      </c>
      <c r="M250" s="22">
        <f t="shared" si="17"/>
        <v>2016</v>
      </c>
      <c r="N250" t="b">
        <v>0</v>
      </c>
      <c r="O250">
        <v>499</v>
      </c>
      <c r="P250" t="b">
        <v>1</v>
      </c>
      <c r="Q250" s="11" t="s">
        <v>8285</v>
      </c>
      <c r="R250" t="s">
        <v>8294</v>
      </c>
      <c r="S250">
        <f t="shared" si="18"/>
        <v>118</v>
      </c>
      <c r="T250">
        <f t="shared" si="19"/>
        <v>65.86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s="15">
        <f t="shared" si="15"/>
        <v>41754.047083333331</v>
      </c>
      <c r="L251" s="15">
        <f t="shared" si="16"/>
        <v>41784.957638888889</v>
      </c>
      <c r="M251" s="22">
        <f t="shared" si="17"/>
        <v>2014</v>
      </c>
      <c r="N251" t="b">
        <v>0</v>
      </c>
      <c r="O251">
        <v>217</v>
      </c>
      <c r="P251" t="b">
        <v>1</v>
      </c>
      <c r="Q251" s="11" t="s">
        <v>8279</v>
      </c>
      <c r="R251" t="s">
        <v>8290</v>
      </c>
      <c r="S251">
        <f t="shared" si="18"/>
        <v>131</v>
      </c>
      <c r="T251">
        <f t="shared" si="19"/>
        <v>150.9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s="15">
        <f t="shared" si="15"/>
        <v>42184.874675925923</v>
      </c>
      <c r="L252" s="15">
        <f t="shared" si="16"/>
        <v>42228.083333333328</v>
      </c>
      <c r="M252" s="22">
        <f t="shared" si="17"/>
        <v>2015</v>
      </c>
      <c r="N252" t="b">
        <v>1</v>
      </c>
      <c r="O252">
        <v>398</v>
      </c>
      <c r="P252" t="b">
        <v>1</v>
      </c>
      <c r="Q252" s="11" t="s">
        <v>8266</v>
      </c>
      <c r="R252" t="s">
        <v>8273</v>
      </c>
      <c r="S252">
        <f t="shared" si="18"/>
        <v>408</v>
      </c>
      <c r="T252">
        <f t="shared" si="19"/>
        <v>81.95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s="15">
        <f t="shared" si="15"/>
        <v>42564.881076388891</v>
      </c>
      <c r="L253" s="15">
        <f t="shared" si="16"/>
        <v>42604.290972222225</v>
      </c>
      <c r="M253" s="22">
        <f t="shared" si="17"/>
        <v>2016</v>
      </c>
      <c r="N253" t="b">
        <v>1</v>
      </c>
      <c r="O253">
        <v>577</v>
      </c>
      <c r="P253" t="b">
        <v>1</v>
      </c>
      <c r="Q253" s="11" t="s">
        <v>8266</v>
      </c>
      <c r="R253" t="s">
        <v>8273</v>
      </c>
      <c r="S253">
        <f t="shared" si="18"/>
        <v>141</v>
      </c>
      <c r="T253">
        <f t="shared" si="19"/>
        <v>55.76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s="15">
        <f t="shared" si="15"/>
        <v>42163.957326388889</v>
      </c>
      <c r="L254" s="15">
        <f t="shared" si="16"/>
        <v>42193.957326388889</v>
      </c>
      <c r="M254" s="22">
        <f t="shared" si="17"/>
        <v>2015</v>
      </c>
      <c r="N254" t="b">
        <v>0</v>
      </c>
      <c r="O254">
        <v>1013</v>
      </c>
      <c r="P254" t="b">
        <v>1</v>
      </c>
      <c r="Q254" s="11" t="s">
        <v>8266</v>
      </c>
      <c r="R254" t="s">
        <v>8268</v>
      </c>
      <c r="S254">
        <f t="shared" si="18"/>
        <v>267</v>
      </c>
      <c r="T254">
        <f t="shared" si="19"/>
        <v>31.66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s="15">
        <f t="shared" si="15"/>
        <v>41506.756111111114</v>
      </c>
      <c r="L255" s="15">
        <f t="shared" si="16"/>
        <v>41536.756111111114</v>
      </c>
      <c r="M255" s="22">
        <f t="shared" si="17"/>
        <v>2013</v>
      </c>
      <c r="N255" t="b">
        <v>1</v>
      </c>
      <c r="O255">
        <v>563</v>
      </c>
      <c r="P255" t="b">
        <v>1</v>
      </c>
      <c r="Q255" s="11" t="s">
        <v>8279</v>
      </c>
      <c r="R255" t="s">
        <v>8280</v>
      </c>
      <c r="S255">
        <f t="shared" si="18"/>
        <v>229</v>
      </c>
      <c r="T255">
        <f t="shared" si="19"/>
        <v>56.9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s="15">
        <f t="shared" si="15"/>
        <v>41572.958495370374</v>
      </c>
      <c r="L256" s="15">
        <f t="shared" si="16"/>
        <v>41609.168055555558</v>
      </c>
      <c r="M256" s="22">
        <f t="shared" si="17"/>
        <v>2013</v>
      </c>
      <c r="N256" t="b">
        <v>0</v>
      </c>
      <c r="O256">
        <v>426</v>
      </c>
      <c r="P256" t="b">
        <v>1</v>
      </c>
      <c r="Q256" s="11" t="s">
        <v>8274</v>
      </c>
      <c r="R256" t="s">
        <v>8275</v>
      </c>
      <c r="S256">
        <f t="shared" si="18"/>
        <v>128</v>
      </c>
      <c r="T256">
        <f t="shared" si="19"/>
        <v>75.13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s="15">
        <f t="shared" si="15"/>
        <v>41869.542314814818</v>
      </c>
      <c r="L257" s="15">
        <f t="shared" si="16"/>
        <v>41899.542314814818</v>
      </c>
      <c r="M257" s="22">
        <f t="shared" si="17"/>
        <v>2014</v>
      </c>
      <c r="N257" t="b">
        <v>0</v>
      </c>
      <c r="O257">
        <v>342</v>
      </c>
      <c r="P257" t="b">
        <v>1</v>
      </c>
      <c r="Q257" s="11" t="s">
        <v>8279</v>
      </c>
      <c r="R257" t="s">
        <v>8290</v>
      </c>
      <c r="S257">
        <f t="shared" si="18"/>
        <v>106</v>
      </c>
      <c r="T257">
        <f t="shared" si="19"/>
        <v>93.26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s="15">
        <f t="shared" si="15"/>
        <v>42445.19430555556</v>
      </c>
      <c r="L258" s="15">
        <f t="shared" si="16"/>
        <v>42489.19430555556</v>
      </c>
      <c r="M258" s="22">
        <f t="shared" si="17"/>
        <v>2016</v>
      </c>
      <c r="N258" t="b">
        <v>0</v>
      </c>
      <c r="O258">
        <v>237</v>
      </c>
      <c r="P258" t="b">
        <v>1</v>
      </c>
      <c r="Q258" s="11" t="s">
        <v>8281</v>
      </c>
      <c r="R258" t="s">
        <v>8284</v>
      </c>
      <c r="S258">
        <f t="shared" si="18"/>
        <v>103</v>
      </c>
      <c r="T258">
        <f t="shared" si="19"/>
        <v>134.26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s="15">
        <f t="shared" ref="K259:K322" si="20">(((J259/60)/60)/24)+DATE(1970,1,1)</f>
        <v>42387.398472222223</v>
      </c>
      <c r="L259" s="15">
        <f t="shared" ref="L259:L322" si="21">(((I259/60)/60)/24)+DATE(1970,1,1)</f>
        <v>42421.398472222223</v>
      </c>
      <c r="M259" s="22">
        <f t="shared" ref="M259:M322" si="22">YEAR(K259)</f>
        <v>2016</v>
      </c>
      <c r="N259" t="b">
        <v>1</v>
      </c>
      <c r="O259">
        <v>551</v>
      </c>
      <c r="P259" t="b">
        <v>1</v>
      </c>
      <c r="Q259" s="11" t="s">
        <v>8281</v>
      </c>
      <c r="R259" t="s">
        <v>8282</v>
      </c>
      <c r="S259">
        <f t="shared" ref="S259:S322" si="23">IFERROR(ROUND(E259/D259*100,0),0)</f>
        <v>265</v>
      </c>
      <c r="T259">
        <f t="shared" ref="T259:T322" si="24">IFERROR(ROUND(E259/O259,2),0)</f>
        <v>57.63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s="15">
        <f t="shared" si="20"/>
        <v>41466.785231481481</v>
      </c>
      <c r="L260" s="15">
        <f t="shared" si="21"/>
        <v>41502.499305555553</v>
      </c>
      <c r="M260" s="22">
        <f t="shared" si="22"/>
        <v>2013</v>
      </c>
      <c r="N260" t="b">
        <v>0</v>
      </c>
      <c r="O260">
        <v>329</v>
      </c>
      <c r="P260" t="b">
        <v>1</v>
      </c>
      <c r="Q260" s="11" t="s">
        <v>8281</v>
      </c>
      <c r="R260" t="s">
        <v>8282</v>
      </c>
      <c r="S260">
        <f t="shared" si="23"/>
        <v>127</v>
      </c>
      <c r="T260">
        <f t="shared" si="24"/>
        <v>96.3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s="15">
        <f t="shared" si="20"/>
        <v>41401.565868055557</v>
      </c>
      <c r="L261" s="15">
        <f t="shared" si="21"/>
        <v>41431.565868055557</v>
      </c>
      <c r="M261" s="22">
        <f t="shared" si="22"/>
        <v>2013</v>
      </c>
      <c r="N261" t="b">
        <v>1</v>
      </c>
      <c r="O261">
        <v>437</v>
      </c>
      <c r="P261" t="b">
        <v>1</v>
      </c>
      <c r="Q261" s="11" t="s">
        <v>8279</v>
      </c>
      <c r="R261" t="s">
        <v>8280</v>
      </c>
      <c r="S261">
        <f t="shared" si="23"/>
        <v>106</v>
      </c>
      <c r="T261">
        <f t="shared" si="24"/>
        <v>72.48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s="15">
        <f t="shared" si="20"/>
        <v>41694.84065972222</v>
      </c>
      <c r="L262" s="15">
        <f t="shared" si="21"/>
        <v>41724.798993055556</v>
      </c>
      <c r="M262" s="22">
        <f t="shared" si="22"/>
        <v>2014</v>
      </c>
      <c r="N262" t="b">
        <v>0</v>
      </c>
      <c r="O262">
        <v>288</v>
      </c>
      <c r="P262" t="b">
        <v>1</v>
      </c>
      <c r="Q262" s="11" t="s">
        <v>8285</v>
      </c>
      <c r="R262" t="s">
        <v>8289</v>
      </c>
      <c r="S262">
        <f t="shared" si="23"/>
        <v>105</v>
      </c>
      <c r="T262">
        <f t="shared" si="24"/>
        <v>109.45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s="15">
        <f t="shared" si="20"/>
        <v>41612.10024305556</v>
      </c>
      <c r="L263" s="15">
        <f t="shared" si="21"/>
        <v>41641.333333333336</v>
      </c>
      <c r="M263" s="22">
        <f t="shared" si="22"/>
        <v>2013</v>
      </c>
      <c r="N263" t="b">
        <v>1</v>
      </c>
      <c r="O263">
        <v>287</v>
      </c>
      <c r="P263" t="b">
        <v>1</v>
      </c>
      <c r="Q263" s="11" t="s">
        <v>8279</v>
      </c>
      <c r="R263" t="s">
        <v>8280</v>
      </c>
      <c r="S263">
        <f t="shared" si="23"/>
        <v>105</v>
      </c>
      <c r="T263">
        <f t="shared" si="24"/>
        <v>109.42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s="15">
        <f t="shared" si="20"/>
        <v>42221.67432870371</v>
      </c>
      <c r="L264" s="15">
        <f t="shared" si="21"/>
        <v>42251.67432870371</v>
      </c>
      <c r="M264" s="22">
        <f t="shared" si="22"/>
        <v>2015</v>
      </c>
      <c r="N264" t="b">
        <v>1</v>
      </c>
      <c r="O264">
        <v>369</v>
      </c>
      <c r="P264" t="b">
        <v>1</v>
      </c>
      <c r="Q264" s="11" t="s">
        <v>8271</v>
      </c>
      <c r="R264" t="s">
        <v>8272</v>
      </c>
      <c r="S264">
        <f t="shared" si="23"/>
        <v>418</v>
      </c>
      <c r="T264">
        <f t="shared" si="24"/>
        <v>84.91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s="15">
        <f t="shared" si="20"/>
        <v>41872.525717592594</v>
      </c>
      <c r="L265" s="15">
        <f t="shared" si="21"/>
        <v>41930.166666666664</v>
      </c>
      <c r="M265" s="22">
        <f t="shared" si="22"/>
        <v>2014</v>
      </c>
      <c r="N265" t="b">
        <v>0</v>
      </c>
      <c r="O265">
        <v>37</v>
      </c>
      <c r="P265" t="b">
        <v>1</v>
      </c>
      <c r="Q265" s="11" t="s">
        <v>8266</v>
      </c>
      <c r="R265" t="s">
        <v>8267</v>
      </c>
      <c r="S265">
        <f t="shared" si="23"/>
        <v>104</v>
      </c>
      <c r="T265">
        <f t="shared" si="24"/>
        <v>845.7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s="15">
        <f t="shared" si="20"/>
        <v>40961.057349537034</v>
      </c>
      <c r="L266" s="15">
        <f t="shared" si="21"/>
        <v>40992.166666666664</v>
      </c>
      <c r="M266" s="22">
        <f t="shared" si="22"/>
        <v>2012</v>
      </c>
      <c r="N266" t="b">
        <v>1</v>
      </c>
      <c r="O266">
        <v>426</v>
      </c>
      <c r="P266" t="b">
        <v>1</v>
      </c>
      <c r="Q266" s="11" t="s">
        <v>8266</v>
      </c>
      <c r="R266" t="s">
        <v>8267</v>
      </c>
      <c r="S266">
        <f t="shared" si="23"/>
        <v>125</v>
      </c>
      <c r="T266">
        <f t="shared" si="24"/>
        <v>73.42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s="15">
        <f t="shared" si="20"/>
        <v>41963.759386574078</v>
      </c>
      <c r="L267" s="15">
        <f t="shared" si="21"/>
        <v>42023.354166666672</v>
      </c>
      <c r="M267" s="22">
        <f t="shared" si="22"/>
        <v>2014</v>
      </c>
      <c r="N267" t="b">
        <v>0</v>
      </c>
      <c r="O267">
        <v>312</v>
      </c>
      <c r="P267" t="b">
        <v>0</v>
      </c>
      <c r="Q267" s="11" t="s">
        <v>8274</v>
      </c>
      <c r="R267" t="s">
        <v>8292</v>
      </c>
      <c r="S267">
        <f t="shared" si="23"/>
        <v>36</v>
      </c>
      <c r="T267">
        <f t="shared" si="24"/>
        <v>100.23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s="15">
        <f t="shared" si="20"/>
        <v>41884.617314814815</v>
      </c>
      <c r="L268" s="15">
        <f t="shared" si="21"/>
        <v>41916.617314814815</v>
      </c>
      <c r="M268" s="22">
        <f t="shared" si="22"/>
        <v>2014</v>
      </c>
      <c r="N268" t="b">
        <v>0</v>
      </c>
      <c r="O268">
        <v>104</v>
      </c>
      <c r="P268" t="b">
        <v>1</v>
      </c>
      <c r="Q268" s="11" t="s">
        <v>8281</v>
      </c>
      <c r="R268" t="s">
        <v>8284</v>
      </c>
      <c r="S268">
        <f t="shared" si="23"/>
        <v>103</v>
      </c>
      <c r="T268">
        <f t="shared" si="24"/>
        <v>297.02999999999997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s="15">
        <f t="shared" si="20"/>
        <v>41802.790347222224</v>
      </c>
      <c r="L269" s="15">
        <f t="shared" si="21"/>
        <v>41833</v>
      </c>
      <c r="M269" s="22">
        <f t="shared" si="22"/>
        <v>2014</v>
      </c>
      <c r="N269" t="b">
        <v>0</v>
      </c>
      <c r="O269">
        <v>263</v>
      </c>
      <c r="P269" t="b">
        <v>1</v>
      </c>
      <c r="Q269" s="11" t="s">
        <v>8279</v>
      </c>
      <c r="R269" t="s">
        <v>8290</v>
      </c>
      <c r="S269">
        <f t="shared" si="23"/>
        <v>309</v>
      </c>
      <c r="T269">
        <f t="shared" si="24"/>
        <v>117.36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s="15">
        <f t="shared" si="20"/>
        <v>41760.8200462963</v>
      </c>
      <c r="L270" s="15">
        <f t="shared" si="21"/>
        <v>41790.8200462963</v>
      </c>
      <c r="M270" s="22">
        <f t="shared" si="22"/>
        <v>2014</v>
      </c>
      <c r="N270" t="b">
        <v>1</v>
      </c>
      <c r="O270">
        <v>236</v>
      </c>
      <c r="P270" t="b">
        <v>1</v>
      </c>
      <c r="Q270" s="11" t="s">
        <v>8271</v>
      </c>
      <c r="R270" t="s">
        <v>8272</v>
      </c>
      <c r="S270">
        <f t="shared" si="23"/>
        <v>205</v>
      </c>
      <c r="T270">
        <f t="shared" si="24"/>
        <v>130.53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s="15">
        <f t="shared" si="20"/>
        <v>42574.667650462965</v>
      </c>
      <c r="L271" s="15">
        <f t="shared" si="21"/>
        <v>42605.870833333334</v>
      </c>
      <c r="M271" s="22">
        <f t="shared" si="22"/>
        <v>2016</v>
      </c>
      <c r="N271" t="b">
        <v>0</v>
      </c>
      <c r="O271">
        <v>179</v>
      </c>
      <c r="P271" t="b">
        <v>0</v>
      </c>
      <c r="Q271" s="11" t="s">
        <v>8266</v>
      </c>
      <c r="R271" t="s">
        <v>8268</v>
      </c>
      <c r="S271">
        <f t="shared" si="23"/>
        <v>30</v>
      </c>
      <c r="T271">
        <f t="shared" si="24"/>
        <v>171.79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s="15">
        <f t="shared" si="20"/>
        <v>42407.637557870374</v>
      </c>
      <c r="L272" s="15">
        <f t="shared" si="21"/>
        <v>42452.595891203702</v>
      </c>
      <c r="M272" s="22">
        <f t="shared" si="22"/>
        <v>2016</v>
      </c>
      <c r="N272" t="b">
        <v>0</v>
      </c>
      <c r="O272">
        <v>282</v>
      </c>
      <c r="P272" t="b">
        <v>1</v>
      </c>
      <c r="Q272" s="11" t="s">
        <v>8277</v>
      </c>
      <c r="R272" t="s">
        <v>8278</v>
      </c>
      <c r="S272">
        <f t="shared" si="23"/>
        <v>102</v>
      </c>
      <c r="T272">
        <f t="shared" si="24"/>
        <v>108.78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s="15">
        <f t="shared" si="20"/>
        <v>42697.850844907407</v>
      </c>
      <c r="L273" s="15">
        <f t="shared" si="21"/>
        <v>42745.208333333328</v>
      </c>
      <c r="M273" s="22">
        <f t="shared" si="22"/>
        <v>2016</v>
      </c>
      <c r="N273" t="b">
        <v>1</v>
      </c>
      <c r="O273">
        <v>216</v>
      </c>
      <c r="P273" t="b">
        <v>1</v>
      </c>
      <c r="Q273" s="11" t="s">
        <v>8281</v>
      </c>
      <c r="R273" t="s">
        <v>8284</v>
      </c>
      <c r="S273">
        <f t="shared" si="23"/>
        <v>102</v>
      </c>
      <c r="T273">
        <f t="shared" si="24"/>
        <v>141.71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s="15">
        <f t="shared" si="20"/>
        <v>41926.73778935185</v>
      </c>
      <c r="L274" s="15">
        <f t="shared" si="21"/>
        <v>41957.125</v>
      </c>
      <c r="M274" s="22">
        <f t="shared" si="22"/>
        <v>2014</v>
      </c>
      <c r="N274" t="b">
        <v>1</v>
      </c>
      <c r="O274">
        <v>524</v>
      </c>
      <c r="P274" t="b">
        <v>1</v>
      </c>
      <c r="Q274" s="11" t="s">
        <v>8279</v>
      </c>
      <c r="R274" t="s">
        <v>8280</v>
      </c>
      <c r="S274">
        <f t="shared" si="23"/>
        <v>102</v>
      </c>
      <c r="T274">
        <f t="shared" si="24"/>
        <v>58.41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s="15">
        <f t="shared" si="20"/>
        <v>42711.795138888891</v>
      </c>
      <c r="L275" s="15">
        <f t="shared" si="21"/>
        <v>42741.795138888891</v>
      </c>
      <c r="M275" s="22">
        <f t="shared" si="22"/>
        <v>2016</v>
      </c>
      <c r="N275" t="b">
        <v>0</v>
      </c>
      <c r="O275">
        <v>43</v>
      </c>
      <c r="P275" t="b">
        <v>1</v>
      </c>
      <c r="Q275" s="11" t="s">
        <v>8279</v>
      </c>
      <c r="R275" t="s">
        <v>8280</v>
      </c>
      <c r="S275">
        <f t="shared" si="23"/>
        <v>122</v>
      </c>
      <c r="T275">
        <f t="shared" si="24"/>
        <v>709.42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s="15">
        <f t="shared" si="20"/>
        <v>41855.783645833333</v>
      </c>
      <c r="L276" s="15">
        <f t="shared" si="21"/>
        <v>41885.783645833333</v>
      </c>
      <c r="M276" s="22">
        <f t="shared" si="22"/>
        <v>2014</v>
      </c>
      <c r="N276" t="b">
        <v>1</v>
      </c>
      <c r="O276">
        <v>711</v>
      </c>
      <c r="P276" t="b">
        <v>1</v>
      </c>
      <c r="Q276" s="11" t="s">
        <v>8285</v>
      </c>
      <c r="R276" t="s">
        <v>8289</v>
      </c>
      <c r="S276">
        <f t="shared" si="23"/>
        <v>303833</v>
      </c>
      <c r="T276">
        <f t="shared" si="24"/>
        <v>42.73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s="15">
        <f t="shared" si="20"/>
        <v>42396.494583333333</v>
      </c>
      <c r="L277" s="15">
        <f t="shared" si="21"/>
        <v>42426.494583333333</v>
      </c>
      <c r="M277" s="22">
        <f t="shared" si="22"/>
        <v>2016</v>
      </c>
      <c r="N277" t="b">
        <v>0</v>
      </c>
      <c r="O277">
        <v>666</v>
      </c>
      <c r="P277" t="b">
        <v>1</v>
      </c>
      <c r="Q277" s="11" t="s">
        <v>8266</v>
      </c>
      <c r="R277" t="s">
        <v>8267</v>
      </c>
      <c r="S277">
        <f t="shared" si="23"/>
        <v>202</v>
      </c>
      <c r="T277">
        <f t="shared" si="24"/>
        <v>45.55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s="15">
        <f t="shared" si="20"/>
        <v>41598.17597222222</v>
      </c>
      <c r="L278" s="15">
        <f t="shared" si="21"/>
        <v>41630.208333333336</v>
      </c>
      <c r="M278" s="22">
        <f t="shared" si="22"/>
        <v>2013</v>
      </c>
      <c r="N278" t="b">
        <v>0</v>
      </c>
      <c r="O278">
        <v>241</v>
      </c>
      <c r="P278" t="b">
        <v>1</v>
      </c>
      <c r="Q278" s="11" t="s">
        <v>8279</v>
      </c>
      <c r="R278" t="s">
        <v>8280</v>
      </c>
      <c r="S278">
        <f t="shared" si="23"/>
        <v>101</v>
      </c>
      <c r="T278">
        <f t="shared" si="24"/>
        <v>125.79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s="15">
        <f t="shared" si="20"/>
        <v>41423.910891203705</v>
      </c>
      <c r="L279" s="15">
        <f t="shared" si="21"/>
        <v>41450.208333333336</v>
      </c>
      <c r="M279" s="22">
        <f t="shared" si="22"/>
        <v>2013</v>
      </c>
      <c r="N279" t="b">
        <v>0</v>
      </c>
      <c r="O279">
        <v>1113</v>
      </c>
      <c r="P279" t="b">
        <v>1</v>
      </c>
      <c r="Q279" s="11" t="s">
        <v>8274</v>
      </c>
      <c r="R279" t="s">
        <v>8275</v>
      </c>
      <c r="S279">
        <f t="shared" si="23"/>
        <v>1212</v>
      </c>
      <c r="T279">
        <f t="shared" si="24"/>
        <v>27.23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s="15">
        <f t="shared" si="20"/>
        <v>42333.59993055556</v>
      </c>
      <c r="L280" s="15">
        <f t="shared" si="21"/>
        <v>42368.59993055556</v>
      </c>
      <c r="M280" s="22">
        <f t="shared" si="22"/>
        <v>2015</v>
      </c>
      <c r="N280" t="b">
        <v>0</v>
      </c>
      <c r="O280">
        <v>392</v>
      </c>
      <c r="P280" t="b">
        <v>1</v>
      </c>
      <c r="Q280" s="11" t="s">
        <v>8266</v>
      </c>
      <c r="R280" t="s">
        <v>8267</v>
      </c>
      <c r="S280">
        <f t="shared" si="23"/>
        <v>202</v>
      </c>
      <c r="T280">
        <f t="shared" si="24"/>
        <v>77.23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s="15">
        <f t="shared" si="20"/>
        <v>41589.676886574074</v>
      </c>
      <c r="L281" s="15">
        <f t="shared" si="21"/>
        <v>41619.676886574074</v>
      </c>
      <c r="M281" s="22">
        <f t="shared" si="22"/>
        <v>2013</v>
      </c>
      <c r="N281" t="b">
        <v>1</v>
      </c>
      <c r="O281">
        <v>316</v>
      </c>
      <c r="P281" t="b">
        <v>1</v>
      </c>
      <c r="Q281" s="11" t="s">
        <v>8279</v>
      </c>
      <c r="R281" t="s">
        <v>8280</v>
      </c>
      <c r="S281">
        <f t="shared" si="23"/>
        <v>101</v>
      </c>
      <c r="T281">
        <f t="shared" si="24"/>
        <v>95.7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s="15">
        <f t="shared" si="20"/>
        <v>42052.666990740734</v>
      </c>
      <c r="L282" s="15">
        <f t="shared" si="21"/>
        <v>42082.625324074077</v>
      </c>
      <c r="M282" s="22">
        <f t="shared" si="22"/>
        <v>2015</v>
      </c>
      <c r="N282" t="b">
        <v>0</v>
      </c>
      <c r="O282">
        <v>372</v>
      </c>
      <c r="P282" t="b">
        <v>1</v>
      </c>
      <c r="Q282" s="11" t="s">
        <v>8277</v>
      </c>
      <c r="R282" t="s">
        <v>8278</v>
      </c>
      <c r="S282">
        <f t="shared" si="23"/>
        <v>126</v>
      </c>
      <c r="T282">
        <f t="shared" si="24"/>
        <v>81.25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s="15">
        <f t="shared" si="20"/>
        <v>42179.160752314812</v>
      </c>
      <c r="L283" s="15">
        <f t="shared" si="21"/>
        <v>42211.75</v>
      </c>
      <c r="M283" s="22">
        <f t="shared" si="22"/>
        <v>2015</v>
      </c>
      <c r="N283" t="b">
        <v>0</v>
      </c>
      <c r="O283">
        <v>276</v>
      </c>
      <c r="P283" t="b">
        <v>1</v>
      </c>
      <c r="Q283" s="11" t="s">
        <v>8266</v>
      </c>
      <c r="R283" t="s">
        <v>8268</v>
      </c>
      <c r="S283">
        <f t="shared" si="23"/>
        <v>104</v>
      </c>
      <c r="T283">
        <f t="shared" si="24"/>
        <v>109.34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s="15">
        <f t="shared" si="20"/>
        <v>42090.161828703705</v>
      </c>
      <c r="L284" s="15">
        <f t="shared" si="21"/>
        <v>42150.161828703705</v>
      </c>
      <c r="M284" s="22">
        <f t="shared" si="22"/>
        <v>2015</v>
      </c>
      <c r="N284" t="b">
        <v>0</v>
      </c>
      <c r="O284">
        <v>67</v>
      </c>
      <c r="P284" t="b">
        <v>0</v>
      </c>
      <c r="Q284" s="11" t="s">
        <v>8279</v>
      </c>
      <c r="R284" t="s">
        <v>8295</v>
      </c>
      <c r="S284">
        <f t="shared" si="23"/>
        <v>23</v>
      </c>
      <c r="T284">
        <f t="shared" si="24"/>
        <v>449.43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s="15">
        <f t="shared" si="20"/>
        <v>41578.210104166668</v>
      </c>
      <c r="L285" s="15">
        <f t="shared" si="21"/>
        <v>41638.251770833333</v>
      </c>
      <c r="M285" s="22">
        <f t="shared" si="22"/>
        <v>2013</v>
      </c>
      <c r="N285" t="b">
        <v>1</v>
      </c>
      <c r="O285">
        <v>429</v>
      </c>
      <c r="P285" t="b">
        <v>1</v>
      </c>
      <c r="Q285" s="11" t="s">
        <v>8266</v>
      </c>
      <c r="R285" t="s">
        <v>8267</v>
      </c>
      <c r="S285">
        <f t="shared" si="23"/>
        <v>300</v>
      </c>
      <c r="T285">
        <f t="shared" si="24"/>
        <v>70.040000000000006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s="15">
        <f t="shared" si="20"/>
        <v>42213.802199074074</v>
      </c>
      <c r="L286" s="15">
        <f t="shared" si="21"/>
        <v>42243.802199074074</v>
      </c>
      <c r="M286" s="22">
        <f t="shared" si="22"/>
        <v>2015</v>
      </c>
      <c r="N286" t="b">
        <v>1</v>
      </c>
      <c r="O286">
        <v>455</v>
      </c>
      <c r="P286" t="b">
        <v>1</v>
      </c>
      <c r="Q286" s="11" t="s">
        <v>8271</v>
      </c>
      <c r="R286" t="s">
        <v>8272</v>
      </c>
      <c r="S286">
        <f t="shared" si="23"/>
        <v>250</v>
      </c>
      <c r="T286">
        <f t="shared" si="24"/>
        <v>66.02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s="15">
        <f t="shared" si="20"/>
        <v>41934.914918981485</v>
      </c>
      <c r="L287" s="15">
        <f t="shared" si="21"/>
        <v>41979.956585648149</v>
      </c>
      <c r="M287" s="22">
        <f t="shared" si="22"/>
        <v>2014</v>
      </c>
      <c r="N287" t="b">
        <v>1</v>
      </c>
      <c r="O287">
        <v>325</v>
      </c>
      <c r="P287" t="b">
        <v>1</v>
      </c>
      <c r="Q287" s="11" t="s">
        <v>8281</v>
      </c>
      <c r="R287" t="s">
        <v>8282</v>
      </c>
      <c r="S287">
        <f t="shared" si="23"/>
        <v>120</v>
      </c>
      <c r="T287">
        <f t="shared" si="24"/>
        <v>92.39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s="15">
        <f t="shared" si="20"/>
        <v>41939.569907407407</v>
      </c>
      <c r="L288" s="15">
        <f t="shared" si="21"/>
        <v>41969.611574074079</v>
      </c>
      <c r="M288" s="22">
        <f t="shared" si="22"/>
        <v>2014</v>
      </c>
      <c r="N288" t="b">
        <v>0</v>
      </c>
      <c r="O288">
        <v>128</v>
      </c>
      <c r="P288" t="b">
        <v>1</v>
      </c>
      <c r="Q288" s="11" t="s">
        <v>8281</v>
      </c>
      <c r="R288" t="s">
        <v>8282</v>
      </c>
      <c r="S288">
        <f t="shared" si="23"/>
        <v>120</v>
      </c>
      <c r="T288">
        <f t="shared" si="24"/>
        <v>233.9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s="15">
        <f t="shared" si="20"/>
        <v>41134.475497685184</v>
      </c>
      <c r="L289" s="15">
        <f t="shared" si="21"/>
        <v>41159.475497685184</v>
      </c>
      <c r="M289" s="22">
        <f t="shared" si="22"/>
        <v>2012</v>
      </c>
      <c r="N289" t="b">
        <v>1</v>
      </c>
      <c r="O289">
        <v>129</v>
      </c>
      <c r="P289" t="b">
        <v>1</v>
      </c>
      <c r="Q289" s="11" t="s">
        <v>8279</v>
      </c>
      <c r="R289" t="s">
        <v>8280</v>
      </c>
      <c r="S289">
        <f t="shared" si="23"/>
        <v>119</v>
      </c>
      <c r="T289">
        <f t="shared" si="24"/>
        <v>230.09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s="15">
        <f t="shared" si="20"/>
        <v>42655.465891203698</v>
      </c>
      <c r="L290" s="15">
        <f t="shared" si="21"/>
        <v>42685.507557870369</v>
      </c>
      <c r="M290" s="22">
        <f t="shared" si="22"/>
        <v>2016</v>
      </c>
      <c r="N290" t="b">
        <v>0</v>
      </c>
      <c r="O290">
        <v>173</v>
      </c>
      <c r="P290" t="b">
        <v>1</v>
      </c>
      <c r="Q290" s="11" t="s">
        <v>8281</v>
      </c>
      <c r="R290" t="s">
        <v>8282</v>
      </c>
      <c r="S290">
        <f t="shared" si="23"/>
        <v>118</v>
      </c>
      <c r="T290">
        <f t="shared" si="24"/>
        <v>170.7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s="15">
        <f t="shared" si="20"/>
        <v>41149.954791666663</v>
      </c>
      <c r="L291" s="15">
        <f t="shared" si="21"/>
        <v>41179.954791666663</v>
      </c>
      <c r="M291" s="22">
        <f t="shared" si="22"/>
        <v>2012</v>
      </c>
      <c r="N291" t="b">
        <v>1</v>
      </c>
      <c r="O291">
        <v>963</v>
      </c>
      <c r="P291" t="b">
        <v>1</v>
      </c>
      <c r="Q291" s="11" t="s">
        <v>8279</v>
      </c>
      <c r="R291" t="s">
        <v>8280</v>
      </c>
      <c r="S291">
        <f t="shared" si="23"/>
        <v>118</v>
      </c>
      <c r="T291">
        <f t="shared" si="24"/>
        <v>30.65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s="15">
        <f t="shared" si="20"/>
        <v>42291.596273148149</v>
      </c>
      <c r="L292" s="15">
        <f t="shared" si="21"/>
        <v>42321.637939814813</v>
      </c>
      <c r="M292" s="22">
        <f t="shared" si="22"/>
        <v>2015</v>
      </c>
      <c r="N292" t="b">
        <v>1</v>
      </c>
      <c r="O292">
        <v>493</v>
      </c>
      <c r="P292" t="b">
        <v>1</v>
      </c>
      <c r="Q292" s="11" t="s">
        <v>8279</v>
      </c>
      <c r="R292" t="s">
        <v>8280</v>
      </c>
      <c r="S292">
        <f t="shared" si="23"/>
        <v>117</v>
      </c>
      <c r="T292">
        <f t="shared" si="24"/>
        <v>59.25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s="15">
        <f t="shared" si="20"/>
        <v>42629.655046296291</v>
      </c>
      <c r="L293" s="15">
        <f t="shared" si="21"/>
        <v>42657.958333333328</v>
      </c>
      <c r="M293" s="22">
        <f t="shared" si="22"/>
        <v>2016</v>
      </c>
      <c r="N293" t="b">
        <v>1</v>
      </c>
      <c r="O293">
        <v>305</v>
      </c>
      <c r="P293" t="b">
        <v>1</v>
      </c>
      <c r="Q293" s="11" t="s">
        <v>8281</v>
      </c>
      <c r="R293" t="s">
        <v>8282</v>
      </c>
      <c r="S293">
        <f t="shared" si="23"/>
        <v>116</v>
      </c>
      <c r="T293">
        <f t="shared" si="24"/>
        <v>95.37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s="15">
        <f t="shared" si="20"/>
        <v>42506.416990740734</v>
      </c>
      <c r="L294" s="15">
        <f t="shared" si="21"/>
        <v>42541.790972222225</v>
      </c>
      <c r="M294" s="22">
        <f t="shared" si="22"/>
        <v>2016</v>
      </c>
      <c r="N294" t="b">
        <v>0</v>
      </c>
      <c r="O294">
        <v>96</v>
      </c>
      <c r="P294" t="b">
        <v>0</v>
      </c>
      <c r="Q294" s="11" t="s">
        <v>8266</v>
      </c>
      <c r="R294" t="s">
        <v>8268</v>
      </c>
      <c r="S294">
        <f t="shared" si="23"/>
        <v>83</v>
      </c>
      <c r="T294">
        <f t="shared" si="24"/>
        <v>301.94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s="15">
        <f t="shared" si="20"/>
        <v>42150.71056712963</v>
      </c>
      <c r="L295" s="15">
        <f t="shared" si="21"/>
        <v>42180.791666666672</v>
      </c>
      <c r="M295" s="22">
        <f t="shared" si="22"/>
        <v>2015</v>
      </c>
      <c r="N295" t="b">
        <v>0</v>
      </c>
      <c r="O295">
        <v>607</v>
      </c>
      <c r="P295" t="b">
        <v>1</v>
      </c>
      <c r="Q295" s="11" t="s">
        <v>8266</v>
      </c>
      <c r="R295" t="s">
        <v>8267</v>
      </c>
      <c r="S295">
        <f t="shared" si="23"/>
        <v>288</v>
      </c>
      <c r="T295">
        <f t="shared" si="24"/>
        <v>47.47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s="15">
        <f t="shared" si="20"/>
        <v>42776.082349537035</v>
      </c>
      <c r="L296" s="15">
        <f t="shared" si="21"/>
        <v>42806.082349537035</v>
      </c>
      <c r="M296" s="22">
        <f t="shared" si="22"/>
        <v>2017</v>
      </c>
      <c r="N296" t="b">
        <v>0</v>
      </c>
      <c r="O296">
        <v>194</v>
      </c>
      <c r="P296" t="b">
        <v>1</v>
      </c>
      <c r="Q296" s="11" t="s">
        <v>8274</v>
      </c>
      <c r="R296" t="s">
        <v>8275</v>
      </c>
      <c r="S296">
        <f t="shared" si="23"/>
        <v>103</v>
      </c>
      <c r="T296">
        <f t="shared" si="24"/>
        <v>148.08000000000001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s="15">
        <f t="shared" si="20"/>
        <v>42586.066076388888</v>
      </c>
      <c r="L297" s="15">
        <f t="shared" si="21"/>
        <v>42624.165972222225</v>
      </c>
      <c r="M297" s="22">
        <f t="shared" si="22"/>
        <v>2016</v>
      </c>
      <c r="N297" t="b">
        <v>1</v>
      </c>
      <c r="O297">
        <v>221</v>
      </c>
      <c r="P297" t="b">
        <v>1</v>
      </c>
      <c r="Q297" s="11" t="s">
        <v>8279</v>
      </c>
      <c r="R297" t="s">
        <v>8280</v>
      </c>
      <c r="S297">
        <f t="shared" si="23"/>
        <v>115</v>
      </c>
      <c r="T297">
        <f t="shared" si="24"/>
        <v>129.82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s="15">
        <f t="shared" si="20"/>
        <v>42211.99454861111</v>
      </c>
      <c r="L298" s="15">
        <f t="shared" si="21"/>
        <v>42241.99454861111</v>
      </c>
      <c r="M298" s="22">
        <f t="shared" si="22"/>
        <v>2015</v>
      </c>
      <c r="N298" t="b">
        <v>1</v>
      </c>
      <c r="O298">
        <v>238</v>
      </c>
      <c r="P298" t="b">
        <v>1</v>
      </c>
      <c r="Q298" s="11" t="s">
        <v>8266</v>
      </c>
      <c r="R298" t="s">
        <v>8273</v>
      </c>
      <c r="S298">
        <f t="shared" si="23"/>
        <v>115</v>
      </c>
      <c r="T298">
        <f t="shared" si="24"/>
        <v>120.31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s="15">
        <f t="shared" si="20"/>
        <v>42461.627511574072</v>
      </c>
      <c r="L299" s="15">
        <f t="shared" si="21"/>
        <v>42503.165972222225</v>
      </c>
      <c r="M299" s="22">
        <f t="shared" si="22"/>
        <v>2016</v>
      </c>
      <c r="N299" t="b">
        <v>0</v>
      </c>
      <c r="O299">
        <v>89</v>
      </c>
      <c r="P299" t="b">
        <v>1</v>
      </c>
      <c r="Q299" s="11" t="s">
        <v>8279</v>
      </c>
      <c r="R299" t="s">
        <v>8290</v>
      </c>
      <c r="S299">
        <f t="shared" si="23"/>
        <v>100</v>
      </c>
      <c r="T299">
        <f t="shared" si="24"/>
        <v>320.45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s="15">
        <f t="shared" si="20"/>
        <v>42380.690289351856</v>
      </c>
      <c r="L300" s="15">
        <f t="shared" si="21"/>
        <v>42394.666666666672</v>
      </c>
      <c r="M300" s="22">
        <f t="shared" si="22"/>
        <v>2016</v>
      </c>
      <c r="N300" t="b">
        <v>1</v>
      </c>
      <c r="O300">
        <v>266</v>
      </c>
      <c r="P300" t="b">
        <v>1</v>
      </c>
      <c r="Q300" s="11" t="s">
        <v>8274</v>
      </c>
      <c r="R300" t="s">
        <v>8275</v>
      </c>
      <c r="S300">
        <f t="shared" si="23"/>
        <v>285</v>
      </c>
      <c r="T300">
        <f t="shared" si="24"/>
        <v>107.05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s="15">
        <f t="shared" si="20"/>
        <v>41960.722951388889</v>
      </c>
      <c r="L301" s="15">
        <f t="shared" si="21"/>
        <v>41993.207638888889</v>
      </c>
      <c r="M301" s="22">
        <f t="shared" si="22"/>
        <v>2014</v>
      </c>
      <c r="N301" t="b">
        <v>1</v>
      </c>
      <c r="O301">
        <v>441</v>
      </c>
      <c r="P301" t="b">
        <v>1</v>
      </c>
      <c r="Q301" s="11" t="s">
        <v>8269</v>
      </c>
      <c r="R301" t="s">
        <v>8270</v>
      </c>
      <c r="S301">
        <f t="shared" si="23"/>
        <v>189</v>
      </c>
      <c r="T301">
        <f t="shared" si="24"/>
        <v>64.17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s="15">
        <f t="shared" si="20"/>
        <v>41920.123611111114</v>
      </c>
      <c r="L302" s="15">
        <f t="shared" si="21"/>
        <v>41948.208333333336</v>
      </c>
      <c r="M302" s="22">
        <f t="shared" si="22"/>
        <v>2014</v>
      </c>
      <c r="N302" t="b">
        <v>0</v>
      </c>
      <c r="O302">
        <v>557</v>
      </c>
      <c r="P302" t="b">
        <v>1</v>
      </c>
      <c r="Q302" s="11" t="s">
        <v>8281</v>
      </c>
      <c r="R302" t="s">
        <v>8282</v>
      </c>
      <c r="S302">
        <f t="shared" si="23"/>
        <v>113</v>
      </c>
      <c r="T302">
        <f t="shared" si="24"/>
        <v>50.76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s="15">
        <f t="shared" si="20"/>
        <v>41184.849166666667</v>
      </c>
      <c r="L303" s="15">
        <f t="shared" si="21"/>
        <v>41214.849166666667</v>
      </c>
      <c r="M303" s="22">
        <f t="shared" si="22"/>
        <v>2012</v>
      </c>
      <c r="N303" t="b">
        <v>0</v>
      </c>
      <c r="O303">
        <v>721</v>
      </c>
      <c r="P303" t="b">
        <v>1</v>
      </c>
      <c r="Q303" s="11" t="s">
        <v>8285</v>
      </c>
      <c r="R303" t="s">
        <v>8287</v>
      </c>
      <c r="S303">
        <f t="shared" si="23"/>
        <v>704</v>
      </c>
      <c r="T303">
        <f t="shared" si="24"/>
        <v>39.07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s="15">
        <f t="shared" si="20"/>
        <v>41391.782905092594</v>
      </c>
      <c r="L304" s="15">
        <f t="shared" si="21"/>
        <v>41421.290972222225</v>
      </c>
      <c r="M304" s="22">
        <f t="shared" si="22"/>
        <v>2013</v>
      </c>
      <c r="N304" t="b">
        <v>1</v>
      </c>
      <c r="O304">
        <v>394</v>
      </c>
      <c r="P304" t="b">
        <v>1</v>
      </c>
      <c r="Q304" s="11" t="s">
        <v>8281</v>
      </c>
      <c r="R304" t="s">
        <v>8282</v>
      </c>
      <c r="S304">
        <f t="shared" si="23"/>
        <v>351</v>
      </c>
      <c r="T304">
        <f t="shared" si="24"/>
        <v>71.239999999999995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s="15">
        <f t="shared" si="20"/>
        <v>42263.952662037031</v>
      </c>
      <c r="L305" s="15">
        <f t="shared" si="21"/>
        <v>42294.083333333328</v>
      </c>
      <c r="M305" s="22">
        <f t="shared" si="22"/>
        <v>2015</v>
      </c>
      <c r="N305" t="b">
        <v>1</v>
      </c>
      <c r="O305">
        <v>314</v>
      </c>
      <c r="P305" t="b">
        <v>1</v>
      </c>
      <c r="Q305" s="11" t="s">
        <v>8279</v>
      </c>
      <c r="R305" t="s">
        <v>8280</v>
      </c>
      <c r="S305">
        <f t="shared" si="23"/>
        <v>117</v>
      </c>
      <c r="T305">
        <f t="shared" si="24"/>
        <v>89.39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s="15">
        <f t="shared" si="20"/>
        <v>42066.958761574075</v>
      </c>
      <c r="L306" s="15">
        <f t="shared" si="21"/>
        <v>42116.917094907403</v>
      </c>
      <c r="M306" s="22">
        <f t="shared" si="22"/>
        <v>2015</v>
      </c>
      <c r="N306" t="b">
        <v>0</v>
      </c>
      <c r="O306">
        <v>84</v>
      </c>
      <c r="P306" t="b">
        <v>0</v>
      </c>
      <c r="Q306" s="11" t="s">
        <v>8279</v>
      </c>
      <c r="R306" t="s">
        <v>8283</v>
      </c>
      <c r="S306">
        <f t="shared" si="23"/>
        <v>56</v>
      </c>
      <c r="T306">
        <f t="shared" si="24"/>
        <v>331.54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s="15">
        <f t="shared" si="20"/>
        <v>42339.276006944448</v>
      </c>
      <c r="L307" s="15">
        <f t="shared" si="21"/>
        <v>42388.276006944448</v>
      </c>
      <c r="M307" s="22">
        <f t="shared" si="22"/>
        <v>2015</v>
      </c>
      <c r="N307" t="b">
        <v>1</v>
      </c>
      <c r="O307">
        <v>280</v>
      </c>
      <c r="P307" t="b">
        <v>1</v>
      </c>
      <c r="Q307" s="11" t="s">
        <v>8271</v>
      </c>
      <c r="R307" t="s">
        <v>8272</v>
      </c>
      <c r="S307">
        <f t="shared" si="23"/>
        <v>120</v>
      </c>
      <c r="T307">
        <f t="shared" si="24"/>
        <v>98.84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s="15">
        <f t="shared" si="20"/>
        <v>42627.307303240741</v>
      </c>
      <c r="L308" s="15">
        <f t="shared" si="21"/>
        <v>42656</v>
      </c>
      <c r="M308" s="22">
        <f t="shared" si="22"/>
        <v>2016</v>
      </c>
      <c r="N308" t="b">
        <v>0</v>
      </c>
      <c r="O308">
        <v>265</v>
      </c>
      <c r="P308" t="b">
        <v>1</v>
      </c>
      <c r="Q308" s="11" t="s">
        <v>8281</v>
      </c>
      <c r="R308" t="s">
        <v>8282</v>
      </c>
      <c r="S308">
        <f t="shared" si="23"/>
        <v>110</v>
      </c>
      <c r="T308">
        <f t="shared" si="24"/>
        <v>104.15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s="15">
        <f t="shared" si="20"/>
        <v>41834.586574074077</v>
      </c>
      <c r="L309" s="15">
        <f t="shared" si="21"/>
        <v>41866.083333333336</v>
      </c>
      <c r="M309" s="22">
        <f t="shared" si="22"/>
        <v>2014</v>
      </c>
      <c r="N309" t="b">
        <v>1</v>
      </c>
      <c r="O309">
        <v>322</v>
      </c>
      <c r="P309" t="b">
        <v>1</v>
      </c>
      <c r="Q309" s="11" t="s">
        <v>8281</v>
      </c>
      <c r="R309" t="s">
        <v>8284</v>
      </c>
      <c r="S309">
        <f t="shared" si="23"/>
        <v>120</v>
      </c>
      <c r="T309">
        <f t="shared" si="24"/>
        <v>85.53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s="15">
        <f t="shared" si="20"/>
        <v>42705.919201388882</v>
      </c>
      <c r="L310" s="15">
        <f t="shared" si="21"/>
        <v>42738.919201388882</v>
      </c>
      <c r="M310" s="22">
        <f t="shared" si="22"/>
        <v>2016</v>
      </c>
      <c r="N310" t="b">
        <v>0</v>
      </c>
      <c r="O310">
        <v>284</v>
      </c>
      <c r="P310" t="b">
        <v>1</v>
      </c>
      <c r="Q310" s="11" t="s">
        <v>8271</v>
      </c>
      <c r="R310" t="s">
        <v>8272</v>
      </c>
      <c r="S310">
        <f t="shared" si="23"/>
        <v>136</v>
      </c>
      <c r="T310">
        <f t="shared" si="24"/>
        <v>95.76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s="15">
        <f t="shared" si="20"/>
        <v>41368.560289351852</v>
      </c>
      <c r="L311" s="15">
        <f t="shared" si="21"/>
        <v>41398.560289351852</v>
      </c>
      <c r="M311" s="22">
        <f t="shared" si="22"/>
        <v>2013</v>
      </c>
      <c r="N311" t="b">
        <v>0</v>
      </c>
      <c r="O311">
        <v>307</v>
      </c>
      <c r="P311" t="b">
        <v>1</v>
      </c>
      <c r="Q311" s="11" t="s">
        <v>8281</v>
      </c>
      <c r="R311" t="s">
        <v>8282</v>
      </c>
      <c r="S311">
        <f t="shared" si="23"/>
        <v>109</v>
      </c>
      <c r="T311">
        <f t="shared" si="24"/>
        <v>88.59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s="15">
        <f t="shared" si="20"/>
        <v>42535.809490740736</v>
      </c>
      <c r="L312" s="15">
        <f t="shared" si="21"/>
        <v>42565.809490740736</v>
      </c>
      <c r="M312" s="22">
        <f t="shared" si="22"/>
        <v>2016</v>
      </c>
      <c r="N312" t="b">
        <v>0</v>
      </c>
      <c r="O312">
        <v>183</v>
      </c>
      <c r="P312" t="b">
        <v>1</v>
      </c>
      <c r="Q312" s="11" t="s">
        <v>8271</v>
      </c>
      <c r="R312" t="s">
        <v>8272</v>
      </c>
      <c r="S312">
        <f t="shared" si="23"/>
        <v>103</v>
      </c>
      <c r="T312">
        <f t="shared" si="24"/>
        <v>148.57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s="15">
        <f t="shared" si="20"/>
        <v>42473.57</v>
      </c>
      <c r="L313" s="15">
        <f t="shared" si="21"/>
        <v>42503.57</v>
      </c>
      <c r="M313" s="22">
        <f t="shared" si="22"/>
        <v>2016</v>
      </c>
      <c r="N313" t="b">
        <v>1</v>
      </c>
      <c r="O313">
        <v>186</v>
      </c>
      <c r="P313" t="b">
        <v>1</v>
      </c>
      <c r="Q313" s="11" t="s">
        <v>8279</v>
      </c>
      <c r="R313" t="s">
        <v>8280</v>
      </c>
      <c r="S313">
        <f t="shared" si="23"/>
        <v>108</v>
      </c>
      <c r="T313">
        <f t="shared" si="24"/>
        <v>145.04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s="15">
        <f t="shared" si="20"/>
        <v>42759.244166666671</v>
      </c>
      <c r="L314" s="15">
        <f t="shared" si="21"/>
        <v>42793.084027777775</v>
      </c>
      <c r="M314" s="22">
        <f t="shared" si="22"/>
        <v>2017</v>
      </c>
      <c r="N314" t="b">
        <v>1</v>
      </c>
      <c r="O314">
        <v>305</v>
      </c>
      <c r="P314" t="b">
        <v>1</v>
      </c>
      <c r="Q314" s="11" t="s">
        <v>8279</v>
      </c>
      <c r="R314" t="s">
        <v>8280</v>
      </c>
      <c r="S314">
        <f t="shared" si="23"/>
        <v>157</v>
      </c>
      <c r="T314">
        <f t="shared" si="24"/>
        <v>87.69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s="15">
        <f t="shared" si="20"/>
        <v>42234.597685185188</v>
      </c>
      <c r="L315" s="15">
        <f t="shared" si="21"/>
        <v>42274.597685185188</v>
      </c>
      <c r="M315" s="22">
        <f t="shared" si="22"/>
        <v>2015</v>
      </c>
      <c r="N315" t="b">
        <v>1</v>
      </c>
      <c r="O315">
        <v>176</v>
      </c>
      <c r="P315" t="b">
        <v>1</v>
      </c>
      <c r="Q315" s="11" t="s">
        <v>8271</v>
      </c>
      <c r="R315" t="s">
        <v>8272</v>
      </c>
      <c r="S315">
        <f t="shared" si="23"/>
        <v>106</v>
      </c>
      <c r="T315">
        <f t="shared" si="24"/>
        <v>151.24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s="15">
        <f t="shared" si="20"/>
        <v>42011.628136574072</v>
      </c>
      <c r="L316" s="15">
        <f t="shared" si="21"/>
        <v>42041.628136574072</v>
      </c>
      <c r="M316" s="22">
        <f t="shared" si="22"/>
        <v>2015</v>
      </c>
      <c r="N316" t="b">
        <v>1</v>
      </c>
      <c r="O316">
        <v>352</v>
      </c>
      <c r="P316" t="b">
        <v>1</v>
      </c>
      <c r="Q316" s="11" t="s">
        <v>8277</v>
      </c>
      <c r="R316" t="s">
        <v>8278</v>
      </c>
      <c r="S316">
        <f t="shared" si="23"/>
        <v>106</v>
      </c>
      <c r="T316">
        <f t="shared" si="24"/>
        <v>75.5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s="15">
        <f t="shared" si="20"/>
        <v>41934.584502314814</v>
      </c>
      <c r="L317" s="15">
        <f t="shared" si="21"/>
        <v>41964.626168981486</v>
      </c>
      <c r="M317" s="22">
        <f t="shared" si="22"/>
        <v>2014</v>
      </c>
      <c r="N317" t="b">
        <v>0</v>
      </c>
      <c r="O317">
        <v>237</v>
      </c>
      <c r="P317" t="b">
        <v>1</v>
      </c>
      <c r="Q317" s="11" t="s">
        <v>8279</v>
      </c>
      <c r="R317" t="s">
        <v>8280</v>
      </c>
      <c r="S317">
        <f t="shared" si="23"/>
        <v>106</v>
      </c>
      <c r="T317">
        <f t="shared" si="24"/>
        <v>111.8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s="15">
        <f t="shared" si="20"/>
        <v>41807.624374999999</v>
      </c>
      <c r="L318" s="15">
        <f t="shared" si="21"/>
        <v>41837.624374999999</v>
      </c>
      <c r="M318" s="22">
        <f t="shared" si="22"/>
        <v>2014</v>
      </c>
      <c r="N318" t="b">
        <v>1</v>
      </c>
      <c r="O318">
        <v>125</v>
      </c>
      <c r="P318" t="b">
        <v>1</v>
      </c>
      <c r="Q318" s="11" t="s">
        <v>8277</v>
      </c>
      <c r="R318" t="s">
        <v>8278</v>
      </c>
      <c r="S318">
        <f t="shared" si="23"/>
        <v>106</v>
      </c>
      <c r="T318">
        <f t="shared" si="24"/>
        <v>211.84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s="15">
        <f t="shared" si="20"/>
        <v>42100.642071759255</v>
      </c>
      <c r="L319" s="15">
        <f t="shared" si="21"/>
        <v>42155.642071759255</v>
      </c>
      <c r="M319" s="22">
        <f t="shared" si="22"/>
        <v>2015</v>
      </c>
      <c r="N319" t="b">
        <v>0</v>
      </c>
      <c r="O319">
        <v>152</v>
      </c>
      <c r="P319" t="b">
        <v>1</v>
      </c>
      <c r="Q319" s="11" t="s">
        <v>8266</v>
      </c>
      <c r="R319" t="s">
        <v>8268</v>
      </c>
      <c r="S319">
        <f t="shared" si="23"/>
        <v>106</v>
      </c>
      <c r="T319">
        <f t="shared" si="24"/>
        <v>174.03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s="15">
        <f t="shared" si="20"/>
        <v>41184.277986111112</v>
      </c>
      <c r="L320" s="15">
        <f t="shared" si="21"/>
        <v>41215.166666666664</v>
      </c>
      <c r="M320" s="22">
        <f t="shared" si="22"/>
        <v>2012</v>
      </c>
      <c r="N320" t="b">
        <v>1</v>
      </c>
      <c r="O320">
        <v>290</v>
      </c>
      <c r="P320" t="b">
        <v>1</v>
      </c>
      <c r="Q320" s="11" t="s">
        <v>8279</v>
      </c>
      <c r="R320" t="s">
        <v>8280</v>
      </c>
      <c r="S320">
        <f t="shared" si="23"/>
        <v>176</v>
      </c>
      <c r="T320">
        <f t="shared" si="24"/>
        <v>91.19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s="15">
        <f t="shared" si="20"/>
        <v>40854.745266203703</v>
      </c>
      <c r="L321" s="15">
        <f t="shared" si="21"/>
        <v>40884.745266203703</v>
      </c>
      <c r="M321" s="22">
        <f t="shared" si="22"/>
        <v>2011</v>
      </c>
      <c r="N321" t="b">
        <v>0</v>
      </c>
      <c r="O321">
        <v>265</v>
      </c>
      <c r="P321" t="b">
        <v>1</v>
      </c>
      <c r="Q321" s="11" t="s">
        <v>8269</v>
      </c>
      <c r="R321" t="s">
        <v>8291</v>
      </c>
      <c r="S321">
        <f t="shared" si="23"/>
        <v>132</v>
      </c>
      <c r="T321">
        <f t="shared" si="24"/>
        <v>99.77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s="15">
        <f t="shared" si="20"/>
        <v>41719.667986111112</v>
      </c>
      <c r="L322" s="15">
        <f t="shared" si="21"/>
        <v>41749.667986111112</v>
      </c>
      <c r="M322" s="22">
        <f t="shared" si="22"/>
        <v>2014</v>
      </c>
      <c r="N322" t="b">
        <v>1</v>
      </c>
      <c r="O322">
        <v>131</v>
      </c>
      <c r="P322" t="b">
        <v>1</v>
      </c>
      <c r="Q322" s="11" t="s">
        <v>8279</v>
      </c>
      <c r="R322" t="s">
        <v>8280</v>
      </c>
      <c r="S322">
        <f t="shared" si="23"/>
        <v>101</v>
      </c>
      <c r="T322">
        <f t="shared" si="24"/>
        <v>201.22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s="15">
        <f t="shared" ref="K323:K386" si="25">(((J323/60)/60)/24)+DATE(1970,1,1)</f>
        <v>42506.709722222222</v>
      </c>
      <c r="L323" s="15">
        <f t="shared" ref="L323:L386" si="26">(((I323/60)/60)/24)+DATE(1970,1,1)</f>
        <v>42540.340277777781</v>
      </c>
      <c r="M323" s="22">
        <f t="shared" ref="M323:M386" si="27">YEAR(K323)</f>
        <v>2016</v>
      </c>
      <c r="N323" t="b">
        <v>0</v>
      </c>
      <c r="O323">
        <v>310</v>
      </c>
      <c r="P323" t="b">
        <v>0</v>
      </c>
      <c r="Q323" s="11" t="s">
        <v>8266</v>
      </c>
      <c r="R323" t="s">
        <v>8268</v>
      </c>
      <c r="S323">
        <f t="shared" ref="S323:S386" si="28">IFERROR(ROUND(E323/D323*100,0),0)</f>
        <v>29</v>
      </c>
      <c r="T323">
        <f t="shared" ref="T323:T386" si="29">IFERROR(ROUND(E323/O323,2),0)</f>
        <v>85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s="15">
        <f t="shared" si="25"/>
        <v>42633.841608796298</v>
      </c>
      <c r="L324" s="15">
        <f t="shared" si="26"/>
        <v>42663.841608796298</v>
      </c>
      <c r="M324" s="22">
        <f t="shared" si="27"/>
        <v>2016</v>
      </c>
      <c r="N324" t="b">
        <v>0</v>
      </c>
      <c r="O324">
        <v>76</v>
      </c>
      <c r="P324" t="b">
        <v>1</v>
      </c>
      <c r="Q324" s="11" t="s">
        <v>8266</v>
      </c>
      <c r="R324" t="s">
        <v>8267</v>
      </c>
      <c r="S324">
        <f t="shared" si="28"/>
        <v>105</v>
      </c>
      <c r="T324">
        <f t="shared" si="29"/>
        <v>346.13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s="15">
        <f t="shared" si="25"/>
        <v>42692.771493055552</v>
      </c>
      <c r="L325" s="15">
        <f t="shared" si="26"/>
        <v>42722.771493055552</v>
      </c>
      <c r="M325" s="22">
        <f t="shared" si="27"/>
        <v>2016</v>
      </c>
      <c r="N325" t="b">
        <v>0</v>
      </c>
      <c r="O325">
        <v>48</v>
      </c>
      <c r="P325" t="b">
        <v>1</v>
      </c>
      <c r="Q325" s="11" t="s">
        <v>8266</v>
      </c>
      <c r="R325" t="s">
        <v>8267</v>
      </c>
      <c r="S325">
        <f t="shared" si="28"/>
        <v>131</v>
      </c>
      <c r="T325">
        <f t="shared" si="29"/>
        <v>546.69000000000005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s="15">
        <f t="shared" si="25"/>
        <v>41023.782037037039</v>
      </c>
      <c r="L326" s="15">
        <f t="shared" si="26"/>
        <v>41053.782037037039</v>
      </c>
      <c r="M326" s="22">
        <f t="shared" si="27"/>
        <v>2012</v>
      </c>
      <c r="N326" t="b">
        <v>0</v>
      </c>
      <c r="O326">
        <v>221</v>
      </c>
      <c r="P326" t="b">
        <v>1</v>
      </c>
      <c r="Q326" s="11" t="s">
        <v>8285</v>
      </c>
      <c r="R326" t="s">
        <v>8296</v>
      </c>
      <c r="S326">
        <f t="shared" si="28"/>
        <v>105</v>
      </c>
      <c r="T326">
        <f t="shared" si="29"/>
        <v>118.7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s="15">
        <f t="shared" si="25"/>
        <v>41085.698113425926</v>
      </c>
      <c r="L327" s="15">
        <f t="shared" si="26"/>
        <v>41120.208333333336</v>
      </c>
      <c r="M327" s="22">
        <f t="shared" si="27"/>
        <v>2012</v>
      </c>
      <c r="N327" t="b">
        <v>0</v>
      </c>
      <c r="O327">
        <v>251</v>
      </c>
      <c r="P327" t="b">
        <v>1</v>
      </c>
      <c r="Q327" s="11" t="s">
        <v>8279</v>
      </c>
      <c r="R327" t="s">
        <v>8280</v>
      </c>
      <c r="S327">
        <f t="shared" si="28"/>
        <v>105</v>
      </c>
      <c r="T327">
        <f t="shared" si="29"/>
        <v>104.31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s="15">
        <f t="shared" si="25"/>
        <v>42078.222187499996</v>
      </c>
      <c r="L328" s="15">
        <f t="shared" si="26"/>
        <v>42118.222187499996</v>
      </c>
      <c r="M328" s="22">
        <f t="shared" si="27"/>
        <v>2015</v>
      </c>
      <c r="N328" t="b">
        <v>1</v>
      </c>
      <c r="O328">
        <v>303</v>
      </c>
      <c r="P328" t="b">
        <v>1</v>
      </c>
      <c r="Q328" s="11" t="s">
        <v>8279</v>
      </c>
      <c r="R328" t="s">
        <v>8280</v>
      </c>
      <c r="S328">
        <f t="shared" si="28"/>
        <v>174</v>
      </c>
      <c r="T328">
        <f t="shared" si="29"/>
        <v>86.14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s="15">
        <f t="shared" si="25"/>
        <v>42633.461956018517</v>
      </c>
      <c r="L329" s="15">
        <f t="shared" si="26"/>
        <v>42663.461956018517</v>
      </c>
      <c r="M329" s="22">
        <f t="shared" si="27"/>
        <v>2016</v>
      </c>
      <c r="N329" t="b">
        <v>0</v>
      </c>
      <c r="O329">
        <v>253</v>
      </c>
      <c r="P329" t="b">
        <v>1</v>
      </c>
      <c r="Q329" s="11" t="s">
        <v>8271</v>
      </c>
      <c r="R329" t="s">
        <v>8272</v>
      </c>
      <c r="S329">
        <f t="shared" si="28"/>
        <v>159</v>
      </c>
      <c r="T329">
        <f t="shared" si="29"/>
        <v>102.86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s="15">
        <f t="shared" si="25"/>
        <v>42103.556828703702</v>
      </c>
      <c r="L330" s="15">
        <f t="shared" si="26"/>
        <v>42133.165972222225</v>
      </c>
      <c r="M330" s="22">
        <f t="shared" si="27"/>
        <v>2015</v>
      </c>
      <c r="N330" t="b">
        <v>0</v>
      </c>
      <c r="O330">
        <v>147</v>
      </c>
      <c r="P330" t="b">
        <v>1</v>
      </c>
      <c r="Q330" s="11" t="s">
        <v>8281</v>
      </c>
      <c r="R330" t="s">
        <v>8293</v>
      </c>
      <c r="S330">
        <f t="shared" si="28"/>
        <v>103</v>
      </c>
      <c r="T330">
        <f t="shared" si="29"/>
        <v>175.51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s="15">
        <f t="shared" si="25"/>
        <v>41348.168287037035</v>
      </c>
      <c r="L331" s="15">
        <f t="shared" si="26"/>
        <v>41393.168287037035</v>
      </c>
      <c r="M331" s="22">
        <f t="shared" si="27"/>
        <v>2013</v>
      </c>
      <c r="N331" t="b">
        <v>0</v>
      </c>
      <c r="O331">
        <v>259</v>
      </c>
      <c r="P331" t="b">
        <v>1</v>
      </c>
      <c r="Q331" s="11" t="s">
        <v>8285</v>
      </c>
      <c r="R331" t="s">
        <v>8286</v>
      </c>
      <c r="S331">
        <f t="shared" si="28"/>
        <v>129</v>
      </c>
      <c r="T331">
        <f t="shared" si="29"/>
        <v>99.38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s="15">
        <f t="shared" si="25"/>
        <v>42766.626793981486</v>
      </c>
      <c r="L332" s="15">
        <f t="shared" si="26"/>
        <v>42808.585127314815</v>
      </c>
      <c r="M332" s="22">
        <f t="shared" si="27"/>
        <v>2017</v>
      </c>
      <c r="N332" t="b">
        <v>0</v>
      </c>
      <c r="O332">
        <v>188</v>
      </c>
      <c r="P332" t="b">
        <v>0</v>
      </c>
      <c r="Q332" s="11" t="s">
        <v>8266</v>
      </c>
      <c r="R332" t="s">
        <v>8268</v>
      </c>
      <c r="S332">
        <f t="shared" si="28"/>
        <v>46</v>
      </c>
      <c r="T332">
        <f t="shared" si="29"/>
        <v>136.46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s="15">
        <f t="shared" si="25"/>
        <v>41662.047500000001</v>
      </c>
      <c r="L333" s="15">
        <f t="shared" si="26"/>
        <v>41692.047500000001</v>
      </c>
      <c r="M333" s="22">
        <f t="shared" si="27"/>
        <v>2014</v>
      </c>
      <c r="N333" t="b">
        <v>1</v>
      </c>
      <c r="O333">
        <v>328</v>
      </c>
      <c r="P333" t="b">
        <v>1</v>
      </c>
      <c r="Q333" s="11" t="s">
        <v>8279</v>
      </c>
      <c r="R333" t="s">
        <v>8280</v>
      </c>
      <c r="S333">
        <f t="shared" si="28"/>
        <v>103</v>
      </c>
      <c r="T333">
        <f t="shared" si="29"/>
        <v>78.2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s="15">
        <f t="shared" si="25"/>
        <v>41487.611250000002</v>
      </c>
      <c r="L334" s="15">
        <f t="shared" si="26"/>
        <v>41517.611250000002</v>
      </c>
      <c r="M334" s="22">
        <f t="shared" si="27"/>
        <v>2013</v>
      </c>
      <c r="N334" t="b">
        <v>1</v>
      </c>
      <c r="O334">
        <v>670</v>
      </c>
      <c r="P334" t="b">
        <v>1</v>
      </c>
      <c r="Q334" s="11" t="s">
        <v>8285</v>
      </c>
      <c r="R334" t="s">
        <v>8289</v>
      </c>
      <c r="S334">
        <f t="shared" si="28"/>
        <v>213</v>
      </c>
      <c r="T334">
        <f t="shared" si="29"/>
        <v>38.18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s="15">
        <f t="shared" si="25"/>
        <v>41771.572256944448</v>
      </c>
      <c r="L335" s="15">
        <f t="shared" si="26"/>
        <v>41801.572256944448</v>
      </c>
      <c r="M335" s="22">
        <f t="shared" si="27"/>
        <v>2014</v>
      </c>
      <c r="N335" t="b">
        <v>1</v>
      </c>
      <c r="O335">
        <v>221</v>
      </c>
      <c r="P335" t="b">
        <v>1</v>
      </c>
      <c r="Q335" s="11" t="s">
        <v>8277</v>
      </c>
      <c r="R335" t="s">
        <v>8278</v>
      </c>
      <c r="S335">
        <f t="shared" si="28"/>
        <v>102</v>
      </c>
      <c r="T335">
        <f t="shared" si="29"/>
        <v>115.69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s="15">
        <f t="shared" si="25"/>
        <v>42139.781678240746</v>
      </c>
      <c r="L336" s="15">
        <f t="shared" si="26"/>
        <v>42169.781678240746</v>
      </c>
      <c r="M336" s="22">
        <f t="shared" si="27"/>
        <v>2015</v>
      </c>
      <c r="N336" t="b">
        <v>1</v>
      </c>
      <c r="O336">
        <v>537</v>
      </c>
      <c r="P336" t="b">
        <v>1</v>
      </c>
      <c r="Q336" s="11" t="s">
        <v>8277</v>
      </c>
      <c r="R336" t="s">
        <v>8278</v>
      </c>
      <c r="S336">
        <f t="shared" si="28"/>
        <v>254</v>
      </c>
      <c r="T336">
        <f t="shared" si="29"/>
        <v>47.38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s="15">
        <f t="shared" si="25"/>
        <v>40626.959930555553</v>
      </c>
      <c r="L337" s="15">
        <f t="shared" si="26"/>
        <v>40657.959930555553</v>
      </c>
      <c r="M337" s="22">
        <f t="shared" si="27"/>
        <v>2011</v>
      </c>
      <c r="N337" t="b">
        <v>1</v>
      </c>
      <c r="O337">
        <v>298</v>
      </c>
      <c r="P337" t="b">
        <v>1</v>
      </c>
      <c r="Q337" s="11" t="s">
        <v>8279</v>
      </c>
      <c r="R337" t="s">
        <v>8280</v>
      </c>
      <c r="S337">
        <f t="shared" si="28"/>
        <v>102</v>
      </c>
      <c r="T337">
        <f t="shared" si="29"/>
        <v>85.34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s="15">
        <f t="shared" si="25"/>
        <v>41918.742175925923</v>
      </c>
      <c r="L338" s="15">
        <f t="shared" si="26"/>
        <v>41948.783842592595</v>
      </c>
      <c r="M338" s="22">
        <f t="shared" si="27"/>
        <v>2014</v>
      </c>
      <c r="N338" t="b">
        <v>1</v>
      </c>
      <c r="O338">
        <v>213</v>
      </c>
      <c r="P338" t="b">
        <v>1</v>
      </c>
      <c r="Q338" s="11" t="s">
        <v>8281</v>
      </c>
      <c r="R338" t="s">
        <v>8284</v>
      </c>
      <c r="S338">
        <f t="shared" si="28"/>
        <v>102</v>
      </c>
      <c r="T338">
        <f t="shared" si="29"/>
        <v>119.19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s="15">
        <f t="shared" si="25"/>
        <v>41935.070486111108</v>
      </c>
      <c r="L339" s="15">
        <f t="shared" si="26"/>
        <v>41957.216666666667</v>
      </c>
      <c r="M339" s="22">
        <f t="shared" si="27"/>
        <v>2014</v>
      </c>
      <c r="N339" t="b">
        <v>1</v>
      </c>
      <c r="O339">
        <v>302</v>
      </c>
      <c r="P339" t="b">
        <v>1</v>
      </c>
      <c r="Q339" s="11" t="s">
        <v>8279</v>
      </c>
      <c r="R339" t="s">
        <v>8280</v>
      </c>
      <c r="S339">
        <f t="shared" si="28"/>
        <v>105</v>
      </c>
      <c r="T339">
        <f t="shared" si="29"/>
        <v>84.02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s="15">
        <f t="shared" si="25"/>
        <v>41113.77238425926</v>
      </c>
      <c r="L340" s="15">
        <f t="shared" si="26"/>
        <v>41143.77238425926</v>
      </c>
      <c r="M340" s="22">
        <f t="shared" si="27"/>
        <v>2012</v>
      </c>
      <c r="N340" t="b">
        <v>1</v>
      </c>
      <c r="O340">
        <v>126</v>
      </c>
      <c r="P340" t="b">
        <v>1</v>
      </c>
      <c r="Q340" s="11" t="s">
        <v>8279</v>
      </c>
      <c r="R340" t="s">
        <v>8280</v>
      </c>
      <c r="S340">
        <f t="shared" si="28"/>
        <v>101</v>
      </c>
      <c r="T340">
        <f t="shared" si="29"/>
        <v>200.89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s="15">
        <f t="shared" si="25"/>
        <v>41486.537268518521</v>
      </c>
      <c r="L341" s="15">
        <f t="shared" si="26"/>
        <v>41516.537268518521</v>
      </c>
      <c r="M341" s="22">
        <f t="shared" si="27"/>
        <v>2013</v>
      </c>
      <c r="N341" t="b">
        <v>0</v>
      </c>
      <c r="O341">
        <v>94</v>
      </c>
      <c r="P341" t="b">
        <v>0</v>
      </c>
      <c r="Q341" s="11" t="s">
        <v>8274</v>
      </c>
      <c r="R341" t="s">
        <v>8292</v>
      </c>
      <c r="S341">
        <f t="shared" si="28"/>
        <v>5</v>
      </c>
      <c r="T341">
        <f t="shared" si="29"/>
        <v>267.81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s="15">
        <f t="shared" si="25"/>
        <v>41956.017488425925</v>
      </c>
      <c r="L342" s="15">
        <f t="shared" si="26"/>
        <v>41986.017488425925</v>
      </c>
      <c r="M342" s="22">
        <f t="shared" si="27"/>
        <v>2014</v>
      </c>
      <c r="N342" t="b">
        <v>0</v>
      </c>
      <c r="O342">
        <v>105</v>
      </c>
      <c r="P342" t="b">
        <v>1</v>
      </c>
      <c r="Q342" s="11" t="s">
        <v>8266</v>
      </c>
      <c r="R342" t="s">
        <v>8268</v>
      </c>
      <c r="S342">
        <f t="shared" si="28"/>
        <v>101</v>
      </c>
      <c r="T342">
        <f t="shared" si="29"/>
        <v>239.35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s="15">
        <f t="shared" si="25"/>
        <v>42576.278715277775</v>
      </c>
      <c r="L343" s="15">
        <f t="shared" si="26"/>
        <v>42606.278715277775</v>
      </c>
      <c r="M343" s="22">
        <f t="shared" si="27"/>
        <v>2016</v>
      </c>
      <c r="N343" t="b">
        <v>1</v>
      </c>
      <c r="O343">
        <v>218</v>
      </c>
      <c r="P343" t="b">
        <v>1</v>
      </c>
      <c r="Q343" s="11" t="s">
        <v>8281</v>
      </c>
      <c r="R343" t="s">
        <v>8282</v>
      </c>
      <c r="S343">
        <f t="shared" si="28"/>
        <v>100</v>
      </c>
      <c r="T343">
        <f t="shared" si="29"/>
        <v>115.08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s="15">
        <f t="shared" si="25"/>
        <v>41806.794074074074</v>
      </c>
      <c r="L344" s="15">
        <f t="shared" si="26"/>
        <v>41839.125</v>
      </c>
      <c r="M344" s="22">
        <f t="shared" si="27"/>
        <v>2014</v>
      </c>
      <c r="N344" t="b">
        <v>0</v>
      </c>
      <c r="O344">
        <v>988</v>
      </c>
      <c r="P344" t="b">
        <v>1</v>
      </c>
      <c r="Q344" s="11" t="s">
        <v>8274</v>
      </c>
      <c r="R344" t="s">
        <v>8275</v>
      </c>
      <c r="S344">
        <f t="shared" si="28"/>
        <v>496</v>
      </c>
      <c r="T344">
        <f t="shared" si="29"/>
        <v>25.09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s="15">
        <f t="shared" si="25"/>
        <v>42767.577303240745</v>
      </c>
      <c r="L345" s="15">
        <f t="shared" si="26"/>
        <v>42797.577303240745</v>
      </c>
      <c r="M345" s="22">
        <f t="shared" si="27"/>
        <v>2017</v>
      </c>
      <c r="N345" t="b">
        <v>0</v>
      </c>
      <c r="O345">
        <v>140</v>
      </c>
      <c r="P345" t="b">
        <v>0</v>
      </c>
      <c r="Q345" s="11" t="s">
        <v>8266</v>
      </c>
      <c r="R345" t="s">
        <v>8268</v>
      </c>
      <c r="S345">
        <f t="shared" si="28"/>
        <v>49</v>
      </c>
      <c r="T345">
        <f t="shared" si="29"/>
        <v>176.36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s="15">
        <f t="shared" si="25"/>
        <v>42327.490752314814</v>
      </c>
      <c r="L346" s="15">
        <f t="shared" si="26"/>
        <v>42367.490752314814</v>
      </c>
      <c r="M346" s="22">
        <f t="shared" si="27"/>
        <v>2015</v>
      </c>
      <c r="N346" t="b">
        <v>0</v>
      </c>
      <c r="O346">
        <v>34</v>
      </c>
      <c r="P346" t="b">
        <v>0</v>
      </c>
      <c r="Q346" s="11" t="s">
        <v>8279</v>
      </c>
      <c r="R346" t="s">
        <v>8297</v>
      </c>
      <c r="S346">
        <f t="shared" si="28"/>
        <v>25</v>
      </c>
      <c r="T346">
        <f t="shared" si="29"/>
        <v>725.03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s="15">
        <f t="shared" si="25"/>
        <v>42573.327986111108</v>
      </c>
      <c r="L347" s="15">
        <f t="shared" si="26"/>
        <v>42588.327986111108</v>
      </c>
      <c r="M347" s="22">
        <f t="shared" si="27"/>
        <v>2016</v>
      </c>
      <c r="N347" t="b">
        <v>0</v>
      </c>
      <c r="O347">
        <v>249</v>
      </c>
      <c r="P347" t="b">
        <v>1</v>
      </c>
      <c r="Q347" s="11" t="s">
        <v>8274</v>
      </c>
      <c r="R347" t="s">
        <v>8275</v>
      </c>
      <c r="S347">
        <f t="shared" si="28"/>
        <v>272</v>
      </c>
      <c r="T347">
        <f t="shared" si="29"/>
        <v>98.41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s="15">
        <f t="shared" si="25"/>
        <v>41282.944456018515</v>
      </c>
      <c r="L348" s="15">
        <f t="shared" si="26"/>
        <v>41312.944456018515</v>
      </c>
      <c r="M348" s="22">
        <f t="shared" si="27"/>
        <v>2013</v>
      </c>
      <c r="N348" t="b">
        <v>1</v>
      </c>
      <c r="O348">
        <v>576</v>
      </c>
      <c r="P348" t="b">
        <v>1</v>
      </c>
      <c r="Q348" s="11" t="s">
        <v>8279</v>
      </c>
      <c r="R348" t="s">
        <v>8280</v>
      </c>
      <c r="S348">
        <f t="shared" si="28"/>
        <v>111</v>
      </c>
      <c r="T348">
        <f t="shared" si="29"/>
        <v>42.52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s="15">
        <f t="shared" si="25"/>
        <v>42614.760937500003</v>
      </c>
      <c r="L349" s="15">
        <f t="shared" si="26"/>
        <v>42644.165972222225</v>
      </c>
      <c r="M349" s="22">
        <f t="shared" si="27"/>
        <v>2016</v>
      </c>
      <c r="N349" t="b">
        <v>1</v>
      </c>
      <c r="O349">
        <v>97</v>
      </c>
      <c r="P349" t="b">
        <v>1</v>
      </c>
      <c r="Q349" s="11" t="s">
        <v>8281</v>
      </c>
      <c r="R349" t="s">
        <v>8284</v>
      </c>
      <c r="S349">
        <f t="shared" si="28"/>
        <v>106</v>
      </c>
      <c r="T349">
        <f t="shared" si="29"/>
        <v>251.74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s="15">
        <f t="shared" si="25"/>
        <v>41458.867905092593</v>
      </c>
      <c r="L350" s="15">
        <f t="shared" si="26"/>
        <v>41493.867905092593</v>
      </c>
      <c r="M350" s="22">
        <f t="shared" si="27"/>
        <v>2013</v>
      </c>
      <c r="N350" t="b">
        <v>1</v>
      </c>
      <c r="O350">
        <v>389</v>
      </c>
      <c r="P350" t="b">
        <v>1</v>
      </c>
      <c r="Q350" s="11" t="s">
        <v>8285</v>
      </c>
      <c r="R350" t="s">
        <v>8289</v>
      </c>
      <c r="S350">
        <f t="shared" si="28"/>
        <v>162</v>
      </c>
      <c r="T350">
        <f t="shared" si="29"/>
        <v>62.52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s="15">
        <f t="shared" si="25"/>
        <v>42644.667534722219</v>
      </c>
      <c r="L351" s="15">
        <f t="shared" si="26"/>
        <v>42672.791666666672</v>
      </c>
      <c r="M351" s="22">
        <f t="shared" si="27"/>
        <v>2016</v>
      </c>
      <c r="N351" t="b">
        <v>0</v>
      </c>
      <c r="O351">
        <v>296</v>
      </c>
      <c r="P351" t="b">
        <v>1</v>
      </c>
      <c r="Q351" s="11" t="s">
        <v>8274</v>
      </c>
      <c r="R351" t="s">
        <v>8275</v>
      </c>
      <c r="S351">
        <f t="shared" si="28"/>
        <v>243</v>
      </c>
      <c r="T351">
        <f t="shared" si="29"/>
        <v>82.15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s="15">
        <f t="shared" si="25"/>
        <v>41948.56658564815</v>
      </c>
      <c r="L352" s="15">
        <f t="shared" si="26"/>
        <v>41979.25</v>
      </c>
      <c r="M352" s="22">
        <f t="shared" si="27"/>
        <v>2014</v>
      </c>
      <c r="N352" t="b">
        <v>1</v>
      </c>
      <c r="O352">
        <v>615</v>
      </c>
      <c r="P352" t="b">
        <v>1</v>
      </c>
      <c r="Q352" s="11" t="s">
        <v>8271</v>
      </c>
      <c r="R352" t="s">
        <v>8272</v>
      </c>
      <c r="S352">
        <f t="shared" si="28"/>
        <v>162</v>
      </c>
      <c r="T352">
        <f t="shared" si="29"/>
        <v>39.51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s="15">
        <f t="shared" si="25"/>
        <v>42391.475289351853</v>
      </c>
      <c r="L353" s="15">
        <f t="shared" si="26"/>
        <v>42415.625</v>
      </c>
      <c r="M353" s="22">
        <f t="shared" si="27"/>
        <v>2016</v>
      </c>
      <c r="N353" t="b">
        <v>1</v>
      </c>
      <c r="O353">
        <v>294</v>
      </c>
      <c r="P353" t="b">
        <v>1</v>
      </c>
      <c r="Q353" s="11" t="s">
        <v>8271</v>
      </c>
      <c r="R353" t="s">
        <v>8272</v>
      </c>
      <c r="S353">
        <f t="shared" si="28"/>
        <v>484</v>
      </c>
      <c r="T353">
        <f t="shared" si="29"/>
        <v>82.32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s="15">
        <f t="shared" si="25"/>
        <v>41863.429791666669</v>
      </c>
      <c r="L354" s="15">
        <f t="shared" si="26"/>
        <v>41898.429791666669</v>
      </c>
      <c r="M354" s="22">
        <f t="shared" si="27"/>
        <v>2014</v>
      </c>
      <c r="N354" t="b">
        <v>1</v>
      </c>
      <c r="O354">
        <v>205</v>
      </c>
      <c r="P354" t="b">
        <v>1</v>
      </c>
      <c r="Q354" s="11" t="s">
        <v>8266</v>
      </c>
      <c r="R354" t="s">
        <v>8267</v>
      </c>
      <c r="S354">
        <f t="shared" si="28"/>
        <v>127</v>
      </c>
      <c r="T354">
        <f t="shared" si="29"/>
        <v>117.6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s="15">
        <f t="shared" si="25"/>
        <v>41809.473275462966</v>
      </c>
      <c r="L355" s="15">
        <f t="shared" si="26"/>
        <v>41845.125</v>
      </c>
      <c r="M355" s="22">
        <f t="shared" si="27"/>
        <v>2014</v>
      </c>
      <c r="N355" t="b">
        <v>0</v>
      </c>
      <c r="O355">
        <v>135</v>
      </c>
      <c r="P355" t="b">
        <v>0</v>
      </c>
      <c r="Q355" s="11" t="s">
        <v>8266</v>
      </c>
      <c r="R355" t="s">
        <v>8268</v>
      </c>
      <c r="S355">
        <f t="shared" si="28"/>
        <v>7</v>
      </c>
      <c r="T355">
        <f t="shared" si="29"/>
        <v>177.39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s="15">
        <f t="shared" si="25"/>
        <v>42370.580590277779</v>
      </c>
      <c r="L356" s="15">
        <f t="shared" si="26"/>
        <v>42400.580590277779</v>
      </c>
      <c r="M356" s="22">
        <f t="shared" si="27"/>
        <v>2016</v>
      </c>
      <c r="N356" t="b">
        <v>1</v>
      </c>
      <c r="O356">
        <v>61</v>
      </c>
      <c r="P356" t="b">
        <v>1</v>
      </c>
      <c r="Q356" s="11" t="s">
        <v>8285</v>
      </c>
      <c r="R356" t="s">
        <v>8287</v>
      </c>
      <c r="S356">
        <f t="shared" si="28"/>
        <v>119</v>
      </c>
      <c r="T356">
        <f t="shared" si="29"/>
        <v>388.98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s="15">
        <f t="shared" si="25"/>
        <v>42423.602500000001</v>
      </c>
      <c r="L357" s="15">
        <f t="shared" si="26"/>
        <v>42453.560833333337</v>
      </c>
      <c r="M357" s="22">
        <f t="shared" si="27"/>
        <v>2016</v>
      </c>
      <c r="N357" t="b">
        <v>0</v>
      </c>
      <c r="O357">
        <v>124</v>
      </c>
      <c r="P357" t="b">
        <v>1</v>
      </c>
      <c r="Q357" s="11" t="s">
        <v>8277</v>
      </c>
      <c r="R357" t="s">
        <v>8278</v>
      </c>
      <c r="S357">
        <f t="shared" si="28"/>
        <v>102</v>
      </c>
      <c r="T357">
        <f t="shared" si="29"/>
        <v>189.76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s="15">
        <f t="shared" si="25"/>
        <v>41909.969386574077</v>
      </c>
      <c r="L358" s="15">
        <f t="shared" si="26"/>
        <v>41950.011053240742</v>
      </c>
      <c r="M358" s="22">
        <f t="shared" si="27"/>
        <v>2014</v>
      </c>
      <c r="N358" t="b">
        <v>1</v>
      </c>
      <c r="O358">
        <v>213</v>
      </c>
      <c r="P358" t="b">
        <v>1</v>
      </c>
      <c r="Q358" s="11" t="s">
        <v>8281</v>
      </c>
      <c r="R358" t="s">
        <v>8284</v>
      </c>
      <c r="S358">
        <f t="shared" si="28"/>
        <v>118</v>
      </c>
      <c r="T358">
        <f t="shared" si="29"/>
        <v>110.35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s="15">
        <f t="shared" si="25"/>
        <v>41099.966944444444</v>
      </c>
      <c r="L359" s="15">
        <f t="shared" si="26"/>
        <v>41134.125</v>
      </c>
      <c r="M359" s="22">
        <f t="shared" si="27"/>
        <v>2012</v>
      </c>
      <c r="N359" t="b">
        <v>1</v>
      </c>
      <c r="O359">
        <v>105</v>
      </c>
      <c r="P359" t="b">
        <v>1</v>
      </c>
      <c r="Q359" s="11" t="s">
        <v>8266</v>
      </c>
      <c r="R359" t="s">
        <v>8267</v>
      </c>
      <c r="S359">
        <f t="shared" si="28"/>
        <v>585</v>
      </c>
      <c r="T359">
        <f t="shared" si="29"/>
        <v>222.99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s="15">
        <f t="shared" si="25"/>
        <v>41841.850034722222</v>
      </c>
      <c r="L360" s="15">
        <f t="shared" si="26"/>
        <v>41871.850034722222</v>
      </c>
      <c r="M360" s="22">
        <f t="shared" si="27"/>
        <v>2014</v>
      </c>
      <c r="N360" t="b">
        <v>0</v>
      </c>
      <c r="O360">
        <v>159</v>
      </c>
      <c r="P360" t="b">
        <v>1</v>
      </c>
      <c r="Q360" s="11" t="s">
        <v>8281</v>
      </c>
      <c r="R360" t="s">
        <v>8282</v>
      </c>
      <c r="S360">
        <f t="shared" si="28"/>
        <v>106</v>
      </c>
      <c r="T360">
        <f t="shared" si="29"/>
        <v>146.44999999999999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s="15">
        <f t="shared" si="25"/>
        <v>41964.751342592594</v>
      </c>
      <c r="L361" s="15">
        <f t="shared" si="26"/>
        <v>41996</v>
      </c>
      <c r="M361" s="22">
        <f t="shared" si="27"/>
        <v>2014</v>
      </c>
      <c r="N361" t="b">
        <v>1</v>
      </c>
      <c r="O361">
        <v>241</v>
      </c>
      <c r="P361" t="b">
        <v>1</v>
      </c>
      <c r="Q361" s="11" t="s">
        <v>8271</v>
      </c>
      <c r="R361" t="s">
        <v>8272</v>
      </c>
      <c r="S361">
        <f t="shared" si="28"/>
        <v>125</v>
      </c>
      <c r="T361">
        <f t="shared" si="29"/>
        <v>95.83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s="15">
        <f t="shared" si="25"/>
        <v>42741.599664351852</v>
      </c>
      <c r="L362" s="15">
        <f t="shared" si="26"/>
        <v>42772.599664351852</v>
      </c>
      <c r="M362" s="22">
        <f t="shared" si="27"/>
        <v>2017</v>
      </c>
      <c r="N362" t="b">
        <v>0</v>
      </c>
      <c r="O362">
        <v>375</v>
      </c>
      <c r="P362" t="b">
        <v>1</v>
      </c>
      <c r="Q362" s="11" t="s">
        <v>8271</v>
      </c>
      <c r="R362" t="s">
        <v>8272</v>
      </c>
      <c r="S362">
        <f t="shared" si="28"/>
        <v>105</v>
      </c>
      <c r="T362">
        <f t="shared" si="29"/>
        <v>61.56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s="15">
        <f t="shared" si="25"/>
        <v>42534.895625000005</v>
      </c>
      <c r="L363" s="15">
        <f t="shared" si="26"/>
        <v>42564.895625000005</v>
      </c>
      <c r="M363" s="22">
        <f t="shared" si="27"/>
        <v>2016</v>
      </c>
      <c r="N363" t="b">
        <v>0</v>
      </c>
      <c r="O363">
        <v>175</v>
      </c>
      <c r="P363" t="b">
        <v>1</v>
      </c>
      <c r="Q363" s="11" t="s">
        <v>8281</v>
      </c>
      <c r="R363" t="s">
        <v>8282</v>
      </c>
      <c r="S363">
        <f t="shared" si="28"/>
        <v>319</v>
      </c>
      <c r="T363">
        <f t="shared" si="29"/>
        <v>131.38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s="15">
        <f t="shared" si="25"/>
        <v>42218.169293981482</v>
      </c>
      <c r="L364" s="15">
        <f t="shared" si="26"/>
        <v>42246.169293981482</v>
      </c>
      <c r="M364" s="22">
        <f t="shared" si="27"/>
        <v>2015</v>
      </c>
      <c r="N364" t="b">
        <v>0</v>
      </c>
      <c r="O364">
        <v>286</v>
      </c>
      <c r="P364" t="b">
        <v>1</v>
      </c>
      <c r="Q364" s="11" t="s">
        <v>8266</v>
      </c>
      <c r="R364" t="s">
        <v>8273</v>
      </c>
      <c r="S364">
        <f t="shared" si="28"/>
        <v>115</v>
      </c>
      <c r="T364">
        <f t="shared" si="29"/>
        <v>80.19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s="15">
        <f t="shared" si="25"/>
        <v>42633.586122685185</v>
      </c>
      <c r="L365" s="15">
        <f t="shared" si="26"/>
        <v>42668.708333333328</v>
      </c>
      <c r="M365" s="22">
        <f t="shared" si="27"/>
        <v>2016</v>
      </c>
      <c r="N365" t="b">
        <v>0</v>
      </c>
      <c r="O365">
        <v>514</v>
      </c>
      <c r="P365" t="b">
        <v>1</v>
      </c>
      <c r="Q365" s="11" t="s">
        <v>8274</v>
      </c>
      <c r="R365" t="s">
        <v>8275</v>
      </c>
      <c r="S365">
        <f t="shared" si="28"/>
        <v>412</v>
      </c>
      <c r="T365">
        <f t="shared" si="29"/>
        <v>44.06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s="15">
        <f t="shared" si="25"/>
        <v>42626.668888888889</v>
      </c>
      <c r="L366" s="15">
        <f t="shared" si="26"/>
        <v>42656.915972222225</v>
      </c>
      <c r="M366" s="22">
        <f t="shared" si="27"/>
        <v>2016</v>
      </c>
      <c r="N366" t="b">
        <v>0</v>
      </c>
      <c r="O366">
        <v>163</v>
      </c>
      <c r="P366" t="b">
        <v>1</v>
      </c>
      <c r="Q366" s="11" t="s">
        <v>8266</v>
      </c>
      <c r="R366" t="s">
        <v>8267</v>
      </c>
      <c r="S366">
        <f t="shared" si="28"/>
        <v>2260300</v>
      </c>
      <c r="T366">
        <f t="shared" si="29"/>
        <v>138.66999999999999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s="15">
        <f t="shared" si="25"/>
        <v>42178.282372685186</v>
      </c>
      <c r="L367" s="15">
        <f t="shared" si="26"/>
        <v>42208.282372685186</v>
      </c>
      <c r="M367" s="22">
        <f t="shared" si="27"/>
        <v>2015</v>
      </c>
      <c r="N367" t="b">
        <v>0</v>
      </c>
      <c r="O367">
        <v>104</v>
      </c>
      <c r="P367" t="b">
        <v>1</v>
      </c>
      <c r="Q367" s="11" t="s">
        <v>8279</v>
      </c>
      <c r="R367" t="s">
        <v>8280</v>
      </c>
      <c r="S367">
        <f t="shared" si="28"/>
        <v>101</v>
      </c>
      <c r="T367">
        <f t="shared" si="29"/>
        <v>216.75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s="15">
        <f t="shared" si="25"/>
        <v>41980.781793981485</v>
      </c>
      <c r="L368" s="15">
        <f t="shared" si="26"/>
        <v>42010.781793981485</v>
      </c>
      <c r="M368" s="22">
        <f t="shared" si="27"/>
        <v>2014</v>
      </c>
      <c r="N368" t="b">
        <v>0</v>
      </c>
      <c r="O368">
        <v>383</v>
      </c>
      <c r="P368" t="b">
        <v>1</v>
      </c>
      <c r="Q368" s="11" t="s">
        <v>8279</v>
      </c>
      <c r="R368" t="s">
        <v>8280</v>
      </c>
      <c r="S368">
        <f t="shared" si="28"/>
        <v>112</v>
      </c>
      <c r="T368">
        <f t="shared" si="29"/>
        <v>58.54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s="15">
        <f t="shared" si="25"/>
        <v>41449.585162037038</v>
      </c>
      <c r="L369" s="15">
        <f t="shared" si="26"/>
        <v>41479.585162037038</v>
      </c>
      <c r="M369" s="22">
        <f t="shared" si="27"/>
        <v>2013</v>
      </c>
      <c r="N369" t="b">
        <v>1</v>
      </c>
      <c r="O369">
        <v>159</v>
      </c>
      <c r="P369" t="b">
        <v>1</v>
      </c>
      <c r="Q369" s="11" t="s">
        <v>8285</v>
      </c>
      <c r="R369" t="s">
        <v>8289</v>
      </c>
      <c r="S369">
        <f t="shared" si="28"/>
        <v>102</v>
      </c>
      <c r="T369">
        <f t="shared" si="29"/>
        <v>140.86000000000001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s="15">
        <f t="shared" si="25"/>
        <v>41929.164733796293</v>
      </c>
      <c r="L370" s="15">
        <f t="shared" si="26"/>
        <v>41959.206400462965</v>
      </c>
      <c r="M370" s="22">
        <f t="shared" si="27"/>
        <v>2014</v>
      </c>
      <c r="N370" t="b">
        <v>0</v>
      </c>
      <c r="O370">
        <v>150</v>
      </c>
      <c r="P370" t="b">
        <v>1</v>
      </c>
      <c r="Q370" s="11" t="s">
        <v>8279</v>
      </c>
      <c r="R370" t="s">
        <v>8290</v>
      </c>
      <c r="S370">
        <f t="shared" si="28"/>
        <v>112</v>
      </c>
      <c r="T370">
        <f t="shared" si="29"/>
        <v>148.97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s="15">
        <f t="shared" si="25"/>
        <v>42426.542592592596</v>
      </c>
      <c r="L371" s="15">
        <f t="shared" si="26"/>
        <v>42454.916666666672</v>
      </c>
      <c r="M371" s="22">
        <f t="shared" si="27"/>
        <v>2016</v>
      </c>
      <c r="N371" t="b">
        <v>1</v>
      </c>
      <c r="O371">
        <v>329</v>
      </c>
      <c r="P371" t="b">
        <v>1</v>
      </c>
      <c r="Q371" s="11" t="s">
        <v>8271</v>
      </c>
      <c r="R371" t="s">
        <v>8272</v>
      </c>
      <c r="S371">
        <f t="shared" si="28"/>
        <v>101</v>
      </c>
      <c r="T371">
        <f t="shared" si="29"/>
        <v>67.84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s="15">
        <f t="shared" si="25"/>
        <v>42668.176701388889</v>
      </c>
      <c r="L372" s="15">
        <f t="shared" si="26"/>
        <v>42698.083333333328</v>
      </c>
      <c r="M372" s="22">
        <f t="shared" si="27"/>
        <v>2016</v>
      </c>
      <c r="N372" t="b">
        <v>0</v>
      </c>
      <c r="O372">
        <v>107</v>
      </c>
      <c r="P372" t="b">
        <v>1</v>
      </c>
      <c r="Q372" s="11" t="s">
        <v>8271</v>
      </c>
      <c r="R372" t="s">
        <v>8272</v>
      </c>
      <c r="S372">
        <f t="shared" si="28"/>
        <v>148</v>
      </c>
      <c r="T372">
        <f t="shared" si="29"/>
        <v>207.62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s="15">
        <f t="shared" si="25"/>
        <v>42654.177187499998</v>
      </c>
      <c r="L373" s="15">
        <f t="shared" si="26"/>
        <v>42684.218854166669</v>
      </c>
      <c r="M373" s="22">
        <f t="shared" si="27"/>
        <v>2016</v>
      </c>
      <c r="N373" t="b">
        <v>0</v>
      </c>
      <c r="O373">
        <v>191</v>
      </c>
      <c r="P373" t="b">
        <v>1</v>
      </c>
      <c r="Q373" s="11" t="s">
        <v>8271</v>
      </c>
      <c r="R373" t="s">
        <v>8272</v>
      </c>
      <c r="S373">
        <f t="shared" si="28"/>
        <v>112</v>
      </c>
      <c r="T373">
        <f t="shared" si="29"/>
        <v>116.21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s="15">
        <f t="shared" si="25"/>
        <v>42529.632754629631</v>
      </c>
      <c r="L374" s="15">
        <f t="shared" si="26"/>
        <v>42556.207638888889</v>
      </c>
      <c r="M374" s="22">
        <f t="shared" si="27"/>
        <v>2016</v>
      </c>
      <c r="N374" t="b">
        <v>1</v>
      </c>
      <c r="O374">
        <v>171</v>
      </c>
      <c r="P374" t="b">
        <v>0</v>
      </c>
      <c r="Q374" s="11" t="s">
        <v>8266</v>
      </c>
      <c r="R374" t="s">
        <v>8298</v>
      </c>
      <c r="S374">
        <f t="shared" si="28"/>
        <v>63</v>
      </c>
      <c r="T374">
        <f t="shared" si="29"/>
        <v>128.62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s="15">
        <f t="shared" si="25"/>
        <v>42583.615081018521</v>
      </c>
      <c r="L375" s="15">
        <f t="shared" si="26"/>
        <v>42620.083333333328</v>
      </c>
      <c r="M375" s="22">
        <f t="shared" si="27"/>
        <v>2016</v>
      </c>
      <c r="N375" t="b">
        <v>0</v>
      </c>
      <c r="O375">
        <v>392</v>
      </c>
      <c r="P375" t="b">
        <v>1</v>
      </c>
      <c r="Q375" s="11" t="s">
        <v>8274</v>
      </c>
      <c r="R375" t="s">
        <v>8275</v>
      </c>
      <c r="S375">
        <f t="shared" si="28"/>
        <v>110</v>
      </c>
      <c r="T375">
        <f t="shared" si="29"/>
        <v>55.96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s="15">
        <f t="shared" si="25"/>
        <v>42461.747199074074</v>
      </c>
      <c r="L376" s="15">
        <f t="shared" si="26"/>
        <v>42491.747199074074</v>
      </c>
      <c r="M376" s="22">
        <f t="shared" si="27"/>
        <v>2016</v>
      </c>
      <c r="N376" t="b">
        <v>0</v>
      </c>
      <c r="O376">
        <v>238</v>
      </c>
      <c r="P376" t="b">
        <v>1</v>
      </c>
      <c r="Q376" s="11" t="s">
        <v>8281</v>
      </c>
      <c r="R376" t="s">
        <v>8284</v>
      </c>
      <c r="S376">
        <f t="shared" si="28"/>
        <v>110</v>
      </c>
      <c r="T376">
        <f t="shared" si="29"/>
        <v>92.04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s="15">
        <f t="shared" si="25"/>
        <v>42135.60020833333</v>
      </c>
      <c r="L377" s="15">
        <f t="shared" si="26"/>
        <v>42167.083333333328</v>
      </c>
      <c r="M377" s="22">
        <f t="shared" si="27"/>
        <v>2015</v>
      </c>
      <c r="N377" t="b">
        <v>0</v>
      </c>
      <c r="O377">
        <v>270</v>
      </c>
      <c r="P377" t="b">
        <v>1</v>
      </c>
      <c r="Q377" s="11" t="s">
        <v>8281</v>
      </c>
      <c r="R377" t="s">
        <v>8284</v>
      </c>
      <c r="S377">
        <f t="shared" si="28"/>
        <v>104</v>
      </c>
      <c r="T377">
        <f t="shared" si="29"/>
        <v>81.13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s="15">
        <f t="shared" si="25"/>
        <v>42745.600243055553</v>
      </c>
      <c r="L378" s="15">
        <f t="shared" si="26"/>
        <v>42776.208333333328</v>
      </c>
      <c r="M378" s="22">
        <f t="shared" si="27"/>
        <v>2017</v>
      </c>
      <c r="N378" t="b">
        <v>0</v>
      </c>
      <c r="O378">
        <v>340</v>
      </c>
      <c r="P378" t="b">
        <v>1</v>
      </c>
      <c r="Q378" s="11" t="s">
        <v>8285</v>
      </c>
      <c r="R378" t="s">
        <v>8289</v>
      </c>
      <c r="S378">
        <f t="shared" si="28"/>
        <v>122</v>
      </c>
      <c r="T378">
        <f t="shared" si="29"/>
        <v>64.37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s="15">
        <f t="shared" si="25"/>
        <v>42115.74754629629</v>
      </c>
      <c r="L379" s="15">
        <f t="shared" si="26"/>
        <v>42145.74754629629</v>
      </c>
      <c r="M379" s="22">
        <f t="shared" si="27"/>
        <v>2015</v>
      </c>
      <c r="N379" t="b">
        <v>1</v>
      </c>
      <c r="O379">
        <v>465</v>
      </c>
      <c r="P379" t="b">
        <v>1</v>
      </c>
      <c r="Q379" s="11" t="s">
        <v>8266</v>
      </c>
      <c r="R379" t="s">
        <v>8273</v>
      </c>
      <c r="S379">
        <f t="shared" si="28"/>
        <v>146</v>
      </c>
      <c r="T379">
        <f t="shared" si="29"/>
        <v>47.06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s="15">
        <f t="shared" si="25"/>
        <v>42409.776076388895</v>
      </c>
      <c r="L380" s="15">
        <f t="shared" si="26"/>
        <v>42469.734409722223</v>
      </c>
      <c r="M380" s="22">
        <f t="shared" si="27"/>
        <v>2016</v>
      </c>
      <c r="N380" t="b">
        <v>0</v>
      </c>
      <c r="O380">
        <v>273</v>
      </c>
      <c r="P380" t="b">
        <v>1</v>
      </c>
      <c r="Q380" s="11" t="s">
        <v>8271</v>
      </c>
      <c r="R380" t="s">
        <v>8272</v>
      </c>
      <c r="S380">
        <f t="shared" si="28"/>
        <v>104</v>
      </c>
      <c r="T380">
        <f t="shared" si="29"/>
        <v>79.97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s="15">
        <f t="shared" si="25"/>
        <v>41610.794421296298</v>
      </c>
      <c r="L381" s="15">
        <f t="shared" si="26"/>
        <v>41637.332638888889</v>
      </c>
      <c r="M381" s="22">
        <f t="shared" si="27"/>
        <v>2013</v>
      </c>
      <c r="N381" t="b">
        <v>0</v>
      </c>
      <c r="O381">
        <v>236</v>
      </c>
      <c r="P381" t="b">
        <v>1</v>
      </c>
      <c r="Q381" s="11" t="s">
        <v>8281</v>
      </c>
      <c r="R381" t="s">
        <v>8282</v>
      </c>
      <c r="S381">
        <f t="shared" si="28"/>
        <v>109</v>
      </c>
      <c r="T381">
        <f t="shared" si="29"/>
        <v>92.13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s="15">
        <f t="shared" si="25"/>
        <v>40555.322662037033</v>
      </c>
      <c r="L382" s="15">
        <f t="shared" si="26"/>
        <v>40603.833333333336</v>
      </c>
      <c r="M382" s="22">
        <f t="shared" si="27"/>
        <v>2011</v>
      </c>
      <c r="N382" t="b">
        <v>0</v>
      </c>
      <c r="O382">
        <v>246</v>
      </c>
      <c r="P382" t="b">
        <v>1</v>
      </c>
      <c r="Q382" s="11" t="s">
        <v>8285</v>
      </c>
      <c r="R382" t="s">
        <v>8286</v>
      </c>
      <c r="S382">
        <f t="shared" si="28"/>
        <v>120</v>
      </c>
      <c r="T382">
        <f t="shared" si="29"/>
        <v>88.15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s="15">
        <f t="shared" si="25"/>
        <v>41193.032013888893</v>
      </c>
      <c r="L383" s="15">
        <f t="shared" si="26"/>
        <v>41223.073680555557</v>
      </c>
      <c r="M383" s="22">
        <f t="shared" si="27"/>
        <v>2012</v>
      </c>
      <c r="N383" t="b">
        <v>1</v>
      </c>
      <c r="O383">
        <v>332</v>
      </c>
      <c r="P383" t="b">
        <v>1</v>
      </c>
      <c r="Q383" s="11" t="s">
        <v>8279</v>
      </c>
      <c r="R383" t="s">
        <v>8280</v>
      </c>
      <c r="S383">
        <f t="shared" si="28"/>
        <v>108</v>
      </c>
      <c r="T383">
        <f t="shared" si="29"/>
        <v>65.3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s="15">
        <f t="shared" si="25"/>
        <v>42751.533391203702</v>
      </c>
      <c r="L384" s="15">
        <f t="shared" si="26"/>
        <v>42780.957638888889</v>
      </c>
      <c r="M384" s="22">
        <f t="shared" si="27"/>
        <v>2017</v>
      </c>
      <c r="N384" t="b">
        <v>1</v>
      </c>
      <c r="O384">
        <v>196</v>
      </c>
      <c r="P384" t="b">
        <v>1</v>
      </c>
      <c r="Q384" s="11" t="s">
        <v>8271</v>
      </c>
      <c r="R384" t="s">
        <v>8272</v>
      </c>
      <c r="S384">
        <f t="shared" si="28"/>
        <v>124</v>
      </c>
      <c r="T384">
        <f t="shared" si="29"/>
        <v>110.39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s="15">
        <f t="shared" si="25"/>
        <v>42552.315127314811</v>
      </c>
      <c r="L385" s="15">
        <f t="shared" si="26"/>
        <v>42588.75</v>
      </c>
      <c r="M385" s="22">
        <f t="shared" si="27"/>
        <v>2016</v>
      </c>
      <c r="N385" t="b">
        <v>1</v>
      </c>
      <c r="O385">
        <v>224</v>
      </c>
      <c r="P385" t="b">
        <v>1</v>
      </c>
      <c r="Q385" s="11" t="s">
        <v>8271</v>
      </c>
      <c r="R385" t="s">
        <v>8272</v>
      </c>
      <c r="S385">
        <f t="shared" si="28"/>
        <v>180</v>
      </c>
      <c r="T385">
        <f t="shared" si="29"/>
        <v>96.38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s="15">
        <f t="shared" si="25"/>
        <v>41933.291643518518</v>
      </c>
      <c r="L386" s="15">
        <f t="shared" si="26"/>
        <v>41963.333310185189</v>
      </c>
      <c r="M386" s="22">
        <f t="shared" si="27"/>
        <v>2014</v>
      </c>
      <c r="N386" t="b">
        <v>1</v>
      </c>
      <c r="O386">
        <v>202</v>
      </c>
      <c r="P386" t="b">
        <v>1</v>
      </c>
      <c r="Q386" s="11" t="s">
        <v>8281</v>
      </c>
      <c r="R386" t="s">
        <v>8284</v>
      </c>
      <c r="S386">
        <f t="shared" si="28"/>
        <v>108</v>
      </c>
      <c r="T386">
        <f t="shared" si="29"/>
        <v>106.8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s="15">
        <f t="shared" ref="K387:K450" si="30">(((J387/60)/60)/24)+DATE(1970,1,1)</f>
        <v>41017.885462962964</v>
      </c>
      <c r="L387" s="15">
        <f t="shared" ref="L387:L450" si="31">(((I387/60)/60)/24)+DATE(1970,1,1)</f>
        <v>41067.621527777781</v>
      </c>
      <c r="M387" s="22">
        <f t="shared" ref="M387:M450" si="32">YEAR(K387)</f>
        <v>2012</v>
      </c>
      <c r="N387" t="b">
        <v>1</v>
      </c>
      <c r="O387">
        <v>220</v>
      </c>
      <c r="P387" t="b">
        <v>1</v>
      </c>
      <c r="Q387" s="11" t="s">
        <v>8279</v>
      </c>
      <c r="R387" t="s">
        <v>8280</v>
      </c>
      <c r="S387">
        <f t="shared" ref="S387:S450" si="33">IFERROR(ROUND(E387/D387*100,0),0)</f>
        <v>107</v>
      </c>
      <c r="T387">
        <f t="shared" ref="T387:T450" si="34">IFERROR(ROUND(E387/O387,2),0)</f>
        <v>97.64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s="15">
        <f t="shared" si="30"/>
        <v>41134.751550925925</v>
      </c>
      <c r="L388" s="15">
        <f t="shared" si="31"/>
        <v>41155.751550925925</v>
      </c>
      <c r="M388" s="22">
        <f t="shared" si="32"/>
        <v>2012</v>
      </c>
      <c r="N388" t="b">
        <v>1</v>
      </c>
      <c r="O388">
        <v>238</v>
      </c>
      <c r="P388" t="b">
        <v>1</v>
      </c>
      <c r="Q388" s="11" t="s">
        <v>8279</v>
      </c>
      <c r="R388" t="s">
        <v>8280</v>
      </c>
      <c r="S388">
        <f t="shared" si="33"/>
        <v>119</v>
      </c>
      <c r="T388">
        <f t="shared" si="34"/>
        <v>89.96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s="15">
        <f t="shared" si="30"/>
        <v>42514.671099537038</v>
      </c>
      <c r="L389" s="15">
        <f t="shared" si="31"/>
        <v>42544.671099537038</v>
      </c>
      <c r="M389" s="22">
        <f t="shared" si="32"/>
        <v>2016</v>
      </c>
      <c r="N389" t="b">
        <v>0</v>
      </c>
      <c r="O389">
        <v>99</v>
      </c>
      <c r="P389" t="b">
        <v>0</v>
      </c>
      <c r="Q389" s="11" t="s">
        <v>8266</v>
      </c>
      <c r="R389" t="s">
        <v>8276</v>
      </c>
      <c r="S389">
        <f t="shared" si="33"/>
        <v>43</v>
      </c>
      <c r="T389">
        <f t="shared" si="34"/>
        <v>215.96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s="15">
        <f t="shared" si="30"/>
        <v>42687.875775462962</v>
      </c>
      <c r="L390" s="15">
        <f t="shared" si="31"/>
        <v>42718.5</v>
      </c>
      <c r="M390" s="22">
        <f t="shared" si="32"/>
        <v>2016</v>
      </c>
      <c r="N390" t="b">
        <v>0</v>
      </c>
      <c r="O390">
        <v>95</v>
      </c>
      <c r="P390" t="b">
        <v>1</v>
      </c>
      <c r="Q390" s="11" t="s">
        <v>8279</v>
      </c>
      <c r="R390" t="s">
        <v>8280</v>
      </c>
      <c r="S390">
        <f t="shared" si="33"/>
        <v>107</v>
      </c>
      <c r="T390">
        <f t="shared" si="34"/>
        <v>224.85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s="15">
        <f t="shared" si="30"/>
        <v>42207.746678240743</v>
      </c>
      <c r="L391" s="15">
        <f t="shared" si="31"/>
        <v>42237.746678240743</v>
      </c>
      <c r="M391" s="22">
        <f t="shared" si="32"/>
        <v>2015</v>
      </c>
      <c r="N391" t="b">
        <v>0</v>
      </c>
      <c r="O391">
        <v>80</v>
      </c>
      <c r="P391" t="b">
        <v>1</v>
      </c>
      <c r="Q391" s="11" t="s">
        <v>8266</v>
      </c>
      <c r="R391" t="s">
        <v>8298</v>
      </c>
      <c r="S391">
        <f t="shared" si="33"/>
        <v>107</v>
      </c>
      <c r="T391">
        <f t="shared" si="34"/>
        <v>267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s="15">
        <f t="shared" si="30"/>
        <v>42331.551307870366</v>
      </c>
      <c r="L392" s="15">
        <f t="shared" si="31"/>
        <v>42360.958333333328</v>
      </c>
      <c r="M392" s="22">
        <f t="shared" si="32"/>
        <v>2015</v>
      </c>
      <c r="N392" t="b">
        <v>1</v>
      </c>
      <c r="O392">
        <v>158</v>
      </c>
      <c r="P392" t="b">
        <v>1</v>
      </c>
      <c r="Q392" s="11" t="s">
        <v>8279</v>
      </c>
      <c r="R392" t="s">
        <v>8280</v>
      </c>
      <c r="S392">
        <f t="shared" si="33"/>
        <v>107</v>
      </c>
      <c r="T392">
        <f t="shared" si="34"/>
        <v>134.91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s="15">
        <f t="shared" si="30"/>
        <v>42009.973946759259</v>
      </c>
      <c r="L393" s="15">
        <f t="shared" si="31"/>
        <v>42039.973946759259</v>
      </c>
      <c r="M393" s="22">
        <f t="shared" si="32"/>
        <v>2015</v>
      </c>
      <c r="N393" t="b">
        <v>0</v>
      </c>
      <c r="O393">
        <v>400</v>
      </c>
      <c r="P393" t="b">
        <v>0</v>
      </c>
      <c r="Q393" s="11" t="s">
        <v>8266</v>
      </c>
      <c r="R393" t="s">
        <v>8268</v>
      </c>
      <c r="S393">
        <f t="shared" si="33"/>
        <v>47</v>
      </c>
      <c r="T393">
        <f t="shared" si="34"/>
        <v>53.25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s="15">
        <f t="shared" si="30"/>
        <v>41891.976388888892</v>
      </c>
      <c r="L394" s="15">
        <f t="shared" si="31"/>
        <v>41936.976388888892</v>
      </c>
      <c r="M394" s="22">
        <f t="shared" si="32"/>
        <v>2014</v>
      </c>
      <c r="N394" t="b">
        <v>1</v>
      </c>
      <c r="O394">
        <v>124</v>
      </c>
      <c r="P394" t="b">
        <v>0</v>
      </c>
      <c r="Q394" s="11" t="s">
        <v>8271</v>
      </c>
      <c r="R394" t="s">
        <v>8272</v>
      </c>
      <c r="S394">
        <f t="shared" si="33"/>
        <v>65</v>
      </c>
      <c r="T394">
        <f t="shared" si="34"/>
        <v>170.63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s="15">
        <f t="shared" si="30"/>
        <v>42694.98128472222</v>
      </c>
      <c r="L395" s="15">
        <f t="shared" si="31"/>
        <v>42727.332638888889</v>
      </c>
      <c r="M395" s="22">
        <f t="shared" si="32"/>
        <v>2016</v>
      </c>
      <c r="N395" t="b">
        <v>0</v>
      </c>
      <c r="O395">
        <v>57</v>
      </c>
      <c r="P395" t="b">
        <v>0</v>
      </c>
      <c r="Q395" s="11" t="s">
        <v>8274</v>
      </c>
      <c r="R395" t="s">
        <v>8292</v>
      </c>
      <c r="S395">
        <f t="shared" si="33"/>
        <v>28</v>
      </c>
      <c r="T395">
        <f t="shared" si="34"/>
        <v>370.95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s="15">
        <f t="shared" si="30"/>
        <v>42222.622766203705</v>
      </c>
      <c r="L396" s="15">
        <f t="shared" si="31"/>
        <v>42251.625</v>
      </c>
      <c r="M396" s="22">
        <f t="shared" si="32"/>
        <v>2015</v>
      </c>
      <c r="N396" t="b">
        <v>0</v>
      </c>
      <c r="O396">
        <v>56</v>
      </c>
      <c r="P396" t="b">
        <v>1</v>
      </c>
      <c r="Q396" s="11" t="s">
        <v>8266</v>
      </c>
      <c r="R396" t="s">
        <v>8298</v>
      </c>
      <c r="S396">
        <f t="shared" si="33"/>
        <v>105</v>
      </c>
      <c r="T396">
        <f t="shared" si="34"/>
        <v>373.56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s="15">
        <f t="shared" si="30"/>
        <v>40998.051192129627</v>
      </c>
      <c r="L397" s="15">
        <f t="shared" si="31"/>
        <v>41028.051192129627</v>
      </c>
      <c r="M397" s="22">
        <f t="shared" si="32"/>
        <v>2012</v>
      </c>
      <c r="N397" t="b">
        <v>1</v>
      </c>
      <c r="O397">
        <v>321</v>
      </c>
      <c r="P397" t="b">
        <v>1</v>
      </c>
      <c r="Q397" s="11" t="s">
        <v>8266</v>
      </c>
      <c r="R397" t="s">
        <v>8273</v>
      </c>
      <c r="S397">
        <f t="shared" si="33"/>
        <v>104</v>
      </c>
      <c r="T397">
        <f t="shared" si="34"/>
        <v>64.930000000000007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s="15">
        <f t="shared" si="30"/>
        <v>40868.219814814816</v>
      </c>
      <c r="L398" s="15">
        <f t="shared" si="31"/>
        <v>40909.332638888889</v>
      </c>
      <c r="M398" s="22">
        <f t="shared" si="32"/>
        <v>2011</v>
      </c>
      <c r="N398" t="b">
        <v>1</v>
      </c>
      <c r="O398">
        <v>150</v>
      </c>
      <c r="P398" t="b">
        <v>1</v>
      </c>
      <c r="Q398" s="11" t="s">
        <v>8279</v>
      </c>
      <c r="R398" t="s">
        <v>8280</v>
      </c>
      <c r="S398">
        <f t="shared" si="33"/>
        <v>104</v>
      </c>
      <c r="T398">
        <f t="shared" si="34"/>
        <v>138.80000000000001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s="15">
        <f t="shared" si="30"/>
        <v>41943.791030092594</v>
      </c>
      <c r="L399" s="15">
        <f t="shared" si="31"/>
        <v>41974.832696759258</v>
      </c>
      <c r="M399" s="22">
        <f t="shared" si="32"/>
        <v>2014</v>
      </c>
      <c r="N399" t="b">
        <v>0</v>
      </c>
      <c r="O399">
        <v>78</v>
      </c>
      <c r="P399" t="b">
        <v>1</v>
      </c>
      <c r="Q399" s="11" t="s">
        <v>8285</v>
      </c>
      <c r="R399" t="s">
        <v>8299</v>
      </c>
      <c r="S399">
        <f t="shared" si="33"/>
        <v>104</v>
      </c>
      <c r="T399">
        <f t="shared" si="34"/>
        <v>266.08999999999997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s="15">
        <f t="shared" si="30"/>
        <v>41228.650196759263</v>
      </c>
      <c r="L400" s="15">
        <f t="shared" si="31"/>
        <v>41258.650196759263</v>
      </c>
      <c r="M400" s="22">
        <f t="shared" si="32"/>
        <v>2012</v>
      </c>
      <c r="N400" t="b">
        <v>0</v>
      </c>
      <c r="O400">
        <v>209</v>
      </c>
      <c r="P400" t="b">
        <v>1</v>
      </c>
      <c r="Q400" s="11" t="s">
        <v>8285</v>
      </c>
      <c r="R400" t="s">
        <v>8289</v>
      </c>
      <c r="S400">
        <f t="shared" si="33"/>
        <v>138</v>
      </c>
      <c r="T400">
        <f t="shared" si="34"/>
        <v>98.99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s="15">
        <f t="shared" si="30"/>
        <v>42152.640833333338</v>
      </c>
      <c r="L401" s="15">
        <f t="shared" si="31"/>
        <v>42182.640833333338</v>
      </c>
      <c r="M401" s="22">
        <f t="shared" si="32"/>
        <v>2015</v>
      </c>
      <c r="N401" t="b">
        <v>0</v>
      </c>
      <c r="O401">
        <v>100</v>
      </c>
      <c r="P401" t="b">
        <v>1</v>
      </c>
      <c r="Q401" s="11" t="s">
        <v>8274</v>
      </c>
      <c r="R401" t="s">
        <v>8275</v>
      </c>
      <c r="S401">
        <f t="shared" si="33"/>
        <v>106</v>
      </c>
      <c r="T401">
        <f t="shared" si="34"/>
        <v>206.31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s="15">
        <f t="shared" si="30"/>
        <v>40675.71</v>
      </c>
      <c r="L402" s="15">
        <f t="shared" si="31"/>
        <v>40695.207638888889</v>
      </c>
      <c r="M402" s="22">
        <f t="shared" si="32"/>
        <v>2011</v>
      </c>
      <c r="N402" t="b">
        <v>1</v>
      </c>
      <c r="O402">
        <v>202</v>
      </c>
      <c r="P402" t="b">
        <v>1</v>
      </c>
      <c r="Q402" s="11" t="s">
        <v>8279</v>
      </c>
      <c r="R402" t="s">
        <v>8280</v>
      </c>
      <c r="S402">
        <f t="shared" si="33"/>
        <v>114</v>
      </c>
      <c r="T402">
        <f t="shared" si="34"/>
        <v>101.83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s="15">
        <f t="shared" si="30"/>
        <v>42388.708645833336</v>
      </c>
      <c r="L403" s="15">
        <f t="shared" si="31"/>
        <v>42418.708645833336</v>
      </c>
      <c r="M403" s="22">
        <f t="shared" si="32"/>
        <v>2016</v>
      </c>
      <c r="N403" t="b">
        <v>0</v>
      </c>
      <c r="O403">
        <v>95</v>
      </c>
      <c r="P403" t="b">
        <v>0</v>
      </c>
      <c r="Q403" s="11" t="s">
        <v>8266</v>
      </c>
      <c r="R403" t="s">
        <v>8268</v>
      </c>
      <c r="S403">
        <f t="shared" si="33"/>
        <v>82</v>
      </c>
      <c r="T403">
        <f t="shared" si="34"/>
        <v>216.34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s="15">
        <f t="shared" si="30"/>
        <v>41786.614363425928</v>
      </c>
      <c r="L404" s="15">
        <f t="shared" si="31"/>
        <v>41817.614363425928</v>
      </c>
      <c r="M404" s="22">
        <f t="shared" si="32"/>
        <v>2014</v>
      </c>
      <c r="N404" t="b">
        <v>1</v>
      </c>
      <c r="O404">
        <v>211</v>
      </c>
      <c r="P404" t="b">
        <v>1</v>
      </c>
      <c r="Q404" s="11" t="s">
        <v>8271</v>
      </c>
      <c r="R404" t="s">
        <v>8272</v>
      </c>
      <c r="S404">
        <f t="shared" si="33"/>
        <v>111</v>
      </c>
      <c r="T404">
        <f t="shared" si="34"/>
        <v>97.11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s="15">
        <f t="shared" si="30"/>
        <v>41561.807349537034</v>
      </c>
      <c r="L405" s="15">
        <f t="shared" si="31"/>
        <v>41591.849016203705</v>
      </c>
      <c r="M405" s="22">
        <f t="shared" si="32"/>
        <v>2013</v>
      </c>
      <c r="N405" t="b">
        <v>0</v>
      </c>
      <c r="O405">
        <v>301</v>
      </c>
      <c r="P405" t="b">
        <v>1</v>
      </c>
      <c r="Q405" s="11" t="s">
        <v>8274</v>
      </c>
      <c r="R405" t="s">
        <v>8275</v>
      </c>
      <c r="S405">
        <f t="shared" si="33"/>
        <v>157</v>
      </c>
      <c r="T405">
        <f t="shared" si="34"/>
        <v>67.97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s="15">
        <f t="shared" si="30"/>
        <v>42445.823055555549</v>
      </c>
      <c r="L406" s="15">
        <f t="shared" si="31"/>
        <v>42476</v>
      </c>
      <c r="M406" s="22">
        <f t="shared" si="32"/>
        <v>2016</v>
      </c>
      <c r="N406" t="b">
        <v>1</v>
      </c>
      <c r="O406">
        <v>206</v>
      </c>
      <c r="P406" t="b">
        <v>1</v>
      </c>
      <c r="Q406" s="11" t="s">
        <v>8285</v>
      </c>
      <c r="R406" t="s">
        <v>8289</v>
      </c>
      <c r="S406">
        <f t="shared" si="33"/>
        <v>109</v>
      </c>
      <c r="T406">
        <f t="shared" si="34"/>
        <v>99.16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s="15">
        <f t="shared" si="30"/>
        <v>42247.616400462968</v>
      </c>
      <c r="L407" s="15">
        <f t="shared" si="31"/>
        <v>42279.960416666669</v>
      </c>
      <c r="M407" s="22">
        <f t="shared" si="32"/>
        <v>2015</v>
      </c>
      <c r="N407" t="b">
        <v>0</v>
      </c>
      <c r="O407">
        <v>222</v>
      </c>
      <c r="P407" t="b">
        <v>1</v>
      </c>
      <c r="Q407" s="11" t="s">
        <v>8271</v>
      </c>
      <c r="R407" t="s">
        <v>8272</v>
      </c>
      <c r="S407">
        <f t="shared" si="33"/>
        <v>146</v>
      </c>
      <c r="T407">
        <f t="shared" si="34"/>
        <v>91.88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s="15">
        <f t="shared" si="30"/>
        <v>42602.576712962968</v>
      </c>
      <c r="L408" s="15">
        <f t="shared" si="31"/>
        <v>42621.15625</v>
      </c>
      <c r="M408" s="22">
        <f t="shared" si="32"/>
        <v>2016</v>
      </c>
      <c r="N408" t="b">
        <v>1</v>
      </c>
      <c r="O408">
        <v>115</v>
      </c>
      <c r="P408" t="b">
        <v>1</v>
      </c>
      <c r="Q408" s="11" t="s">
        <v>8281</v>
      </c>
      <c r="R408" t="s">
        <v>8284</v>
      </c>
      <c r="S408">
        <f t="shared" si="33"/>
        <v>102</v>
      </c>
      <c r="T408">
        <f t="shared" si="34"/>
        <v>177.09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s="15">
        <f t="shared" si="30"/>
        <v>41298.509965277779</v>
      </c>
      <c r="L409" s="15">
        <f t="shared" si="31"/>
        <v>41329.207638888889</v>
      </c>
      <c r="M409" s="22">
        <f t="shared" si="32"/>
        <v>2013</v>
      </c>
      <c r="N409" t="b">
        <v>0</v>
      </c>
      <c r="O409">
        <v>185</v>
      </c>
      <c r="P409" t="b">
        <v>1</v>
      </c>
      <c r="Q409" s="11" t="s">
        <v>8285</v>
      </c>
      <c r="R409" t="s">
        <v>8299</v>
      </c>
      <c r="S409">
        <f t="shared" si="33"/>
        <v>113</v>
      </c>
      <c r="T409">
        <f t="shared" si="34"/>
        <v>109.96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s="15">
        <f t="shared" si="30"/>
        <v>42382.74009259259</v>
      </c>
      <c r="L410" s="15">
        <f t="shared" si="31"/>
        <v>42412.74009259259</v>
      </c>
      <c r="M410" s="22">
        <f t="shared" si="32"/>
        <v>2016</v>
      </c>
      <c r="N410" t="b">
        <v>0</v>
      </c>
      <c r="O410">
        <v>120</v>
      </c>
      <c r="P410" t="b">
        <v>1</v>
      </c>
      <c r="Q410" s="11" t="s">
        <v>8269</v>
      </c>
      <c r="R410" t="s">
        <v>8291</v>
      </c>
      <c r="S410">
        <f t="shared" si="33"/>
        <v>101</v>
      </c>
      <c r="T410">
        <f t="shared" si="34"/>
        <v>168.78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s="15">
        <f t="shared" si="30"/>
        <v>41878.627187500002</v>
      </c>
      <c r="L411" s="15">
        <f t="shared" si="31"/>
        <v>41908.627187500002</v>
      </c>
      <c r="M411" s="22">
        <f t="shared" si="32"/>
        <v>2014</v>
      </c>
      <c r="N411" t="b">
        <v>0</v>
      </c>
      <c r="O411">
        <v>101</v>
      </c>
      <c r="P411" t="b">
        <v>1</v>
      </c>
      <c r="Q411" s="11" t="s">
        <v>8279</v>
      </c>
      <c r="R411" t="s">
        <v>8290</v>
      </c>
      <c r="S411">
        <f t="shared" si="33"/>
        <v>109</v>
      </c>
      <c r="T411">
        <f t="shared" si="34"/>
        <v>199.9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s="15">
        <f t="shared" si="30"/>
        <v>42089.72802083334</v>
      </c>
      <c r="L412" s="15">
        <f t="shared" si="31"/>
        <v>42125.165972222225</v>
      </c>
      <c r="M412" s="22">
        <f t="shared" si="32"/>
        <v>2015</v>
      </c>
      <c r="N412" t="b">
        <v>1</v>
      </c>
      <c r="O412">
        <v>142</v>
      </c>
      <c r="P412" t="b">
        <v>1</v>
      </c>
      <c r="Q412" s="11" t="s">
        <v>8279</v>
      </c>
      <c r="R412" t="s">
        <v>8280</v>
      </c>
      <c r="S412">
        <f t="shared" si="33"/>
        <v>101</v>
      </c>
      <c r="T412">
        <f t="shared" si="34"/>
        <v>141.75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s="15">
        <f t="shared" si="30"/>
        <v>40865.042256944449</v>
      </c>
      <c r="L413" s="15">
        <f t="shared" si="31"/>
        <v>40895.040972222225</v>
      </c>
      <c r="M413" s="22">
        <f t="shared" si="32"/>
        <v>2011</v>
      </c>
      <c r="N413" t="b">
        <v>0</v>
      </c>
      <c r="O413">
        <v>193</v>
      </c>
      <c r="P413" t="b">
        <v>1</v>
      </c>
      <c r="Q413" s="11" t="s">
        <v>8279</v>
      </c>
      <c r="R413" t="s">
        <v>8280</v>
      </c>
      <c r="S413">
        <f t="shared" si="33"/>
        <v>101</v>
      </c>
      <c r="T413">
        <f t="shared" si="34"/>
        <v>104.26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s="15">
        <f t="shared" si="30"/>
        <v>42702.917048611111</v>
      </c>
      <c r="L414" s="15">
        <f t="shared" si="31"/>
        <v>42732.917048611111</v>
      </c>
      <c r="M414" s="22">
        <f t="shared" si="32"/>
        <v>2016</v>
      </c>
      <c r="N414" t="b">
        <v>0</v>
      </c>
      <c r="O414">
        <v>110</v>
      </c>
      <c r="P414" t="b">
        <v>1</v>
      </c>
      <c r="Q414" s="11" t="s">
        <v>8281</v>
      </c>
      <c r="R414" t="s">
        <v>8284</v>
      </c>
      <c r="S414">
        <f t="shared" si="33"/>
        <v>101</v>
      </c>
      <c r="T414">
        <f t="shared" si="34"/>
        <v>182.91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s="15">
        <f t="shared" si="30"/>
        <v>42321.626296296294</v>
      </c>
      <c r="L415" s="15">
        <f t="shared" si="31"/>
        <v>42351.626296296294</v>
      </c>
      <c r="M415" s="22">
        <f t="shared" si="32"/>
        <v>2015</v>
      </c>
      <c r="N415" t="b">
        <v>0</v>
      </c>
      <c r="O415">
        <v>140</v>
      </c>
      <c r="P415" t="b">
        <v>1</v>
      </c>
      <c r="Q415" s="11" t="s">
        <v>8269</v>
      </c>
      <c r="R415" t="s">
        <v>8291</v>
      </c>
      <c r="S415">
        <f t="shared" si="33"/>
        <v>100</v>
      </c>
      <c r="T415">
        <f t="shared" si="34"/>
        <v>143.36000000000001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s="15">
        <f t="shared" si="30"/>
        <v>41736.899652777778</v>
      </c>
      <c r="L416" s="15">
        <f t="shared" si="31"/>
        <v>41768.916666666664</v>
      </c>
      <c r="M416" s="22">
        <f t="shared" si="32"/>
        <v>2014</v>
      </c>
      <c r="N416" t="b">
        <v>0</v>
      </c>
      <c r="O416">
        <v>48</v>
      </c>
      <c r="P416" t="b">
        <v>1</v>
      </c>
      <c r="Q416" s="11" t="s">
        <v>8285</v>
      </c>
      <c r="R416" t="s">
        <v>8289</v>
      </c>
      <c r="S416">
        <f t="shared" si="33"/>
        <v>100</v>
      </c>
      <c r="T416">
        <f t="shared" si="34"/>
        <v>417.33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s="15">
        <f t="shared" si="30"/>
        <v>42230.23583333334</v>
      </c>
      <c r="L417" s="15">
        <f t="shared" si="31"/>
        <v>42261.875</v>
      </c>
      <c r="M417" s="22">
        <f t="shared" si="32"/>
        <v>2015</v>
      </c>
      <c r="N417" t="b">
        <v>0</v>
      </c>
      <c r="O417">
        <v>33</v>
      </c>
      <c r="P417" t="b">
        <v>1</v>
      </c>
      <c r="Q417" s="11" t="s">
        <v>8279</v>
      </c>
      <c r="R417" t="s">
        <v>8290</v>
      </c>
      <c r="S417">
        <f t="shared" si="33"/>
        <v>100</v>
      </c>
      <c r="T417">
        <f t="shared" si="34"/>
        <v>606.82000000000005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s="15">
        <f t="shared" si="30"/>
        <v>42050.983182870375</v>
      </c>
      <c r="L418" s="15">
        <f t="shared" si="31"/>
        <v>42085.941516203704</v>
      </c>
      <c r="M418" s="22">
        <f t="shared" si="32"/>
        <v>2015</v>
      </c>
      <c r="N418" t="b">
        <v>1</v>
      </c>
      <c r="O418">
        <v>119</v>
      </c>
      <c r="P418" t="b">
        <v>1</v>
      </c>
      <c r="Q418" s="11" t="s">
        <v>8281</v>
      </c>
      <c r="R418" t="s">
        <v>8284</v>
      </c>
      <c r="S418">
        <f t="shared" si="33"/>
        <v>100</v>
      </c>
      <c r="T418">
        <f t="shared" si="34"/>
        <v>168.25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s="15">
        <f t="shared" si="30"/>
        <v>42062.022118055553</v>
      </c>
      <c r="L419" s="15">
        <f t="shared" si="31"/>
        <v>42091.980451388896</v>
      </c>
      <c r="M419" s="22">
        <f t="shared" si="32"/>
        <v>2015</v>
      </c>
      <c r="N419" t="b">
        <v>0</v>
      </c>
      <c r="O419">
        <v>147</v>
      </c>
      <c r="P419" t="b">
        <v>1</v>
      </c>
      <c r="Q419" s="11" t="s">
        <v>8274</v>
      </c>
      <c r="R419" t="s">
        <v>8275</v>
      </c>
      <c r="S419">
        <f t="shared" si="33"/>
        <v>153</v>
      </c>
      <c r="T419">
        <f t="shared" si="34"/>
        <v>135.59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s="15">
        <f t="shared" si="30"/>
        <v>41971.639189814814</v>
      </c>
      <c r="L420" s="15">
        <f t="shared" si="31"/>
        <v>42001.639189814814</v>
      </c>
      <c r="M420" s="22">
        <f t="shared" si="32"/>
        <v>2014</v>
      </c>
      <c r="N420" t="b">
        <v>0</v>
      </c>
      <c r="O420">
        <v>169</v>
      </c>
      <c r="P420" t="b">
        <v>1</v>
      </c>
      <c r="Q420" s="11" t="s">
        <v>8279</v>
      </c>
      <c r="R420" t="s">
        <v>8290</v>
      </c>
      <c r="S420">
        <f t="shared" si="33"/>
        <v>142</v>
      </c>
      <c r="T420">
        <f t="shared" si="34"/>
        <v>117.51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s="15">
        <f t="shared" si="30"/>
        <v>42749.059722222228</v>
      </c>
      <c r="L421" s="15">
        <f t="shared" si="31"/>
        <v>42809.018055555556</v>
      </c>
      <c r="M421" s="22">
        <f t="shared" si="32"/>
        <v>2017</v>
      </c>
      <c r="N421" t="b">
        <v>0</v>
      </c>
      <c r="O421">
        <v>6</v>
      </c>
      <c r="P421" t="b">
        <v>0</v>
      </c>
      <c r="Q421" s="11" t="s">
        <v>8266</v>
      </c>
      <c r="R421" t="s">
        <v>8268</v>
      </c>
      <c r="S421">
        <f t="shared" si="33"/>
        <v>2</v>
      </c>
      <c r="T421">
        <f t="shared" si="34"/>
        <v>3304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s="15">
        <f t="shared" si="30"/>
        <v>41264.853865740741</v>
      </c>
      <c r="L422" s="15">
        <f t="shared" si="31"/>
        <v>41309.853865740741</v>
      </c>
      <c r="M422" s="22">
        <f t="shared" si="32"/>
        <v>2012</v>
      </c>
      <c r="N422" t="b">
        <v>0</v>
      </c>
      <c r="O422">
        <v>311</v>
      </c>
      <c r="P422" t="b">
        <v>0</v>
      </c>
      <c r="Q422" s="11" t="s">
        <v>8274</v>
      </c>
      <c r="R422" t="s">
        <v>8292</v>
      </c>
      <c r="S422">
        <f t="shared" si="33"/>
        <v>7</v>
      </c>
      <c r="T422">
        <f t="shared" si="34"/>
        <v>63.57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s="15">
        <f t="shared" si="30"/>
        <v>42662.613564814819</v>
      </c>
      <c r="L423" s="15">
        <f t="shared" si="31"/>
        <v>42692.655231481483</v>
      </c>
      <c r="M423" s="22">
        <f t="shared" si="32"/>
        <v>2016</v>
      </c>
      <c r="N423" t="b">
        <v>0</v>
      </c>
      <c r="O423">
        <v>196</v>
      </c>
      <c r="P423" t="b">
        <v>0</v>
      </c>
      <c r="Q423" s="11" t="s">
        <v>8266</v>
      </c>
      <c r="R423" t="s">
        <v>8268</v>
      </c>
      <c r="S423">
        <f t="shared" si="33"/>
        <v>40</v>
      </c>
      <c r="T423">
        <f t="shared" si="34"/>
        <v>99.86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s="15">
        <f t="shared" si="30"/>
        <v>42741.684479166666</v>
      </c>
      <c r="L424" s="15">
        <f t="shared" si="31"/>
        <v>42771.684479166666</v>
      </c>
      <c r="M424" s="22">
        <f t="shared" si="32"/>
        <v>2017</v>
      </c>
      <c r="N424" t="b">
        <v>1</v>
      </c>
      <c r="O424">
        <v>335</v>
      </c>
      <c r="P424" t="b">
        <v>1</v>
      </c>
      <c r="Q424" s="11" t="s">
        <v>8271</v>
      </c>
      <c r="R424" t="s">
        <v>8272</v>
      </c>
      <c r="S424">
        <f t="shared" si="33"/>
        <v>559</v>
      </c>
      <c r="T424">
        <f t="shared" si="34"/>
        <v>58.38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s="15">
        <f t="shared" si="30"/>
        <v>42381.79886574074</v>
      </c>
      <c r="L425" s="15">
        <f t="shared" si="31"/>
        <v>42412.207638888889</v>
      </c>
      <c r="M425" s="22">
        <f t="shared" si="32"/>
        <v>2016</v>
      </c>
      <c r="N425" t="b">
        <v>0</v>
      </c>
      <c r="O425">
        <v>321</v>
      </c>
      <c r="P425" t="b">
        <v>1</v>
      </c>
      <c r="Q425" s="11" t="s">
        <v>8274</v>
      </c>
      <c r="R425" t="s">
        <v>8275</v>
      </c>
      <c r="S425">
        <f t="shared" si="33"/>
        <v>108</v>
      </c>
      <c r="T425">
        <f t="shared" si="34"/>
        <v>60.82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s="15">
        <f t="shared" si="30"/>
        <v>41864.501516203702</v>
      </c>
      <c r="L426" s="15">
        <f t="shared" si="31"/>
        <v>41899.501516203702</v>
      </c>
      <c r="M426" s="22">
        <f t="shared" si="32"/>
        <v>2014</v>
      </c>
      <c r="N426" t="b">
        <v>0</v>
      </c>
      <c r="O426">
        <v>129</v>
      </c>
      <c r="P426" t="b">
        <v>0</v>
      </c>
      <c r="Q426" s="11" t="s">
        <v>8266</v>
      </c>
      <c r="R426" t="s">
        <v>8268</v>
      </c>
      <c r="S426">
        <f t="shared" si="33"/>
        <v>26</v>
      </c>
      <c r="T426">
        <f t="shared" si="34"/>
        <v>150.65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s="15">
        <f t="shared" si="30"/>
        <v>41993.174363425926</v>
      </c>
      <c r="L427" s="15">
        <f t="shared" si="31"/>
        <v>42023.174363425926</v>
      </c>
      <c r="M427" s="22">
        <f t="shared" si="32"/>
        <v>2014</v>
      </c>
      <c r="N427" t="b">
        <v>0</v>
      </c>
      <c r="O427">
        <v>171</v>
      </c>
      <c r="P427" t="b">
        <v>0</v>
      </c>
      <c r="Q427" s="11" t="s">
        <v>8266</v>
      </c>
      <c r="R427" t="s">
        <v>8268</v>
      </c>
      <c r="S427">
        <f t="shared" si="33"/>
        <v>39</v>
      </c>
      <c r="T427">
        <f t="shared" si="34"/>
        <v>113.63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s="15">
        <f t="shared" si="30"/>
        <v>42200.666261574079</v>
      </c>
      <c r="L428" s="15">
        <f t="shared" si="31"/>
        <v>42214.666261574079</v>
      </c>
      <c r="M428" s="22">
        <f t="shared" si="32"/>
        <v>2015</v>
      </c>
      <c r="N428" t="b">
        <v>0</v>
      </c>
      <c r="O428">
        <v>380</v>
      </c>
      <c r="P428" t="b">
        <v>1</v>
      </c>
      <c r="Q428" s="11" t="s">
        <v>8274</v>
      </c>
      <c r="R428" t="s">
        <v>8275</v>
      </c>
      <c r="S428">
        <f t="shared" si="33"/>
        <v>104</v>
      </c>
      <c r="T428">
        <f t="shared" si="34"/>
        <v>50.85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s="15">
        <f t="shared" si="30"/>
        <v>41742.780509259261</v>
      </c>
      <c r="L429" s="15">
        <f t="shared" si="31"/>
        <v>41772.780509259261</v>
      </c>
      <c r="M429" s="22">
        <f t="shared" si="32"/>
        <v>2014</v>
      </c>
      <c r="N429" t="b">
        <v>1</v>
      </c>
      <c r="O429">
        <v>306</v>
      </c>
      <c r="P429" t="b">
        <v>1</v>
      </c>
      <c r="Q429" s="11" t="s">
        <v>8266</v>
      </c>
      <c r="R429" t="s">
        <v>8267</v>
      </c>
      <c r="S429">
        <f t="shared" si="33"/>
        <v>193</v>
      </c>
      <c r="T429">
        <f t="shared" si="34"/>
        <v>63.05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s="15">
        <f t="shared" si="30"/>
        <v>42480.653611111105</v>
      </c>
      <c r="L430" s="15">
        <f t="shared" si="31"/>
        <v>42525.653611111105</v>
      </c>
      <c r="M430" s="22">
        <f t="shared" si="32"/>
        <v>2016</v>
      </c>
      <c r="N430" t="b">
        <v>0</v>
      </c>
      <c r="O430">
        <v>121</v>
      </c>
      <c r="P430" t="b">
        <v>0</v>
      </c>
      <c r="Q430" s="11" t="s">
        <v>8266</v>
      </c>
      <c r="R430" t="s">
        <v>8268</v>
      </c>
      <c r="S430">
        <f t="shared" si="33"/>
        <v>38</v>
      </c>
      <c r="T430">
        <f t="shared" si="34"/>
        <v>158.63999999999999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s="15">
        <f t="shared" si="30"/>
        <v>42052.628703703704</v>
      </c>
      <c r="L431" s="15">
        <f t="shared" si="31"/>
        <v>42082.587037037039</v>
      </c>
      <c r="M431" s="22">
        <f t="shared" si="32"/>
        <v>2015</v>
      </c>
      <c r="N431" t="b">
        <v>1</v>
      </c>
      <c r="O431">
        <v>141</v>
      </c>
      <c r="P431" t="b">
        <v>1</v>
      </c>
      <c r="Q431" s="11" t="s">
        <v>8271</v>
      </c>
      <c r="R431" t="s">
        <v>8272</v>
      </c>
      <c r="S431">
        <f t="shared" si="33"/>
        <v>101</v>
      </c>
      <c r="T431">
        <f t="shared" si="34"/>
        <v>135.66999999999999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s="15">
        <f t="shared" si="30"/>
        <v>41529.063252314816</v>
      </c>
      <c r="L432" s="15">
        <f t="shared" si="31"/>
        <v>41559.063252314816</v>
      </c>
      <c r="M432" s="22">
        <f t="shared" si="32"/>
        <v>2013</v>
      </c>
      <c r="N432" t="b">
        <v>0</v>
      </c>
      <c r="O432">
        <v>208</v>
      </c>
      <c r="P432" t="b">
        <v>1</v>
      </c>
      <c r="Q432" s="11" t="s">
        <v>8279</v>
      </c>
      <c r="R432" t="s">
        <v>8280</v>
      </c>
      <c r="S432">
        <f t="shared" si="33"/>
        <v>103</v>
      </c>
      <c r="T432">
        <f t="shared" si="34"/>
        <v>91.48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s="15">
        <f t="shared" si="30"/>
        <v>42331.84574074074</v>
      </c>
      <c r="L433" s="15">
        <f t="shared" si="31"/>
        <v>42361.84574074074</v>
      </c>
      <c r="M433" s="22">
        <f t="shared" si="32"/>
        <v>2015</v>
      </c>
      <c r="N433" t="b">
        <v>0</v>
      </c>
      <c r="O433">
        <v>99</v>
      </c>
      <c r="P433" t="b">
        <v>1</v>
      </c>
      <c r="Q433" s="11" t="s">
        <v>8266</v>
      </c>
      <c r="R433" t="s">
        <v>8268</v>
      </c>
      <c r="S433">
        <f t="shared" si="33"/>
        <v>126</v>
      </c>
      <c r="T433">
        <f t="shared" si="34"/>
        <v>190.45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s="15">
        <f t="shared" si="30"/>
        <v>42647.818819444445</v>
      </c>
      <c r="L434" s="15">
        <f t="shared" si="31"/>
        <v>42659.854166666672</v>
      </c>
      <c r="M434" s="22">
        <f t="shared" si="32"/>
        <v>2016</v>
      </c>
      <c r="N434" t="b">
        <v>0</v>
      </c>
      <c r="O434">
        <v>290</v>
      </c>
      <c r="P434" t="b">
        <v>1</v>
      </c>
      <c r="Q434" s="11" t="s">
        <v>8274</v>
      </c>
      <c r="R434" t="s">
        <v>8275</v>
      </c>
      <c r="S434">
        <f t="shared" si="33"/>
        <v>377</v>
      </c>
      <c r="T434">
        <f t="shared" si="34"/>
        <v>65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s="15">
        <f t="shared" si="30"/>
        <v>42702.804814814815</v>
      </c>
      <c r="L435" s="15">
        <f t="shared" si="31"/>
        <v>42712.804814814815</v>
      </c>
      <c r="M435" s="22">
        <f t="shared" si="32"/>
        <v>2016</v>
      </c>
      <c r="N435" t="b">
        <v>0</v>
      </c>
      <c r="O435">
        <v>206</v>
      </c>
      <c r="P435" t="b">
        <v>1</v>
      </c>
      <c r="Q435" s="11" t="s">
        <v>8274</v>
      </c>
      <c r="R435" t="s">
        <v>8275</v>
      </c>
      <c r="S435">
        <f t="shared" si="33"/>
        <v>1867</v>
      </c>
      <c r="T435">
        <f t="shared" si="34"/>
        <v>90.64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s="15">
        <f t="shared" si="30"/>
        <v>40763.717256944445</v>
      </c>
      <c r="L436" s="15">
        <f t="shared" si="31"/>
        <v>40794.125</v>
      </c>
      <c r="M436" s="22">
        <f t="shared" si="32"/>
        <v>2011</v>
      </c>
      <c r="N436" t="b">
        <v>0</v>
      </c>
      <c r="O436">
        <v>206</v>
      </c>
      <c r="P436" t="b">
        <v>1</v>
      </c>
      <c r="Q436" s="11" t="s">
        <v>8279</v>
      </c>
      <c r="R436" t="s">
        <v>8280</v>
      </c>
      <c r="S436">
        <f t="shared" si="33"/>
        <v>101</v>
      </c>
      <c r="T436">
        <f t="shared" si="34"/>
        <v>90.62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s="15">
        <f t="shared" si="30"/>
        <v>42465.596585648149</v>
      </c>
      <c r="L437" s="15">
        <f t="shared" si="31"/>
        <v>42493.958333333328</v>
      </c>
      <c r="M437" s="22">
        <f t="shared" si="32"/>
        <v>2016</v>
      </c>
      <c r="N437" t="b">
        <v>1</v>
      </c>
      <c r="O437">
        <v>148</v>
      </c>
      <c r="P437" t="b">
        <v>1</v>
      </c>
      <c r="Q437" s="11" t="s">
        <v>8281</v>
      </c>
      <c r="R437" t="s">
        <v>8282</v>
      </c>
      <c r="S437">
        <f t="shared" si="33"/>
        <v>104</v>
      </c>
      <c r="T437">
        <f t="shared" si="34"/>
        <v>125.98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s="15">
        <f t="shared" si="30"/>
        <v>41955.857789351852</v>
      </c>
      <c r="L438" s="15">
        <f t="shared" si="31"/>
        <v>41992.166666666672</v>
      </c>
      <c r="M438" s="22">
        <f t="shared" si="32"/>
        <v>2014</v>
      </c>
      <c r="N438" t="b">
        <v>1</v>
      </c>
      <c r="O438">
        <v>167</v>
      </c>
      <c r="P438" t="b">
        <v>1</v>
      </c>
      <c r="Q438" s="11" t="s">
        <v>8271</v>
      </c>
      <c r="R438" t="s">
        <v>8272</v>
      </c>
      <c r="S438">
        <f t="shared" si="33"/>
        <v>103</v>
      </c>
      <c r="T438">
        <f t="shared" si="34"/>
        <v>111.53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s="15">
        <f t="shared" si="30"/>
        <v>41586.475173611114</v>
      </c>
      <c r="L439" s="15">
        <f t="shared" si="31"/>
        <v>41617.207638888889</v>
      </c>
      <c r="M439" s="22">
        <f t="shared" si="32"/>
        <v>2013</v>
      </c>
      <c r="N439" t="b">
        <v>1</v>
      </c>
      <c r="O439">
        <v>274</v>
      </c>
      <c r="P439" t="b">
        <v>1</v>
      </c>
      <c r="Q439" s="11" t="s">
        <v>8285</v>
      </c>
      <c r="R439" t="s">
        <v>8289</v>
      </c>
      <c r="S439">
        <f t="shared" si="33"/>
        <v>124</v>
      </c>
      <c r="T439">
        <f t="shared" si="34"/>
        <v>67.67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s="15">
        <f t="shared" si="30"/>
        <v>42619.466342592597</v>
      </c>
      <c r="L440" s="15">
        <f t="shared" si="31"/>
        <v>42649.583333333328</v>
      </c>
      <c r="M440" s="22">
        <f t="shared" si="32"/>
        <v>2016</v>
      </c>
      <c r="N440" t="b">
        <v>1</v>
      </c>
      <c r="O440">
        <v>116</v>
      </c>
      <c r="P440" t="b">
        <v>1</v>
      </c>
      <c r="Q440" s="11" t="s">
        <v>8271</v>
      </c>
      <c r="R440" t="s">
        <v>8272</v>
      </c>
      <c r="S440">
        <f t="shared" si="33"/>
        <v>109</v>
      </c>
      <c r="T440">
        <f t="shared" si="34"/>
        <v>159.24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s="15">
        <f t="shared" si="30"/>
        <v>41834.695277777777</v>
      </c>
      <c r="L441" s="15">
        <f t="shared" si="31"/>
        <v>41859.75</v>
      </c>
      <c r="M441" s="22">
        <f t="shared" si="32"/>
        <v>2014</v>
      </c>
      <c r="N441" t="b">
        <v>1</v>
      </c>
      <c r="O441">
        <v>167</v>
      </c>
      <c r="P441" t="b">
        <v>1</v>
      </c>
      <c r="Q441" s="11" t="s">
        <v>8285</v>
      </c>
      <c r="R441" t="s">
        <v>8286</v>
      </c>
      <c r="S441">
        <f t="shared" si="33"/>
        <v>101</v>
      </c>
      <c r="T441">
        <f t="shared" si="34"/>
        <v>109.11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s="15">
        <f t="shared" si="30"/>
        <v>41758.833564814813</v>
      </c>
      <c r="L442" s="15">
        <f t="shared" si="31"/>
        <v>41786.125</v>
      </c>
      <c r="M442" s="22">
        <f t="shared" si="32"/>
        <v>2014</v>
      </c>
      <c r="N442" t="b">
        <v>0</v>
      </c>
      <c r="O442">
        <v>226</v>
      </c>
      <c r="P442" t="b">
        <v>1</v>
      </c>
      <c r="Q442" s="11" t="s">
        <v>8281</v>
      </c>
      <c r="R442" t="s">
        <v>8282</v>
      </c>
      <c r="S442">
        <f t="shared" si="33"/>
        <v>121</v>
      </c>
      <c r="T442">
        <f t="shared" si="34"/>
        <v>80.459999999999994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s="15">
        <f t="shared" si="30"/>
        <v>42313.02542824074</v>
      </c>
      <c r="L443" s="15">
        <f t="shared" si="31"/>
        <v>42347.290972222225</v>
      </c>
      <c r="M443" s="22">
        <f t="shared" si="32"/>
        <v>2015</v>
      </c>
      <c r="N443" t="b">
        <v>0</v>
      </c>
      <c r="O443">
        <v>104</v>
      </c>
      <c r="P443" t="b">
        <v>1</v>
      </c>
      <c r="Q443" s="11" t="s">
        <v>8266</v>
      </c>
      <c r="R443" t="s">
        <v>8298</v>
      </c>
      <c r="S443">
        <f t="shared" si="33"/>
        <v>103</v>
      </c>
      <c r="T443">
        <f t="shared" si="34"/>
        <v>174.04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s="15">
        <f t="shared" si="30"/>
        <v>41319.769293981481</v>
      </c>
      <c r="L444" s="15">
        <f t="shared" si="31"/>
        <v>41349.769293981481</v>
      </c>
      <c r="M444" s="22">
        <f t="shared" si="32"/>
        <v>2013</v>
      </c>
      <c r="N444" t="b">
        <v>1</v>
      </c>
      <c r="O444">
        <v>275</v>
      </c>
      <c r="P444" t="b">
        <v>1</v>
      </c>
      <c r="Q444" s="11" t="s">
        <v>8279</v>
      </c>
      <c r="R444" t="s">
        <v>8280</v>
      </c>
      <c r="S444">
        <f t="shared" si="33"/>
        <v>139</v>
      </c>
      <c r="T444">
        <f t="shared" si="34"/>
        <v>65.760000000000005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s="15">
        <f t="shared" si="30"/>
        <v>41772.657685185186</v>
      </c>
      <c r="L445" s="15">
        <f t="shared" si="31"/>
        <v>41800.356249999997</v>
      </c>
      <c r="M445" s="22">
        <f t="shared" si="32"/>
        <v>2014</v>
      </c>
      <c r="N445" t="b">
        <v>1</v>
      </c>
      <c r="O445">
        <v>269</v>
      </c>
      <c r="P445" t="b">
        <v>1</v>
      </c>
      <c r="Q445" s="11" t="s">
        <v>8271</v>
      </c>
      <c r="R445" t="s">
        <v>8272</v>
      </c>
      <c r="S445">
        <f t="shared" si="33"/>
        <v>278</v>
      </c>
      <c r="T445">
        <f t="shared" si="34"/>
        <v>67.16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s="15">
        <f t="shared" si="30"/>
        <v>42767.801712962959</v>
      </c>
      <c r="L446" s="15">
        <f t="shared" si="31"/>
        <v>42809</v>
      </c>
      <c r="M446" s="22">
        <f t="shared" si="32"/>
        <v>2017</v>
      </c>
      <c r="N446" t="b">
        <v>1</v>
      </c>
      <c r="O446">
        <v>304</v>
      </c>
      <c r="P446" t="b">
        <v>1</v>
      </c>
      <c r="Q446" s="11" t="s">
        <v>8266</v>
      </c>
      <c r="R446" t="s">
        <v>8273</v>
      </c>
      <c r="S446">
        <f t="shared" si="33"/>
        <v>224</v>
      </c>
      <c r="T446">
        <f t="shared" si="34"/>
        <v>58.93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s="15">
        <f t="shared" si="30"/>
        <v>40469.225231481483</v>
      </c>
      <c r="L447" s="15">
        <f t="shared" si="31"/>
        <v>40499.266898148147</v>
      </c>
      <c r="M447" s="22">
        <f t="shared" si="32"/>
        <v>2010</v>
      </c>
      <c r="N447" t="b">
        <v>1</v>
      </c>
      <c r="O447">
        <v>244</v>
      </c>
      <c r="P447" t="b">
        <v>1</v>
      </c>
      <c r="Q447" s="11" t="s">
        <v>8279</v>
      </c>
      <c r="R447" t="s">
        <v>8280</v>
      </c>
      <c r="S447">
        <f t="shared" si="33"/>
        <v>179</v>
      </c>
      <c r="T447">
        <f t="shared" si="34"/>
        <v>73.34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s="15">
        <f t="shared" si="30"/>
        <v>42114.944328703699</v>
      </c>
      <c r="L448" s="15">
        <f t="shared" si="31"/>
        <v>42144.944328703699</v>
      </c>
      <c r="M448" s="22">
        <f t="shared" si="32"/>
        <v>2015</v>
      </c>
      <c r="N448" t="b">
        <v>1</v>
      </c>
      <c r="O448">
        <v>179</v>
      </c>
      <c r="P448" t="b">
        <v>1</v>
      </c>
      <c r="Q448" s="11" t="s">
        <v>8279</v>
      </c>
      <c r="R448" t="s">
        <v>8280</v>
      </c>
      <c r="S448">
        <f t="shared" si="33"/>
        <v>123</v>
      </c>
      <c r="T448">
        <f t="shared" si="34"/>
        <v>99.86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s="15">
        <f t="shared" si="30"/>
        <v>40357.227939814817</v>
      </c>
      <c r="L449" s="15">
        <f t="shared" si="31"/>
        <v>40401.665972222225</v>
      </c>
      <c r="M449" s="22">
        <f t="shared" si="32"/>
        <v>2010</v>
      </c>
      <c r="N449" t="b">
        <v>1</v>
      </c>
      <c r="O449">
        <v>222</v>
      </c>
      <c r="P449" t="b">
        <v>1</v>
      </c>
      <c r="Q449" s="11" t="s">
        <v>8279</v>
      </c>
      <c r="R449" t="s">
        <v>8280</v>
      </c>
      <c r="S449">
        <f t="shared" si="33"/>
        <v>105</v>
      </c>
      <c r="T449">
        <f t="shared" si="34"/>
        <v>80.2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s="15">
        <f t="shared" si="30"/>
        <v>41667.823287037041</v>
      </c>
      <c r="L450" s="15">
        <f t="shared" si="31"/>
        <v>41697.958333333336</v>
      </c>
      <c r="M450" s="22">
        <f t="shared" si="32"/>
        <v>2014</v>
      </c>
      <c r="N450" t="b">
        <v>0</v>
      </c>
      <c r="O450">
        <v>199</v>
      </c>
      <c r="P450" t="b">
        <v>1</v>
      </c>
      <c r="Q450" s="11" t="s">
        <v>8266</v>
      </c>
      <c r="R450" t="s">
        <v>8273</v>
      </c>
      <c r="S450">
        <f t="shared" si="33"/>
        <v>355</v>
      </c>
      <c r="T450">
        <f t="shared" si="34"/>
        <v>89.1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s="15">
        <f t="shared" ref="K451:K514" si="35">(((J451/60)/60)/24)+DATE(1970,1,1)</f>
        <v>41939.00712962963</v>
      </c>
      <c r="L451" s="15">
        <f t="shared" ref="L451:L514" si="36">(((I451/60)/60)/24)+DATE(1970,1,1)</f>
        <v>41969.052083333328</v>
      </c>
      <c r="M451" s="22">
        <f t="shared" ref="M451:M514" si="37">YEAR(K451)</f>
        <v>2014</v>
      </c>
      <c r="N451" t="b">
        <v>1</v>
      </c>
      <c r="O451">
        <v>98</v>
      </c>
      <c r="P451" t="b">
        <v>1</v>
      </c>
      <c r="Q451" s="11" t="s">
        <v>8271</v>
      </c>
      <c r="R451" t="s">
        <v>8272</v>
      </c>
      <c r="S451">
        <f t="shared" ref="S451:S514" si="38">IFERROR(ROUND(E451/D451*100,0),0)</f>
        <v>118</v>
      </c>
      <c r="T451">
        <f t="shared" ref="T451:T514" si="39">IFERROR(ROUND(E451/O451,2),0)</f>
        <v>180.41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s="15">
        <f t="shared" si="35"/>
        <v>42612.624039351853</v>
      </c>
      <c r="L452" s="15">
        <f t="shared" si="36"/>
        <v>42644.624039351853</v>
      </c>
      <c r="M452" s="22">
        <f t="shared" si="37"/>
        <v>2016</v>
      </c>
      <c r="N452" t="b">
        <v>0</v>
      </c>
      <c r="O452">
        <v>46</v>
      </c>
      <c r="P452" t="b">
        <v>0</v>
      </c>
      <c r="Q452" s="11" t="s">
        <v>8266</v>
      </c>
      <c r="R452" t="s">
        <v>8268</v>
      </c>
      <c r="S452">
        <f t="shared" si="38"/>
        <v>70</v>
      </c>
      <c r="T452">
        <f t="shared" si="39"/>
        <v>382.39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s="15">
        <f t="shared" si="35"/>
        <v>42652.964907407411</v>
      </c>
      <c r="L453" s="15">
        <f t="shared" si="36"/>
        <v>42686.208333333328</v>
      </c>
      <c r="M453" s="22">
        <f t="shared" si="37"/>
        <v>2016</v>
      </c>
      <c r="N453" t="b">
        <v>0</v>
      </c>
      <c r="O453">
        <v>196</v>
      </c>
      <c r="P453" t="b">
        <v>0</v>
      </c>
      <c r="Q453" s="11" t="s">
        <v>8266</v>
      </c>
      <c r="R453" t="s">
        <v>8268</v>
      </c>
      <c r="S453">
        <f t="shared" si="38"/>
        <v>25</v>
      </c>
      <c r="T453">
        <f t="shared" si="39"/>
        <v>89.6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s="15">
        <f t="shared" si="35"/>
        <v>42081.77143518519</v>
      </c>
      <c r="L454" s="15">
        <f t="shared" si="36"/>
        <v>42119</v>
      </c>
      <c r="M454" s="22">
        <f t="shared" si="37"/>
        <v>2015</v>
      </c>
      <c r="N454" t="b">
        <v>0</v>
      </c>
      <c r="O454">
        <v>131</v>
      </c>
      <c r="P454" t="b">
        <v>1</v>
      </c>
      <c r="Q454" s="11" t="s">
        <v>8285</v>
      </c>
      <c r="R454" t="s">
        <v>8289</v>
      </c>
      <c r="S454">
        <f t="shared" si="38"/>
        <v>117</v>
      </c>
      <c r="T454">
        <f t="shared" si="39"/>
        <v>133.93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s="15">
        <f t="shared" si="35"/>
        <v>42093.922048611115</v>
      </c>
      <c r="L455" s="15">
        <f t="shared" si="36"/>
        <v>42128.167361111111</v>
      </c>
      <c r="M455" s="22">
        <f t="shared" si="37"/>
        <v>2015</v>
      </c>
      <c r="N455" t="b">
        <v>0</v>
      </c>
      <c r="O455">
        <v>78</v>
      </c>
      <c r="P455" t="b">
        <v>1</v>
      </c>
      <c r="Q455" s="11" t="s">
        <v>8285</v>
      </c>
      <c r="R455" t="s">
        <v>8289</v>
      </c>
      <c r="S455">
        <f t="shared" si="38"/>
        <v>100</v>
      </c>
      <c r="T455">
        <f t="shared" si="39"/>
        <v>224.13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s="15">
        <f t="shared" si="35"/>
        <v>41835.666354166664</v>
      </c>
      <c r="L456" s="15">
        <f t="shared" si="36"/>
        <v>41855.666354166664</v>
      </c>
      <c r="M456" s="22">
        <f t="shared" si="37"/>
        <v>2014</v>
      </c>
      <c r="N456" t="b">
        <v>1</v>
      </c>
      <c r="O456">
        <v>244</v>
      </c>
      <c r="P456" t="b">
        <v>1</v>
      </c>
      <c r="Q456" s="11" t="s">
        <v>8281</v>
      </c>
      <c r="R456" t="s">
        <v>8284</v>
      </c>
      <c r="S456">
        <f t="shared" si="38"/>
        <v>116</v>
      </c>
      <c r="T456">
        <f t="shared" si="39"/>
        <v>71.489999999999995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s="15">
        <f t="shared" si="35"/>
        <v>40987.688333333332</v>
      </c>
      <c r="L457" s="15">
        <f t="shared" si="36"/>
        <v>41032.688333333332</v>
      </c>
      <c r="M457" s="22">
        <f t="shared" si="37"/>
        <v>2012</v>
      </c>
      <c r="N457" t="b">
        <v>0</v>
      </c>
      <c r="O457">
        <v>149</v>
      </c>
      <c r="P457" t="b">
        <v>1</v>
      </c>
      <c r="Q457" s="11" t="s">
        <v>8279</v>
      </c>
      <c r="R457" t="s">
        <v>8280</v>
      </c>
      <c r="S457">
        <f t="shared" si="38"/>
        <v>116</v>
      </c>
      <c r="T457">
        <f t="shared" si="39"/>
        <v>116.86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s="15">
        <f t="shared" si="35"/>
        <v>42430.430243055554</v>
      </c>
      <c r="L458" s="15">
        <f t="shared" si="36"/>
        <v>42460.416666666672</v>
      </c>
      <c r="M458" s="22">
        <f t="shared" si="37"/>
        <v>2016</v>
      </c>
      <c r="N458" t="b">
        <v>0</v>
      </c>
      <c r="O458">
        <v>141</v>
      </c>
      <c r="P458" t="b">
        <v>1</v>
      </c>
      <c r="Q458" s="11" t="s">
        <v>8271</v>
      </c>
      <c r="R458" t="s">
        <v>8272</v>
      </c>
      <c r="S458">
        <f t="shared" si="38"/>
        <v>104</v>
      </c>
      <c r="T458">
        <f t="shared" si="39"/>
        <v>123.38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s="15">
        <f t="shared" si="35"/>
        <v>41426.259618055556</v>
      </c>
      <c r="L459" s="15">
        <f t="shared" si="36"/>
        <v>41457.208333333336</v>
      </c>
      <c r="M459" s="22">
        <f t="shared" si="37"/>
        <v>2013</v>
      </c>
      <c r="N459" t="b">
        <v>0</v>
      </c>
      <c r="O459">
        <v>114</v>
      </c>
      <c r="P459" t="b">
        <v>1</v>
      </c>
      <c r="Q459" s="11" t="s">
        <v>8285</v>
      </c>
      <c r="R459" t="s">
        <v>8286</v>
      </c>
      <c r="S459">
        <f t="shared" si="38"/>
        <v>116</v>
      </c>
      <c r="T459">
        <f t="shared" si="39"/>
        <v>152.54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s="15">
        <f t="shared" si="35"/>
        <v>41228.786203703705</v>
      </c>
      <c r="L460" s="15">
        <f t="shared" si="36"/>
        <v>41258.786203703705</v>
      </c>
      <c r="M460" s="22">
        <f t="shared" si="37"/>
        <v>2012</v>
      </c>
      <c r="N460" t="b">
        <v>0</v>
      </c>
      <c r="O460">
        <v>246</v>
      </c>
      <c r="P460" t="b">
        <v>1</v>
      </c>
      <c r="Q460" s="11" t="s">
        <v>8285</v>
      </c>
      <c r="R460" t="s">
        <v>8286</v>
      </c>
      <c r="S460">
        <f t="shared" si="38"/>
        <v>145</v>
      </c>
      <c r="T460">
        <f t="shared" si="39"/>
        <v>70.53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s="15">
        <f t="shared" si="35"/>
        <v>42654.525775462964</v>
      </c>
      <c r="L461" s="15">
        <f t="shared" si="36"/>
        <v>42684.567442129628</v>
      </c>
      <c r="M461" s="22">
        <f t="shared" si="37"/>
        <v>2016</v>
      </c>
      <c r="N461" t="b">
        <v>0</v>
      </c>
      <c r="O461">
        <v>120</v>
      </c>
      <c r="P461" t="b">
        <v>1</v>
      </c>
      <c r="Q461" s="11" t="s">
        <v>8266</v>
      </c>
      <c r="R461" t="s">
        <v>8267</v>
      </c>
      <c r="S461">
        <f t="shared" si="38"/>
        <v>182</v>
      </c>
      <c r="T461">
        <f t="shared" si="39"/>
        <v>143.97999999999999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s="15">
        <f t="shared" si="35"/>
        <v>42340.172060185185</v>
      </c>
      <c r="L462" s="15">
        <f t="shared" si="36"/>
        <v>42381.208333333328</v>
      </c>
      <c r="M462" s="22">
        <f t="shared" si="37"/>
        <v>2015</v>
      </c>
      <c r="N462" t="b">
        <v>1</v>
      </c>
      <c r="O462">
        <v>248</v>
      </c>
      <c r="P462" t="b">
        <v>1</v>
      </c>
      <c r="Q462" s="11" t="s">
        <v>8269</v>
      </c>
      <c r="R462" t="s">
        <v>8270</v>
      </c>
      <c r="S462">
        <f t="shared" si="38"/>
        <v>108</v>
      </c>
      <c r="T462">
        <f t="shared" si="39"/>
        <v>69.599999999999994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s="15">
        <f t="shared" si="35"/>
        <v>41982.143171296295</v>
      </c>
      <c r="L463" s="15">
        <f t="shared" si="36"/>
        <v>42013.143171296295</v>
      </c>
      <c r="M463" s="22">
        <f t="shared" si="37"/>
        <v>2014</v>
      </c>
      <c r="N463" t="b">
        <v>1</v>
      </c>
      <c r="O463">
        <v>294</v>
      </c>
      <c r="P463" t="b">
        <v>1</v>
      </c>
      <c r="Q463" s="11" t="s">
        <v>8266</v>
      </c>
      <c r="R463" t="s">
        <v>8273</v>
      </c>
      <c r="S463">
        <f t="shared" si="38"/>
        <v>172</v>
      </c>
      <c r="T463">
        <f t="shared" si="39"/>
        <v>58.42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s="15">
        <f t="shared" si="35"/>
        <v>41135.175694444442</v>
      </c>
      <c r="L464" s="15">
        <f t="shared" si="36"/>
        <v>41162.163194444445</v>
      </c>
      <c r="M464" s="22">
        <f t="shared" si="37"/>
        <v>2012</v>
      </c>
      <c r="N464" t="b">
        <v>0</v>
      </c>
      <c r="O464">
        <v>191</v>
      </c>
      <c r="P464" t="b">
        <v>1</v>
      </c>
      <c r="Q464" s="11" t="s">
        <v>8285</v>
      </c>
      <c r="R464" t="s">
        <v>8286</v>
      </c>
      <c r="S464">
        <f t="shared" si="38"/>
        <v>107</v>
      </c>
      <c r="T464">
        <f t="shared" si="39"/>
        <v>89.9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s="15">
        <f t="shared" si="35"/>
        <v>42767.688518518517</v>
      </c>
      <c r="L465" s="15">
        <f t="shared" si="36"/>
        <v>42806.791666666672</v>
      </c>
      <c r="M465" s="22">
        <f t="shared" si="37"/>
        <v>2017</v>
      </c>
      <c r="N465" t="b">
        <v>0</v>
      </c>
      <c r="O465">
        <v>152</v>
      </c>
      <c r="P465" t="b">
        <v>0</v>
      </c>
      <c r="Q465" s="11" t="s">
        <v>8266</v>
      </c>
      <c r="R465" t="s">
        <v>8273</v>
      </c>
      <c r="S465">
        <f t="shared" si="38"/>
        <v>11</v>
      </c>
      <c r="T465">
        <f t="shared" si="39"/>
        <v>112.86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s="15">
        <f t="shared" si="35"/>
        <v>41950.923576388886</v>
      </c>
      <c r="L466" s="15">
        <f t="shared" si="36"/>
        <v>41984.207638888889</v>
      </c>
      <c r="M466" s="22">
        <f t="shared" si="37"/>
        <v>2014</v>
      </c>
      <c r="N466" t="b">
        <v>1</v>
      </c>
      <c r="O466">
        <v>158</v>
      </c>
      <c r="P466" t="b">
        <v>1</v>
      </c>
      <c r="Q466" s="11" t="s">
        <v>8279</v>
      </c>
      <c r="R466" t="s">
        <v>8280</v>
      </c>
      <c r="S466">
        <f t="shared" si="38"/>
        <v>114</v>
      </c>
      <c r="T466">
        <f t="shared" si="39"/>
        <v>108.01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s="15">
        <f t="shared" si="35"/>
        <v>42261.500243055561</v>
      </c>
      <c r="L467" s="15">
        <f t="shared" si="36"/>
        <v>42291.500243055561</v>
      </c>
      <c r="M467" s="22">
        <f t="shared" si="37"/>
        <v>2015</v>
      </c>
      <c r="N467" t="b">
        <v>1</v>
      </c>
      <c r="O467">
        <v>188</v>
      </c>
      <c r="P467" t="b">
        <v>1</v>
      </c>
      <c r="Q467" s="11" t="s">
        <v>8279</v>
      </c>
      <c r="R467" t="s">
        <v>8280</v>
      </c>
      <c r="S467">
        <f t="shared" si="38"/>
        <v>170</v>
      </c>
      <c r="T467">
        <f t="shared" si="39"/>
        <v>90.58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s="15">
        <f t="shared" si="35"/>
        <v>42586.295138888891</v>
      </c>
      <c r="L468" s="15">
        <f t="shared" si="36"/>
        <v>42626.295138888891</v>
      </c>
      <c r="M468" s="22">
        <f t="shared" si="37"/>
        <v>2016</v>
      </c>
      <c r="N468" t="b">
        <v>0</v>
      </c>
      <c r="O468">
        <v>93</v>
      </c>
      <c r="P468" t="b">
        <v>0</v>
      </c>
      <c r="Q468" s="11" t="s">
        <v>8266</v>
      </c>
      <c r="R468" t="s">
        <v>8268</v>
      </c>
      <c r="S468">
        <f t="shared" si="38"/>
        <v>6</v>
      </c>
      <c r="T468">
        <f t="shared" si="39"/>
        <v>182.62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s="15">
        <f t="shared" si="35"/>
        <v>41201.012083333335</v>
      </c>
      <c r="L469" s="15">
        <f t="shared" si="36"/>
        <v>41231.053749999999</v>
      </c>
      <c r="M469" s="22">
        <f t="shared" si="37"/>
        <v>2012</v>
      </c>
      <c r="N469" t="b">
        <v>1</v>
      </c>
      <c r="O469">
        <v>238</v>
      </c>
      <c r="P469" t="b">
        <v>1</v>
      </c>
      <c r="Q469" s="11" t="s">
        <v>8266</v>
      </c>
      <c r="R469" t="s">
        <v>8267</v>
      </c>
      <c r="S469">
        <f t="shared" si="38"/>
        <v>674</v>
      </c>
      <c r="T469">
        <f t="shared" si="39"/>
        <v>70.849999999999994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s="15">
        <f t="shared" si="35"/>
        <v>41944.83898148148</v>
      </c>
      <c r="L470" s="15">
        <f t="shared" si="36"/>
        <v>42004.880648148144</v>
      </c>
      <c r="M470" s="22">
        <f t="shared" si="37"/>
        <v>2014</v>
      </c>
      <c r="N470" t="b">
        <v>0</v>
      </c>
      <c r="O470">
        <v>176</v>
      </c>
      <c r="P470" t="b">
        <v>1</v>
      </c>
      <c r="Q470" s="11" t="s">
        <v>8266</v>
      </c>
      <c r="R470" t="s">
        <v>8267</v>
      </c>
      <c r="S470">
        <f t="shared" si="38"/>
        <v>140</v>
      </c>
      <c r="T470">
        <f t="shared" si="39"/>
        <v>95.49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s="15">
        <f t="shared" si="35"/>
        <v>42125.614895833336</v>
      </c>
      <c r="L471" s="15">
        <f t="shared" si="36"/>
        <v>42155.614895833336</v>
      </c>
      <c r="M471" s="22">
        <f t="shared" si="37"/>
        <v>2015</v>
      </c>
      <c r="N471" t="b">
        <v>0</v>
      </c>
      <c r="O471">
        <v>101</v>
      </c>
      <c r="P471" t="b">
        <v>1</v>
      </c>
      <c r="Q471" s="11" t="s">
        <v>8271</v>
      </c>
      <c r="R471" t="s">
        <v>8272</v>
      </c>
      <c r="S471">
        <f t="shared" si="38"/>
        <v>102</v>
      </c>
      <c r="T471">
        <f t="shared" si="39"/>
        <v>165.35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s="15">
        <f t="shared" si="35"/>
        <v>40513.757569444446</v>
      </c>
      <c r="L472" s="15">
        <f t="shared" si="36"/>
        <v>40603.757569444446</v>
      </c>
      <c r="M472" s="22">
        <f t="shared" si="37"/>
        <v>2010</v>
      </c>
      <c r="N472" t="b">
        <v>1</v>
      </c>
      <c r="O472">
        <v>130</v>
      </c>
      <c r="P472" t="b">
        <v>1</v>
      </c>
      <c r="Q472" s="11" t="s">
        <v>8285</v>
      </c>
      <c r="R472" t="s">
        <v>8289</v>
      </c>
      <c r="S472">
        <f t="shared" si="38"/>
        <v>111</v>
      </c>
      <c r="T472">
        <f t="shared" si="39"/>
        <v>127.98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s="15">
        <f t="shared" si="35"/>
        <v>42414.44332175926</v>
      </c>
      <c r="L473" s="15">
        <f t="shared" si="36"/>
        <v>42451.834027777775</v>
      </c>
      <c r="M473" s="22">
        <f t="shared" si="37"/>
        <v>2016</v>
      </c>
      <c r="N473" t="b">
        <v>1</v>
      </c>
      <c r="O473">
        <v>345</v>
      </c>
      <c r="P473" t="b">
        <v>1</v>
      </c>
      <c r="Q473" s="11" t="s">
        <v>8271</v>
      </c>
      <c r="R473" t="s">
        <v>8272</v>
      </c>
      <c r="S473">
        <f t="shared" si="38"/>
        <v>104</v>
      </c>
      <c r="T473">
        <f t="shared" si="39"/>
        <v>48.04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s="15">
        <f t="shared" si="35"/>
        <v>42559.755671296298</v>
      </c>
      <c r="L474" s="15">
        <f t="shared" si="36"/>
        <v>42616.041666666672</v>
      </c>
      <c r="M474" s="22">
        <f t="shared" si="37"/>
        <v>2016</v>
      </c>
      <c r="N474" t="b">
        <v>1</v>
      </c>
      <c r="O474">
        <v>236</v>
      </c>
      <c r="P474" t="b">
        <v>1</v>
      </c>
      <c r="Q474" s="11" t="s">
        <v>8279</v>
      </c>
      <c r="R474" t="s">
        <v>8280</v>
      </c>
      <c r="S474">
        <f t="shared" si="38"/>
        <v>110</v>
      </c>
      <c r="T474">
        <f t="shared" si="39"/>
        <v>70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s="15">
        <f t="shared" si="35"/>
        <v>42083.070590277777</v>
      </c>
      <c r="L475" s="15">
        <f t="shared" si="36"/>
        <v>42110.118055555555</v>
      </c>
      <c r="M475" s="22">
        <f t="shared" si="37"/>
        <v>2015</v>
      </c>
      <c r="N475" t="b">
        <v>0</v>
      </c>
      <c r="O475">
        <v>128</v>
      </c>
      <c r="P475" t="b">
        <v>1</v>
      </c>
      <c r="Q475" s="11" t="s">
        <v>8281</v>
      </c>
      <c r="R475" t="s">
        <v>8282</v>
      </c>
      <c r="S475">
        <f t="shared" si="38"/>
        <v>110</v>
      </c>
      <c r="T475">
        <f t="shared" si="39"/>
        <v>128.91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s="15">
        <f t="shared" si="35"/>
        <v>42290.61855324074</v>
      </c>
      <c r="L476" s="15">
        <f t="shared" si="36"/>
        <v>42320.104861111111</v>
      </c>
      <c r="M476" s="22">
        <f t="shared" si="37"/>
        <v>2015</v>
      </c>
      <c r="N476" t="b">
        <v>0</v>
      </c>
      <c r="O476">
        <v>165</v>
      </c>
      <c r="P476" t="b">
        <v>1</v>
      </c>
      <c r="Q476" s="11" t="s">
        <v>8281</v>
      </c>
      <c r="R476" t="s">
        <v>8284</v>
      </c>
      <c r="S476">
        <f t="shared" si="38"/>
        <v>110</v>
      </c>
      <c r="T476">
        <f t="shared" si="39"/>
        <v>99.79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s="15">
        <f t="shared" si="35"/>
        <v>41313.816249999996</v>
      </c>
      <c r="L477" s="15">
        <f t="shared" si="36"/>
        <v>41358.774583333332</v>
      </c>
      <c r="M477" s="22">
        <f t="shared" si="37"/>
        <v>2013</v>
      </c>
      <c r="N477" t="b">
        <v>1</v>
      </c>
      <c r="O477">
        <v>135</v>
      </c>
      <c r="P477" t="b">
        <v>1</v>
      </c>
      <c r="Q477" s="11" t="s">
        <v>8279</v>
      </c>
      <c r="R477" t="s">
        <v>8280</v>
      </c>
      <c r="S477">
        <f t="shared" si="38"/>
        <v>109</v>
      </c>
      <c r="T477">
        <f t="shared" si="39"/>
        <v>121.28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s="15">
        <f t="shared" si="35"/>
        <v>42780.825706018513</v>
      </c>
      <c r="L478" s="15">
        <f t="shared" si="36"/>
        <v>42810.784039351856</v>
      </c>
      <c r="M478" s="22">
        <f t="shared" si="37"/>
        <v>2017</v>
      </c>
      <c r="N478" t="b">
        <v>0</v>
      </c>
      <c r="O478">
        <v>117</v>
      </c>
      <c r="P478" t="b">
        <v>0</v>
      </c>
      <c r="Q478" s="11" t="s">
        <v>8281</v>
      </c>
      <c r="R478" t="s">
        <v>8284</v>
      </c>
      <c r="S478">
        <f t="shared" si="38"/>
        <v>109</v>
      </c>
      <c r="T478">
        <f t="shared" si="39"/>
        <v>139.24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s="15">
        <f t="shared" si="35"/>
        <v>42138.684189814812</v>
      </c>
      <c r="L479" s="15">
        <f t="shared" si="36"/>
        <v>42168.684189814812</v>
      </c>
      <c r="M479" s="22">
        <f t="shared" si="37"/>
        <v>2015</v>
      </c>
      <c r="N479" t="b">
        <v>0</v>
      </c>
      <c r="O479">
        <v>180</v>
      </c>
      <c r="P479" t="b">
        <v>1</v>
      </c>
      <c r="Q479" s="11" t="s">
        <v>8266</v>
      </c>
      <c r="R479" t="s">
        <v>8267</v>
      </c>
      <c r="S479">
        <f t="shared" si="38"/>
        <v>108</v>
      </c>
      <c r="T479">
        <f t="shared" si="39"/>
        <v>90.18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s="15">
        <f t="shared" si="35"/>
        <v>40587.085532407407</v>
      </c>
      <c r="L480" s="15">
        <f t="shared" si="36"/>
        <v>40636.043865740743</v>
      </c>
      <c r="M480" s="22">
        <f t="shared" si="37"/>
        <v>2011</v>
      </c>
      <c r="N480" t="b">
        <v>1</v>
      </c>
      <c r="O480">
        <v>176</v>
      </c>
      <c r="P480" t="b">
        <v>1</v>
      </c>
      <c r="Q480" s="11" t="s">
        <v>8285</v>
      </c>
      <c r="R480" t="s">
        <v>8289</v>
      </c>
      <c r="S480">
        <f t="shared" si="38"/>
        <v>295</v>
      </c>
      <c r="T480">
        <f t="shared" si="39"/>
        <v>92.1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s="15">
        <f t="shared" si="35"/>
        <v>42420.74962962963</v>
      </c>
      <c r="L481" s="15">
        <f t="shared" si="36"/>
        <v>42450.707962962959</v>
      </c>
      <c r="M481" s="22">
        <f t="shared" si="37"/>
        <v>2016</v>
      </c>
      <c r="N481" t="b">
        <v>0</v>
      </c>
      <c r="O481">
        <v>35</v>
      </c>
      <c r="P481" t="b">
        <v>1</v>
      </c>
      <c r="Q481" s="11" t="s">
        <v>8271</v>
      </c>
      <c r="R481" t="s">
        <v>8272</v>
      </c>
      <c r="S481">
        <f t="shared" si="38"/>
        <v>108</v>
      </c>
      <c r="T481">
        <f t="shared" si="39"/>
        <v>462.86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s="15">
        <f t="shared" si="35"/>
        <v>41809.385162037033</v>
      </c>
      <c r="L482" s="15">
        <f t="shared" si="36"/>
        <v>41839.385162037033</v>
      </c>
      <c r="M482" s="22">
        <f t="shared" si="37"/>
        <v>2014</v>
      </c>
      <c r="N482" t="b">
        <v>1</v>
      </c>
      <c r="O482">
        <v>405</v>
      </c>
      <c r="P482" t="b">
        <v>1</v>
      </c>
      <c r="Q482" s="11" t="s">
        <v>8271</v>
      </c>
      <c r="R482" t="s">
        <v>8272</v>
      </c>
      <c r="S482">
        <f t="shared" si="38"/>
        <v>101</v>
      </c>
      <c r="T482">
        <f t="shared" si="39"/>
        <v>39.92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s="15">
        <f t="shared" si="35"/>
        <v>41354.708460648151</v>
      </c>
      <c r="L483" s="15">
        <f t="shared" si="36"/>
        <v>41399.708460648151</v>
      </c>
      <c r="M483" s="22">
        <f t="shared" si="37"/>
        <v>2013</v>
      </c>
      <c r="N483" t="b">
        <v>1</v>
      </c>
      <c r="O483">
        <v>137</v>
      </c>
      <c r="P483" t="b">
        <v>1</v>
      </c>
      <c r="Q483" s="11" t="s">
        <v>8279</v>
      </c>
      <c r="R483" t="s">
        <v>8280</v>
      </c>
      <c r="S483">
        <f t="shared" si="38"/>
        <v>108</v>
      </c>
      <c r="T483">
        <f t="shared" si="39"/>
        <v>117.85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s="15">
        <f t="shared" si="35"/>
        <v>41082.564884259256</v>
      </c>
      <c r="L484" s="15">
        <f t="shared" si="36"/>
        <v>41097.564884259256</v>
      </c>
      <c r="M484" s="22">
        <f t="shared" si="37"/>
        <v>2012</v>
      </c>
      <c r="N484" t="b">
        <v>0</v>
      </c>
      <c r="O484">
        <v>196</v>
      </c>
      <c r="P484" t="b">
        <v>1</v>
      </c>
      <c r="Q484" s="11" t="s">
        <v>8279</v>
      </c>
      <c r="R484" t="s">
        <v>8280</v>
      </c>
      <c r="S484">
        <f t="shared" si="38"/>
        <v>107</v>
      </c>
      <c r="T484">
        <f t="shared" si="39"/>
        <v>81.63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s="15">
        <f t="shared" si="35"/>
        <v>42675.487291666665</v>
      </c>
      <c r="L485" s="15">
        <f t="shared" si="36"/>
        <v>42706.291666666672</v>
      </c>
      <c r="M485" s="22">
        <f t="shared" si="37"/>
        <v>2016</v>
      </c>
      <c r="N485" t="b">
        <v>0</v>
      </c>
      <c r="O485">
        <v>234</v>
      </c>
      <c r="P485" t="b">
        <v>1</v>
      </c>
      <c r="Q485" s="11" t="s">
        <v>8274</v>
      </c>
      <c r="R485" t="s">
        <v>8275</v>
      </c>
      <c r="S485">
        <f t="shared" si="38"/>
        <v>114</v>
      </c>
      <c r="T485">
        <f t="shared" si="39"/>
        <v>68.11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s="15">
        <f t="shared" si="35"/>
        <v>42235.764340277776</v>
      </c>
      <c r="L486" s="15">
        <f t="shared" si="36"/>
        <v>42272.875</v>
      </c>
      <c r="M486" s="22">
        <f t="shared" si="37"/>
        <v>2015</v>
      </c>
      <c r="N486" t="b">
        <v>0</v>
      </c>
      <c r="O486">
        <v>206</v>
      </c>
      <c r="P486" t="b">
        <v>1</v>
      </c>
      <c r="Q486" s="11" t="s">
        <v>8266</v>
      </c>
      <c r="R486" t="s">
        <v>8298</v>
      </c>
      <c r="S486">
        <f t="shared" si="38"/>
        <v>159</v>
      </c>
      <c r="T486">
        <f t="shared" si="39"/>
        <v>77.33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s="15">
        <f t="shared" si="35"/>
        <v>41121.561886574076</v>
      </c>
      <c r="L487" s="15">
        <f t="shared" si="36"/>
        <v>41156.561886574076</v>
      </c>
      <c r="M487" s="22">
        <f t="shared" si="37"/>
        <v>2012</v>
      </c>
      <c r="N487" t="b">
        <v>1</v>
      </c>
      <c r="O487">
        <v>413</v>
      </c>
      <c r="P487" t="b">
        <v>1</v>
      </c>
      <c r="Q487" s="11" t="s">
        <v>8285</v>
      </c>
      <c r="R487" t="s">
        <v>8289</v>
      </c>
      <c r="S487">
        <f t="shared" si="38"/>
        <v>106</v>
      </c>
      <c r="T487">
        <f t="shared" si="39"/>
        <v>38.54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s="15">
        <f t="shared" si="35"/>
        <v>42505.936678240745</v>
      </c>
      <c r="L488" s="15">
        <f t="shared" si="36"/>
        <v>42540.958333333328</v>
      </c>
      <c r="M488" s="22">
        <f t="shared" si="37"/>
        <v>2016</v>
      </c>
      <c r="N488" t="b">
        <v>0</v>
      </c>
      <c r="O488">
        <v>169</v>
      </c>
      <c r="P488" t="b">
        <v>1</v>
      </c>
      <c r="Q488" s="11" t="s">
        <v>8274</v>
      </c>
      <c r="R488" t="s">
        <v>8275</v>
      </c>
      <c r="S488">
        <f t="shared" si="38"/>
        <v>636</v>
      </c>
      <c r="T488">
        <f t="shared" si="39"/>
        <v>94.1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s="15">
        <f t="shared" si="35"/>
        <v>42747.194502314815</v>
      </c>
      <c r="L489" s="15">
        <f t="shared" si="36"/>
        <v>42807.152835648143</v>
      </c>
      <c r="M489" s="22">
        <f t="shared" si="37"/>
        <v>2017</v>
      </c>
      <c r="N489" t="b">
        <v>0</v>
      </c>
      <c r="O489">
        <v>104</v>
      </c>
      <c r="P489" t="b">
        <v>0</v>
      </c>
      <c r="Q489" s="11" t="s">
        <v>8266</v>
      </c>
      <c r="R489" t="s">
        <v>8268</v>
      </c>
      <c r="S489">
        <f t="shared" si="38"/>
        <v>40</v>
      </c>
      <c r="T489">
        <f t="shared" si="39"/>
        <v>152.41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s="15">
        <f t="shared" si="35"/>
        <v>42279.792372685188</v>
      </c>
      <c r="L490" s="15">
        <f t="shared" si="36"/>
        <v>42339.834039351852</v>
      </c>
      <c r="M490" s="22">
        <f t="shared" si="37"/>
        <v>2015</v>
      </c>
      <c r="N490" t="b">
        <v>1</v>
      </c>
      <c r="O490">
        <v>77</v>
      </c>
      <c r="P490" t="b">
        <v>1</v>
      </c>
      <c r="Q490" s="11" t="s">
        <v>8266</v>
      </c>
      <c r="R490" t="s">
        <v>8273</v>
      </c>
      <c r="S490">
        <f t="shared" si="38"/>
        <v>105</v>
      </c>
      <c r="T490">
        <f t="shared" si="39"/>
        <v>205.3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s="15">
        <f t="shared" si="35"/>
        <v>42724.665173611109</v>
      </c>
      <c r="L491" s="15">
        <f t="shared" si="36"/>
        <v>42754.665173611109</v>
      </c>
      <c r="M491" s="22">
        <f t="shared" si="37"/>
        <v>2016</v>
      </c>
      <c r="N491" t="b">
        <v>0</v>
      </c>
      <c r="O491">
        <v>249</v>
      </c>
      <c r="P491" t="b">
        <v>1</v>
      </c>
      <c r="Q491" s="11" t="s">
        <v>8281</v>
      </c>
      <c r="R491" t="s">
        <v>8282</v>
      </c>
      <c r="S491">
        <f t="shared" si="38"/>
        <v>105</v>
      </c>
      <c r="T491">
        <f t="shared" si="39"/>
        <v>63.23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s="15">
        <f t="shared" si="35"/>
        <v>41879.900752314818</v>
      </c>
      <c r="L492" s="15">
        <f t="shared" si="36"/>
        <v>41914.900752314818</v>
      </c>
      <c r="M492" s="22">
        <f t="shared" si="37"/>
        <v>2014</v>
      </c>
      <c r="N492" t="b">
        <v>0</v>
      </c>
      <c r="O492">
        <v>356</v>
      </c>
      <c r="P492" t="b">
        <v>1</v>
      </c>
      <c r="Q492" s="11" t="s">
        <v>8274</v>
      </c>
      <c r="R492" t="s">
        <v>8275</v>
      </c>
      <c r="S492">
        <f t="shared" si="38"/>
        <v>524</v>
      </c>
      <c r="T492">
        <f t="shared" si="39"/>
        <v>44.17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s="15">
        <f t="shared" si="35"/>
        <v>41550.456412037034</v>
      </c>
      <c r="L493" s="15">
        <f t="shared" si="36"/>
        <v>41580.456412037034</v>
      </c>
      <c r="M493" s="22">
        <f t="shared" si="37"/>
        <v>2013</v>
      </c>
      <c r="N493" t="b">
        <v>1</v>
      </c>
      <c r="O493">
        <v>232</v>
      </c>
      <c r="P493" t="b">
        <v>1</v>
      </c>
      <c r="Q493" s="11" t="s">
        <v>8279</v>
      </c>
      <c r="R493" t="s">
        <v>8280</v>
      </c>
      <c r="S493">
        <f t="shared" si="38"/>
        <v>105</v>
      </c>
      <c r="T493">
        <f t="shared" si="39"/>
        <v>67.77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s="15">
        <f t="shared" si="35"/>
        <v>42400.704537037032</v>
      </c>
      <c r="L494" s="15">
        <f t="shared" si="36"/>
        <v>42444.875</v>
      </c>
      <c r="M494" s="22">
        <f t="shared" si="37"/>
        <v>2016</v>
      </c>
      <c r="N494" t="b">
        <v>1</v>
      </c>
      <c r="O494">
        <v>286</v>
      </c>
      <c r="P494" t="b">
        <v>1</v>
      </c>
      <c r="Q494" s="11" t="s">
        <v>8281</v>
      </c>
      <c r="R494" t="s">
        <v>8284</v>
      </c>
      <c r="S494">
        <f t="shared" si="38"/>
        <v>101</v>
      </c>
      <c r="T494">
        <f t="shared" si="39"/>
        <v>54.91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s="15">
        <f t="shared" si="35"/>
        <v>42270.810995370368</v>
      </c>
      <c r="L495" s="15">
        <f t="shared" si="36"/>
        <v>42309.958333333328</v>
      </c>
      <c r="M495" s="22">
        <f t="shared" si="37"/>
        <v>2015</v>
      </c>
      <c r="N495" t="b">
        <v>0</v>
      </c>
      <c r="O495">
        <v>48</v>
      </c>
      <c r="P495" t="b">
        <v>1</v>
      </c>
      <c r="Q495" s="11" t="s">
        <v>8281</v>
      </c>
      <c r="R495" t="s">
        <v>8284</v>
      </c>
      <c r="S495">
        <f t="shared" si="38"/>
        <v>105</v>
      </c>
      <c r="T495">
        <f t="shared" si="39"/>
        <v>327.08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s="15">
        <f t="shared" si="35"/>
        <v>42146.836215277777</v>
      </c>
      <c r="L496" s="15">
        <f t="shared" si="36"/>
        <v>42176.836215277777</v>
      </c>
      <c r="M496" s="22">
        <f t="shared" si="37"/>
        <v>2015</v>
      </c>
      <c r="N496" t="b">
        <v>0</v>
      </c>
      <c r="O496">
        <v>107</v>
      </c>
      <c r="P496" t="b">
        <v>1</v>
      </c>
      <c r="Q496" s="11" t="s">
        <v>8281</v>
      </c>
      <c r="R496" t="s">
        <v>8282</v>
      </c>
      <c r="S496">
        <f t="shared" si="38"/>
        <v>157</v>
      </c>
      <c r="T496">
        <f t="shared" si="39"/>
        <v>146.69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s="15">
        <f t="shared" si="35"/>
        <v>42696.624444444446</v>
      </c>
      <c r="L497" s="15">
        <f t="shared" si="36"/>
        <v>42726.624444444446</v>
      </c>
      <c r="M497" s="22">
        <f t="shared" si="37"/>
        <v>2016</v>
      </c>
      <c r="N497" t="b">
        <v>0</v>
      </c>
      <c r="O497">
        <v>175</v>
      </c>
      <c r="P497" t="b">
        <v>1</v>
      </c>
      <c r="Q497" s="11" t="s">
        <v>8281</v>
      </c>
      <c r="R497" t="s">
        <v>8284</v>
      </c>
      <c r="S497">
        <f t="shared" si="38"/>
        <v>105</v>
      </c>
      <c r="T497">
        <f t="shared" si="39"/>
        <v>89.59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s="15">
        <f t="shared" si="35"/>
        <v>41871.845601851855</v>
      </c>
      <c r="L498" s="15">
        <f t="shared" si="36"/>
        <v>41913</v>
      </c>
      <c r="M498" s="22">
        <f t="shared" si="37"/>
        <v>2014</v>
      </c>
      <c r="N498" t="b">
        <v>1</v>
      </c>
      <c r="O498">
        <v>424</v>
      </c>
      <c r="P498" t="b">
        <v>1</v>
      </c>
      <c r="Q498" s="11" t="s">
        <v>8266</v>
      </c>
      <c r="R498" t="s">
        <v>8267</v>
      </c>
      <c r="S498">
        <f t="shared" si="38"/>
        <v>157</v>
      </c>
      <c r="T498">
        <f t="shared" si="39"/>
        <v>36.97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s="15">
        <f t="shared" si="35"/>
        <v>42296.583379629628</v>
      </c>
      <c r="L499" s="15">
        <f t="shared" si="36"/>
        <v>42326.625046296293</v>
      </c>
      <c r="M499" s="22">
        <f t="shared" si="37"/>
        <v>2015</v>
      </c>
      <c r="N499" t="b">
        <v>1</v>
      </c>
      <c r="O499">
        <v>206</v>
      </c>
      <c r="P499" t="b">
        <v>1</v>
      </c>
      <c r="Q499" s="11" t="s">
        <v>8271</v>
      </c>
      <c r="R499" t="s">
        <v>8272</v>
      </c>
      <c r="S499">
        <f t="shared" si="38"/>
        <v>112</v>
      </c>
      <c r="T499">
        <f t="shared" si="39"/>
        <v>75.98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s="15">
        <f t="shared" si="35"/>
        <v>40963.613032407404</v>
      </c>
      <c r="L500" s="15">
        <f t="shared" si="36"/>
        <v>41006.207638888889</v>
      </c>
      <c r="M500" s="22">
        <f t="shared" si="37"/>
        <v>2012</v>
      </c>
      <c r="N500" t="b">
        <v>0</v>
      </c>
      <c r="O500">
        <v>184</v>
      </c>
      <c r="P500" t="b">
        <v>1</v>
      </c>
      <c r="Q500" s="11" t="s">
        <v>8285</v>
      </c>
      <c r="R500" t="s">
        <v>8289</v>
      </c>
      <c r="S500">
        <f t="shared" si="38"/>
        <v>112</v>
      </c>
      <c r="T500">
        <f t="shared" si="39"/>
        <v>85.05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s="15">
        <f t="shared" si="35"/>
        <v>40079.725115740745</v>
      </c>
      <c r="L501" s="15">
        <f t="shared" si="36"/>
        <v>40156.76666666667</v>
      </c>
      <c r="M501" s="22">
        <f t="shared" si="37"/>
        <v>2009</v>
      </c>
      <c r="N501" t="b">
        <v>1</v>
      </c>
      <c r="O501">
        <v>200</v>
      </c>
      <c r="P501" t="b">
        <v>1</v>
      </c>
      <c r="Q501" s="11" t="s">
        <v>8285</v>
      </c>
      <c r="R501" t="s">
        <v>8286</v>
      </c>
      <c r="S501">
        <f t="shared" si="38"/>
        <v>104</v>
      </c>
      <c r="T501">
        <f t="shared" si="39"/>
        <v>78.03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s="15">
        <f t="shared" si="35"/>
        <v>42425.735416666663</v>
      </c>
      <c r="L502" s="15">
        <f t="shared" si="36"/>
        <v>42455.693750000006</v>
      </c>
      <c r="M502" s="22">
        <f t="shared" si="37"/>
        <v>2016</v>
      </c>
      <c r="N502" t="b">
        <v>0</v>
      </c>
      <c r="O502">
        <v>115</v>
      </c>
      <c r="P502" t="b">
        <v>1</v>
      </c>
      <c r="Q502" s="11" t="s">
        <v>8281</v>
      </c>
      <c r="R502" t="s">
        <v>8293</v>
      </c>
      <c r="S502">
        <f t="shared" si="38"/>
        <v>104</v>
      </c>
      <c r="T502">
        <f t="shared" si="39"/>
        <v>135.63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s="15">
        <f t="shared" si="35"/>
        <v>41668.606469907405</v>
      </c>
      <c r="L503" s="15">
        <f t="shared" si="36"/>
        <v>41698.606469907405</v>
      </c>
      <c r="M503" s="22">
        <f t="shared" si="37"/>
        <v>2014</v>
      </c>
      <c r="N503" t="b">
        <v>0</v>
      </c>
      <c r="O503">
        <v>65</v>
      </c>
      <c r="P503" t="b">
        <v>1</v>
      </c>
      <c r="Q503" s="11" t="s">
        <v>8279</v>
      </c>
      <c r="R503" t="s">
        <v>8280</v>
      </c>
      <c r="S503">
        <f t="shared" si="38"/>
        <v>104</v>
      </c>
      <c r="T503">
        <f t="shared" si="39"/>
        <v>239.94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s="15">
        <f t="shared" si="35"/>
        <v>41164.859502314815</v>
      </c>
      <c r="L504" s="15">
        <f t="shared" si="36"/>
        <v>41194.859502314815</v>
      </c>
      <c r="M504" s="22">
        <f t="shared" si="37"/>
        <v>2012</v>
      </c>
      <c r="N504" t="b">
        <v>0</v>
      </c>
      <c r="O504">
        <v>133</v>
      </c>
      <c r="P504" t="b">
        <v>1</v>
      </c>
      <c r="Q504" s="11" t="s">
        <v>8285</v>
      </c>
      <c r="R504" t="s">
        <v>8289</v>
      </c>
      <c r="S504">
        <f t="shared" si="38"/>
        <v>156</v>
      </c>
      <c r="T504">
        <f t="shared" si="39"/>
        <v>117.23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s="15">
        <f t="shared" si="35"/>
        <v>42211.628611111111</v>
      </c>
      <c r="L505" s="15">
        <f t="shared" si="36"/>
        <v>42241.628611111111</v>
      </c>
      <c r="M505" s="22">
        <f t="shared" si="37"/>
        <v>2015</v>
      </c>
      <c r="N505" t="b">
        <v>0</v>
      </c>
      <c r="O505">
        <v>140</v>
      </c>
      <c r="P505" t="b">
        <v>1</v>
      </c>
      <c r="Q505" s="11" t="s">
        <v>8271</v>
      </c>
      <c r="R505" t="s">
        <v>8272</v>
      </c>
      <c r="S505">
        <f t="shared" si="38"/>
        <v>104</v>
      </c>
      <c r="T505">
        <f t="shared" si="39"/>
        <v>111.18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s="15">
        <f t="shared" si="35"/>
        <v>42265.022824074069</v>
      </c>
      <c r="L506" s="15">
        <f t="shared" si="36"/>
        <v>42285.022824074069</v>
      </c>
      <c r="M506" s="22">
        <f t="shared" si="37"/>
        <v>2015</v>
      </c>
      <c r="N506" t="b">
        <v>0</v>
      </c>
      <c r="O506">
        <v>78</v>
      </c>
      <c r="P506" t="b">
        <v>1</v>
      </c>
      <c r="Q506" s="11" t="s">
        <v>8281</v>
      </c>
      <c r="R506" t="s">
        <v>8284</v>
      </c>
      <c r="S506">
        <f t="shared" si="38"/>
        <v>104</v>
      </c>
      <c r="T506">
        <f t="shared" si="39"/>
        <v>199.17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s="15">
        <f t="shared" si="35"/>
        <v>42423.709074074075</v>
      </c>
      <c r="L507" s="15">
        <f t="shared" si="36"/>
        <v>42453.667407407411</v>
      </c>
      <c r="M507" s="22">
        <f t="shared" si="37"/>
        <v>2016</v>
      </c>
      <c r="N507" t="b">
        <v>0</v>
      </c>
      <c r="O507">
        <v>75</v>
      </c>
      <c r="P507" t="b">
        <v>1</v>
      </c>
      <c r="Q507" s="11" t="s">
        <v>8271</v>
      </c>
      <c r="R507" t="s">
        <v>8272</v>
      </c>
      <c r="S507">
        <f t="shared" si="38"/>
        <v>155</v>
      </c>
      <c r="T507">
        <f t="shared" si="39"/>
        <v>207.07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s="15">
        <f t="shared" si="35"/>
        <v>42278.662037037036</v>
      </c>
      <c r="L508" s="15">
        <f t="shared" si="36"/>
        <v>42309.125</v>
      </c>
      <c r="M508" s="22">
        <f t="shared" si="37"/>
        <v>2015</v>
      </c>
      <c r="N508" t="b">
        <v>0</v>
      </c>
      <c r="O508">
        <v>89</v>
      </c>
      <c r="P508" t="b">
        <v>1</v>
      </c>
      <c r="Q508" s="11" t="s">
        <v>8271</v>
      </c>
      <c r="R508" t="s">
        <v>8272</v>
      </c>
      <c r="S508">
        <f t="shared" si="38"/>
        <v>172</v>
      </c>
      <c r="T508">
        <f t="shared" si="39"/>
        <v>174.21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s="15">
        <f t="shared" si="35"/>
        <v>42522.347812499997</v>
      </c>
      <c r="L509" s="15">
        <f t="shared" si="36"/>
        <v>42552.347812499997</v>
      </c>
      <c r="M509" s="22">
        <f t="shared" si="37"/>
        <v>2016</v>
      </c>
      <c r="N509" t="b">
        <v>1</v>
      </c>
      <c r="O509">
        <v>181</v>
      </c>
      <c r="P509" t="b">
        <v>1</v>
      </c>
      <c r="Q509" s="11" t="s">
        <v>8281</v>
      </c>
      <c r="R509" t="s">
        <v>8284</v>
      </c>
      <c r="S509">
        <f t="shared" si="38"/>
        <v>103</v>
      </c>
      <c r="T509">
        <f t="shared" si="39"/>
        <v>85.53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s="15">
        <f t="shared" si="35"/>
        <v>42284.500104166669</v>
      </c>
      <c r="L510" s="15">
        <f t="shared" si="36"/>
        <v>42314.541770833333</v>
      </c>
      <c r="M510" s="22">
        <f t="shared" si="37"/>
        <v>2015</v>
      </c>
      <c r="N510" t="b">
        <v>1</v>
      </c>
      <c r="O510">
        <v>145</v>
      </c>
      <c r="P510" t="b">
        <v>1</v>
      </c>
      <c r="Q510" s="11" t="s">
        <v>8281</v>
      </c>
      <c r="R510" t="s">
        <v>8284</v>
      </c>
      <c r="S510">
        <f t="shared" si="38"/>
        <v>154</v>
      </c>
      <c r="T510">
        <f t="shared" si="39"/>
        <v>106.5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s="15">
        <f t="shared" si="35"/>
        <v>41312.737673611111</v>
      </c>
      <c r="L511" s="15">
        <f t="shared" si="36"/>
        <v>41352.696006944447</v>
      </c>
      <c r="M511" s="22">
        <f t="shared" si="37"/>
        <v>2013</v>
      </c>
      <c r="N511" t="b">
        <v>1</v>
      </c>
      <c r="O511">
        <v>251</v>
      </c>
      <c r="P511" t="b">
        <v>1</v>
      </c>
      <c r="Q511" s="11" t="s">
        <v>8279</v>
      </c>
      <c r="R511" t="s">
        <v>8280</v>
      </c>
      <c r="S511">
        <f t="shared" si="38"/>
        <v>119</v>
      </c>
      <c r="T511">
        <f t="shared" si="39"/>
        <v>61.5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s="15">
        <f t="shared" si="35"/>
        <v>41866.931076388886</v>
      </c>
      <c r="L512" s="15">
        <f t="shared" si="36"/>
        <v>41900.083333333336</v>
      </c>
      <c r="M512" s="22">
        <f t="shared" si="37"/>
        <v>2014</v>
      </c>
      <c r="N512" t="b">
        <v>0</v>
      </c>
      <c r="O512">
        <v>29</v>
      </c>
      <c r="P512" t="b">
        <v>0</v>
      </c>
      <c r="Q512" s="11" t="s">
        <v>8266</v>
      </c>
      <c r="R512" t="s">
        <v>8268</v>
      </c>
      <c r="S512">
        <f t="shared" si="38"/>
        <v>15</v>
      </c>
      <c r="T512">
        <f t="shared" si="39"/>
        <v>530.69000000000005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s="15">
        <f t="shared" si="35"/>
        <v>42292.701053240744</v>
      </c>
      <c r="L513" s="15">
        <f t="shared" si="36"/>
        <v>42322.742719907401</v>
      </c>
      <c r="M513" s="22">
        <f t="shared" si="37"/>
        <v>2015</v>
      </c>
      <c r="N513" t="b">
        <v>0</v>
      </c>
      <c r="O513">
        <v>120</v>
      </c>
      <c r="P513" t="b">
        <v>1</v>
      </c>
      <c r="Q513" s="11" t="s">
        <v>8281</v>
      </c>
      <c r="R513" t="s">
        <v>8284</v>
      </c>
      <c r="S513">
        <f t="shared" si="38"/>
        <v>102</v>
      </c>
      <c r="T513">
        <f t="shared" si="39"/>
        <v>127.79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s="15">
        <f t="shared" si="35"/>
        <v>42769.574999999997</v>
      </c>
      <c r="L514" s="15">
        <f t="shared" si="36"/>
        <v>42790.574999999997</v>
      </c>
      <c r="M514" s="22">
        <f t="shared" si="37"/>
        <v>2017</v>
      </c>
      <c r="N514" t="b">
        <v>0</v>
      </c>
      <c r="O514">
        <v>112</v>
      </c>
      <c r="P514" t="b">
        <v>1</v>
      </c>
      <c r="Q514" s="11" t="s">
        <v>8281</v>
      </c>
      <c r="R514" t="s">
        <v>8284</v>
      </c>
      <c r="S514">
        <f t="shared" si="38"/>
        <v>102</v>
      </c>
      <c r="T514">
        <f t="shared" si="39"/>
        <v>136.85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s="15">
        <f t="shared" ref="K515:K578" si="40">(((J515/60)/60)/24)+DATE(1970,1,1)</f>
        <v>41388.021261574075</v>
      </c>
      <c r="L515" s="15">
        <f t="shared" ref="L515:L578" si="41">(((I515/60)/60)/24)+DATE(1970,1,1)</f>
        <v>41418.021261574075</v>
      </c>
      <c r="M515" s="22">
        <f t="shared" ref="M515:M578" si="42">YEAR(K515)</f>
        <v>2013</v>
      </c>
      <c r="N515" t="b">
        <v>0</v>
      </c>
      <c r="O515">
        <v>174</v>
      </c>
      <c r="P515" t="b">
        <v>1</v>
      </c>
      <c r="Q515" s="11" t="s">
        <v>8285</v>
      </c>
      <c r="R515" t="s">
        <v>8289</v>
      </c>
      <c r="S515">
        <f t="shared" ref="S515:S578" si="43">IFERROR(ROUND(E515/D515*100,0),0)</f>
        <v>102</v>
      </c>
      <c r="T515">
        <f t="shared" ref="T515:T578" si="44">IFERROR(ROUND(E515/O515,2),0)</f>
        <v>88.04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s="15">
        <f t="shared" si="40"/>
        <v>42172.757638888885</v>
      </c>
      <c r="L516" s="15">
        <f t="shared" si="41"/>
        <v>42202.757638888885</v>
      </c>
      <c r="M516" s="22">
        <f t="shared" si="42"/>
        <v>2015</v>
      </c>
      <c r="N516" t="b">
        <v>1</v>
      </c>
      <c r="O516">
        <v>288</v>
      </c>
      <c r="P516" t="b">
        <v>1</v>
      </c>
      <c r="Q516" s="11" t="s">
        <v>8281</v>
      </c>
      <c r="R516" t="s">
        <v>8284</v>
      </c>
      <c r="S516">
        <f t="shared" si="43"/>
        <v>102</v>
      </c>
      <c r="T516">
        <f t="shared" si="44"/>
        <v>53.18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s="15">
        <f t="shared" si="40"/>
        <v>42089.83289351852</v>
      </c>
      <c r="L517" s="15">
        <f t="shared" si="41"/>
        <v>42119.83289351852</v>
      </c>
      <c r="M517" s="22">
        <f t="shared" si="42"/>
        <v>2015</v>
      </c>
      <c r="N517" t="b">
        <v>0</v>
      </c>
      <c r="O517">
        <v>69</v>
      </c>
      <c r="P517" t="b">
        <v>1</v>
      </c>
      <c r="Q517" s="11" t="s">
        <v>8279</v>
      </c>
      <c r="R517" t="s">
        <v>8290</v>
      </c>
      <c r="S517">
        <f t="shared" si="43"/>
        <v>102</v>
      </c>
      <c r="T517">
        <f t="shared" si="44"/>
        <v>221.52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s="15">
        <f t="shared" si="40"/>
        <v>42189.031041666662</v>
      </c>
      <c r="L518" s="15">
        <f t="shared" si="41"/>
        <v>42226.290972222225</v>
      </c>
      <c r="M518" s="22">
        <f t="shared" si="42"/>
        <v>2015</v>
      </c>
      <c r="N518" t="b">
        <v>1</v>
      </c>
      <c r="O518">
        <v>139</v>
      </c>
      <c r="P518" t="b">
        <v>0</v>
      </c>
      <c r="Q518" s="11" t="s">
        <v>8271</v>
      </c>
      <c r="R518" t="s">
        <v>8272</v>
      </c>
      <c r="S518">
        <f t="shared" si="43"/>
        <v>61</v>
      </c>
      <c r="T518">
        <f t="shared" si="44"/>
        <v>109.94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s="15">
        <f t="shared" si="40"/>
        <v>40480.363483796296</v>
      </c>
      <c r="L519" s="15">
        <f t="shared" si="41"/>
        <v>40530.405150462961</v>
      </c>
      <c r="M519" s="22">
        <f t="shared" si="42"/>
        <v>2010</v>
      </c>
      <c r="N519" t="b">
        <v>1</v>
      </c>
      <c r="O519">
        <v>223</v>
      </c>
      <c r="P519" t="b">
        <v>1</v>
      </c>
      <c r="Q519" s="11" t="s">
        <v>8279</v>
      </c>
      <c r="R519" t="s">
        <v>8280</v>
      </c>
      <c r="S519">
        <f t="shared" si="43"/>
        <v>305</v>
      </c>
      <c r="T519">
        <f t="shared" si="44"/>
        <v>68.489999999999995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s="15">
        <f t="shared" si="40"/>
        <v>42567.840069444443</v>
      </c>
      <c r="L520" s="15">
        <f t="shared" si="41"/>
        <v>42597.840069444443</v>
      </c>
      <c r="M520" s="22">
        <f t="shared" si="42"/>
        <v>2016</v>
      </c>
      <c r="N520" t="b">
        <v>0</v>
      </c>
      <c r="O520">
        <v>122</v>
      </c>
      <c r="P520" t="b">
        <v>1</v>
      </c>
      <c r="Q520" s="11" t="s">
        <v>8281</v>
      </c>
      <c r="R520" t="s">
        <v>8284</v>
      </c>
      <c r="S520">
        <f t="shared" si="43"/>
        <v>102</v>
      </c>
      <c r="T520">
        <f t="shared" si="44"/>
        <v>125.12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s="15">
        <f t="shared" si="40"/>
        <v>41902.07240740741</v>
      </c>
      <c r="L521" s="15">
        <f t="shared" si="41"/>
        <v>41940.132638888892</v>
      </c>
      <c r="M521" s="22">
        <f t="shared" si="42"/>
        <v>2014</v>
      </c>
      <c r="N521" t="b">
        <v>0</v>
      </c>
      <c r="O521">
        <v>102</v>
      </c>
      <c r="P521" t="b">
        <v>1</v>
      </c>
      <c r="Q521" s="11" t="s">
        <v>8277</v>
      </c>
      <c r="R521" t="s">
        <v>8278</v>
      </c>
      <c r="S521">
        <f t="shared" si="43"/>
        <v>102</v>
      </c>
      <c r="T521">
        <f t="shared" si="44"/>
        <v>149.31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s="15">
        <f t="shared" si="40"/>
        <v>41664.684108796297</v>
      </c>
      <c r="L522" s="15">
        <f t="shared" si="41"/>
        <v>41694.684108796297</v>
      </c>
      <c r="M522" s="22">
        <f t="shared" si="42"/>
        <v>2014</v>
      </c>
      <c r="N522" t="b">
        <v>0</v>
      </c>
      <c r="O522">
        <v>226</v>
      </c>
      <c r="P522" t="b">
        <v>1</v>
      </c>
      <c r="Q522" s="11" t="s">
        <v>8285</v>
      </c>
      <c r="R522" t="s">
        <v>8289</v>
      </c>
      <c r="S522">
        <f t="shared" si="43"/>
        <v>102</v>
      </c>
      <c r="T522">
        <f t="shared" si="44"/>
        <v>67.39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s="15">
        <f t="shared" si="40"/>
        <v>41899.645300925928</v>
      </c>
      <c r="L523" s="15">
        <f t="shared" si="41"/>
        <v>41933</v>
      </c>
      <c r="M523" s="22">
        <f t="shared" si="42"/>
        <v>2014</v>
      </c>
      <c r="N523" t="b">
        <v>1</v>
      </c>
      <c r="O523">
        <v>340</v>
      </c>
      <c r="P523" t="b">
        <v>1</v>
      </c>
      <c r="Q523" s="11" t="s">
        <v>8269</v>
      </c>
      <c r="R523" t="s">
        <v>8270</v>
      </c>
      <c r="S523">
        <f t="shared" si="43"/>
        <v>101</v>
      </c>
      <c r="T523">
        <f t="shared" si="44"/>
        <v>44.67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s="15">
        <f t="shared" si="40"/>
        <v>41789.896805555552</v>
      </c>
      <c r="L524" s="15">
        <f t="shared" si="41"/>
        <v>41819.896805555552</v>
      </c>
      <c r="M524" s="22">
        <f t="shared" si="42"/>
        <v>2014</v>
      </c>
      <c r="N524" t="b">
        <v>1</v>
      </c>
      <c r="O524">
        <v>123</v>
      </c>
      <c r="P524" t="b">
        <v>1</v>
      </c>
      <c r="Q524" s="11" t="s">
        <v>8277</v>
      </c>
      <c r="R524" t="s">
        <v>8278</v>
      </c>
      <c r="S524">
        <f t="shared" si="43"/>
        <v>101</v>
      </c>
      <c r="T524">
        <f t="shared" si="44"/>
        <v>123.35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s="15">
        <f t="shared" si="40"/>
        <v>42772.833379629628</v>
      </c>
      <c r="L525" s="15">
        <f t="shared" si="41"/>
        <v>42806.875</v>
      </c>
      <c r="M525" s="22">
        <f t="shared" si="42"/>
        <v>2017</v>
      </c>
      <c r="N525" t="b">
        <v>1</v>
      </c>
      <c r="O525">
        <v>59</v>
      </c>
      <c r="P525" t="b">
        <v>1</v>
      </c>
      <c r="Q525" s="11" t="s">
        <v>8281</v>
      </c>
      <c r="R525" t="s">
        <v>8284</v>
      </c>
      <c r="S525">
        <f t="shared" si="43"/>
        <v>101</v>
      </c>
      <c r="T525">
        <f t="shared" si="44"/>
        <v>256.37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s="15">
        <f t="shared" si="40"/>
        <v>42473.794710648144</v>
      </c>
      <c r="L526" s="15">
        <f t="shared" si="41"/>
        <v>42503.794710648144</v>
      </c>
      <c r="M526" s="22">
        <f t="shared" si="42"/>
        <v>2016</v>
      </c>
      <c r="N526" t="b">
        <v>0</v>
      </c>
      <c r="O526">
        <v>60</v>
      </c>
      <c r="P526" t="b">
        <v>1</v>
      </c>
      <c r="Q526" s="11" t="s">
        <v>8281</v>
      </c>
      <c r="R526" t="s">
        <v>8284</v>
      </c>
      <c r="S526">
        <f t="shared" si="43"/>
        <v>302</v>
      </c>
      <c r="T526">
        <f t="shared" si="44"/>
        <v>252.02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s="15">
        <f t="shared" si="40"/>
        <v>40869.675173611111</v>
      </c>
      <c r="L527" s="15">
        <f t="shared" si="41"/>
        <v>40929.342361111114</v>
      </c>
      <c r="M527" s="22">
        <f t="shared" si="42"/>
        <v>2011</v>
      </c>
      <c r="N527" t="b">
        <v>0</v>
      </c>
      <c r="O527">
        <v>154</v>
      </c>
      <c r="P527" t="b">
        <v>1</v>
      </c>
      <c r="Q527" s="11" t="s">
        <v>8285</v>
      </c>
      <c r="R527" t="s">
        <v>8289</v>
      </c>
      <c r="S527">
        <f t="shared" si="43"/>
        <v>101</v>
      </c>
      <c r="T527">
        <f t="shared" si="44"/>
        <v>97.99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s="15">
        <f t="shared" si="40"/>
        <v>41862.803078703706</v>
      </c>
      <c r="L528" s="15">
        <f t="shared" si="41"/>
        <v>41892.202777777777</v>
      </c>
      <c r="M528" s="22">
        <f t="shared" si="42"/>
        <v>2014</v>
      </c>
      <c r="N528" t="b">
        <v>0</v>
      </c>
      <c r="O528">
        <v>58</v>
      </c>
      <c r="P528" t="b">
        <v>1</v>
      </c>
      <c r="Q528" s="11" t="s">
        <v>8281</v>
      </c>
      <c r="R528" t="s">
        <v>8282</v>
      </c>
      <c r="S528">
        <f t="shared" si="43"/>
        <v>191</v>
      </c>
      <c r="T528">
        <f t="shared" si="44"/>
        <v>259.95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s="15">
        <f t="shared" si="40"/>
        <v>42371.617164351846</v>
      </c>
      <c r="L529" s="15">
        <f t="shared" si="41"/>
        <v>42401.617164351846</v>
      </c>
      <c r="M529" s="22">
        <f t="shared" si="42"/>
        <v>2016</v>
      </c>
      <c r="N529" t="b">
        <v>0</v>
      </c>
      <c r="O529">
        <v>680</v>
      </c>
      <c r="P529" t="b">
        <v>1</v>
      </c>
      <c r="Q529" s="11" t="s">
        <v>8274</v>
      </c>
      <c r="R529" t="s">
        <v>8275</v>
      </c>
      <c r="S529">
        <f t="shared" si="43"/>
        <v>537</v>
      </c>
      <c r="T529">
        <f t="shared" si="44"/>
        <v>22.12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s="15">
        <f t="shared" si="40"/>
        <v>40862.492939814816</v>
      </c>
      <c r="L530" s="15">
        <f t="shared" si="41"/>
        <v>40897.492939814816</v>
      </c>
      <c r="M530" s="22">
        <f t="shared" si="42"/>
        <v>2011</v>
      </c>
      <c r="N530" t="b">
        <v>1</v>
      </c>
      <c r="O530">
        <v>202</v>
      </c>
      <c r="P530" t="b">
        <v>1</v>
      </c>
      <c r="Q530" s="11" t="s">
        <v>8279</v>
      </c>
      <c r="R530" t="s">
        <v>8280</v>
      </c>
      <c r="S530">
        <f t="shared" si="43"/>
        <v>113</v>
      </c>
      <c r="T530">
        <f t="shared" si="44"/>
        <v>73.02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s="15">
        <f t="shared" si="40"/>
        <v>42766.600497685184</v>
      </c>
      <c r="L531" s="15">
        <f t="shared" si="41"/>
        <v>42796.600497685184</v>
      </c>
      <c r="M531" s="22">
        <f t="shared" si="42"/>
        <v>2017</v>
      </c>
      <c r="N531" t="b">
        <v>0</v>
      </c>
      <c r="O531">
        <v>79</v>
      </c>
      <c r="P531" t="b">
        <v>1</v>
      </c>
      <c r="Q531" s="11" t="s">
        <v>8279</v>
      </c>
      <c r="R531" t="s">
        <v>8290</v>
      </c>
      <c r="S531">
        <f t="shared" si="43"/>
        <v>143</v>
      </c>
      <c r="T531">
        <f t="shared" si="44"/>
        <v>185.48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s="15">
        <f t="shared" si="40"/>
        <v>42262.104780092588</v>
      </c>
      <c r="L532" s="15">
        <f t="shared" si="41"/>
        <v>42292.104780092588</v>
      </c>
      <c r="M532" s="22">
        <f t="shared" si="42"/>
        <v>2015</v>
      </c>
      <c r="N532" t="b">
        <v>0</v>
      </c>
      <c r="O532">
        <v>36</v>
      </c>
      <c r="P532" t="b">
        <v>0</v>
      </c>
      <c r="Q532" s="11" t="s">
        <v>8266</v>
      </c>
      <c r="R532" t="s">
        <v>8268</v>
      </c>
      <c r="S532">
        <f t="shared" si="43"/>
        <v>73</v>
      </c>
      <c r="T532">
        <f t="shared" si="44"/>
        <v>405.5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s="15">
        <f t="shared" si="40"/>
        <v>41053.80846064815</v>
      </c>
      <c r="L533" s="15">
        <f t="shared" si="41"/>
        <v>41074.80846064815</v>
      </c>
      <c r="M533" s="22">
        <f t="shared" si="42"/>
        <v>2012</v>
      </c>
      <c r="N533" t="b">
        <v>0</v>
      </c>
      <c r="O533">
        <v>205</v>
      </c>
      <c r="P533" t="b">
        <v>1</v>
      </c>
      <c r="Q533" s="11" t="s">
        <v>8285</v>
      </c>
      <c r="R533" t="s">
        <v>8289</v>
      </c>
      <c r="S533">
        <f t="shared" si="43"/>
        <v>145</v>
      </c>
      <c r="T533">
        <f t="shared" si="44"/>
        <v>70.790000000000006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s="15">
        <f t="shared" si="40"/>
        <v>41775.753761574073</v>
      </c>
      <c r="L534" s="15">
        <f t="shared" si="41"/>
        <v>41805.753761574073</v>
      </c>
      <c r="M534" s="22">
        <f t="shared" si="42"/>
        <v>2014</v>
      </c>
      <c r="N534" t="b">
        <v>1</v>
      </c>
      <c r="O534">
        <v>72</v>
      </c>
      <c r="P534" t="b">
        <v>1</v>
      </c>
      <c r="Q534" s="11" t="s">
        <v>8281</v>
      </c>
      <c r="R534" t="s">
        <v>8284</v>
      </c>
      <c r="S534">
        <f t="shared" si="43"/>
        <v>111</v>
      </c>
      <c r="T534">
        <f t="shared" si="44"/>
        <v>200.69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s="15">
        <f t="shared" si="40"/>
        <v>41276.047905092593</v>
      </c>
      <c r="L535" s="15">
        <f t="shared" si="41"/>
        <v>41306.047905092593</v>
      </c>
      <c r="M535" s="22">
        <f t="shared" si="42"/>
        <v>2013</v>
      </c>
      <c r="N535" t="b">
        <v>0</v>
      </c>
      <c r="O535">
        <v>156</v>
      </c>
      <c r="P535" t="b">
        <v>1</v>
      </c>
      <c r="Q535" s="11" t="s">
        <v>8285</v>
      </c>
      <c r="R535" t="s">
        <v>8289</v>
      </c>
      <c r="S535">
        <f t="shared" si="43"/>
        <v>144</v>
      </c>
      <c r="T535">
        <f t="shared" si="44"/>
        <v>92.55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s="15">
        <f t="shared" si="40"/>
        <v>42410.774155092593</v>
      </c>
      <c r="L536" s="15">
        <f t="shared" si="41"/>
        <v>42440.774155092593</v>
      </c>
      <c r="M536" s="22">
        <f t="shared" si="42"/>
        <v>2016</v>
      </c>
      <c r="N536" t="b">
        <v>0</v>
      </c>
      <c r="O536">
        <v>276</v>
      </c>
      <c r="P536" t="b">
        <v>0</v>
      </c>
      <c r="Q536" s="11" t="s">
        <v>8266</v>
      </c>
      <c r="R536" t="s">
        <v>8268</v>
      </c>
      <c r="S536">
        <f t="shared" si="43"/>
        <v>11</v>
      </c>
      <c r="T536">
        <f t="shared" si="44"/>
        <v>51.82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s="15">
        <f t="shared" si="40"/>
        <v>41948.771168981482</v>
      </c>
      <c r="L537" s="15">
        <f t="shared" si="41"/>
        <v>41978.771168981482</v>
      </c>
      <c r="M537" s="22">
        <f t="shared" si="42"/>
        <v>2014</v>
      </c>
      <c r="N537" t="b">
        <v>0</v>
      </c>
      <c r="O537">
        <v>534</v>
      </c>
      <c r="P537" t="b">
        <v>0</v>
      </c>
      <c r="Q537" s="11" t="s">
        <v>8274</v>
      </c>
      <c r="R537" t="s">
        <v>8292</v>
      </c>
      <c r="S537">
        <f t="shared" si="43"/>
        <v>28</v>
      </c>
      <c r="T537">
        <f t="shared" si="44"/>
        <v>26.6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s="15">
        <f t="shared" si="40"/>
        <v>41389.808194444442</v>
      </c>
      <c r="L538" s="15">
        <f t="shared" si="41"/>
        <v>41422</v>
      </c>
      <c r="M538" s="22">
        <f t="shared" si="42"/>
        <v>2013</v>
      </c>
      <c r="N538" t="b">
        <v>0</v>
      </c>
      <c r="O538">
        <v>146</v>
      </c>
      <c r="P538" t="b">
        <v>1</v>
      </c>
      <c r="Q538" s="11" t="s">
        <v>8266</v>
      </c>
      <c r="R538" t="s">
        <v>8267</v>
      </c>
      <c r="S538">
        <f t="shared" si="43"/>
        <v>118</v>
      </c>
      <c r="T538">
        <f t="shared" si="44"/>
        <v>97.19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s="15">
        <f t="shared" si="40"/>
        <v>41330.038784722223</v>
      </c>
      <c r="L539" s="15">
        <f t="shared" si="41"/>
        <v>41359.997118055559</v>
      </c>
      <c r="M539" s="22">
        <f t="shared" si="42"/>
        <v>2013</v>
      </c>
      <c r="N539" t="b">
        <v>1</v>
      </c>
      <c r="O539">
        <v>284</v>
      </c>
      <c r="P539" t="b">
        <v>1</v>
      </c>
      <c r="Q539" s="11" t="s">
        <v>8279</v>
      </c>
      <c r="R539" t="s">
        <v>8280</v>
      </c>
      <c r="S539">
        <f t="shared" si="43"/>
        <v>283</v>
      </c>
      <c r="T539">
        <f t="shared" si="44"/>
        <v>49.88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s="15">
        <f t="shared" si="40"/>
        <v>42196.928668981483</v>
      </c>
      <c r="L540" s="15">
        <f t="shared" si="41"/>
        <v>42226.928668981483</v>
      </c>
      <c r="M540" s="22">
        <f t="shared" si="42"/>
        <v>2015</v>
      </c>
      <c r="N540" t="b">
        <v>0</v>
      </c>
      <c r="O540">
        <v>119</v>
      </c>
      <c r="P540" t="b">
        <v>1</v>
      </c>
      <c r="Q540" s="11" t="s">
        <v>8279</v>
      </c>
      <c r="R540" t="s">
        <v>8290</v>
      </c>
      <c r="S540">
        <f t="shared" si="43"/>
        <v>128</v>
      </c>
      <c r="T540">
        <f t="shared" si="44"/>
        <v>118.34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s="15">
        <f t="shared" si="40"/>
        <v>41861.070567129631</v>
      </c>
      <c r="L541" s="15">
        <f t="shared" si="41"/>
        <v>41906.070567129631</v>
      </c>
      <c r="M541" s="22">
        <f t="shared" si="42"/>
        <v>2014</v>
      </c>
      <c r="N541" t="b">
        <v>1</v>
      </c>
      <c r="O541">
        <v>95</v>
      </c>
      <c r="P541" t="b">
        <v>1</v>
      </c>
      <c r="Q541" s="11" t="s">
        <v>8266</v>
      </c>
      <c r="R541" t="s">
        <v>8267</v>
      </c>
      <c r="S541">
        <f t="shared" si="43"/>
        <v>281</v>
      </c>
      <c r="T541">
        <f t="shared" si="44"/>
        <v>147.94999999999999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s="15">
        <f t="shared" si="40"/>
        <v>42742.30332175926</v>
      </c>
      <c r="L542" s="15">
        <f t="shared" si="41"/>
        <v>42775.30332175926</v>
      </c>
      <c r="M542" s="22">
        <f t="shared" si="42"/>
        <v>2017</v>
      </c>
      <c r="N542" t="b">
        <v>0</v>
      </c>
      <c r="O542">
        <v>11</v>
      </c>
      <c r="P542" t="b">
        <v>0</v>
      </c>
      <c r="Q542" s="11" t="s">
        <v>8266</v>
      </c>
      <c r="R542" t="s">
        <v>8268</v>
      </c>
      <c r="S542">
        <f t="shared" si="43"/>
        <v>47</v>
      </c>
      <c r="T542">
        <f t="shared" si="44"/>
        <v>1272.73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s="15">
        <f t="shared" si="40"/>
        <v>41507.845451388886</v>
      </c>
      <c r="L543" s="15">
        <f t="shared" si="41"/>
        <v>41537.845451388886</v>
      </c>
      <c r="M543" s="22">
        <f t="shared" si="42"/>
        <v>2013</v>
      </c>
      <c r="N543" t="b">
        <v>1</v>
      </c>
      <c r="O543">
        <v>182</v>
      </c>
      <c r="P543" t="b">
        <v>1</v>
      </c>
      <c r="Q543" s="11" t="s">
        <v>8285</v>
      </c>
      <c r="R543" t="s">
        <v>8289</v>
      </c>
      <c r="S543">
        <f t="shared" si="43"/>
        <v>117</v>
      </c>
      <c r="T543">
        <f t="shared" si="44"/>
        <v>76.92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s="15">
        <f t="shared" si="40"/>
        <v>41682.099189814813</v>
      </c>
      <c r="L544" s="15">
        <f t="shared" si="41"/>
        <v>41722.057523148149</v>
      </c>
      <c r="M544" s="22">
        <f t="shared" si="42"/>
        <v>2014</v>
      </c>
      <c r="N544" t="b">
        <v>1</v>
      </c>
      <c r="O544">
        <v>189</v>
      </c>
      <c r="P544" t="b">
        <v>1</v>
      </c>
      <c r="Q544" s="11" t="s">
        <v>8285</v>
      </c>
      <c r="R544" t="s">
        <v>8289</v>
      </c>
      <c r="S544">
        <f t="shared" si="43"/>
        <v>111</v>
      </c>
      <c r="T544">
        <f t="shared" si="44"/>
        <v>73.36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s="15">
        <f t="shared" si="40"/>
        <v>41438.899594907409</v>
      </c>
      <c r="L545" s="15">
        <f t="shared" si="41"/>
        <v>41468.899594907409</v>
      </c>
      <c r="M545" s="22">
        <f t="shared" si="42"/>
        <v>2013</v>
      </c>
      <c r="N545" t="b">
        <v>1</v>
      </c>
      <c r="O545">
        <v>473</v>
      </c>
      <c r="P545" t="b">
        <v>1</v>
      </c>
      <c r="Q545" s="11" t="s">
        <v>8266</v>
      </c>
      <c r="R545" t="s">
        <v>8267</v>
      </c>
      <c r="S545">
        <f t="shared" si="43"/>
        <v>347</v>
      </c>
      <c r="T545">
        <f t="shared" si="44"/>
        <v>29.31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s="15">
        <f t="shared" si="40"/>
        <v>41891.780023148152</v>
      </c>
      <c r="L546" s="15">
        <f t="shared" si="41"/>
        <v>41926.780023148152</v>
      </c>
      <c r="M546" s="22">
        <f t="shared" si="42"/>
        <v>2014</v>
      </c>
      <c r="N546" t="b">
        <v>1</v>
      </c>
      <c r="O546">
        <v>92</v>
      </c>
      <c r="P546" t="b">
        <v>0</v>
      </c>
      <c r="Q546" s="11" t="s">
        <v>8271</v>
      </c>
      <c r="R546" t="s">
        <v>8272</v>
      </c>
      <c r="S546">
        <f t="shared" si="43"/>
        <v>57</v>
      </c>
      <c r="T546">
        <f t="shared" si="44"/>
        <v>150.5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s="15">
        <f t="shared" si="40"/>
        <v>42292.250787037032</v>
      </c>
      <c r="L547" s="15">
        <f t="shared" si="41"/>
        <v>42322.292361111111</v>
      </c>
      <c r="M547" s="22">
        <f t="shared" si="42"/>
        <v>2015</v>
      </c>
      <c r="N547" t="b">
        <v>0</v>
      </c>
      <c r="O547">
        <v>133</v>
      </c>
      <c r="P547" t="b">
        <v>1</v>
      </c>
      <c r="Q547" s="11" t="s">
        <v>8279</v>
      </c>
      <c r="R547" t="s">
        <v>8280</v>
      </c>
      <c r="S547">
        <f t="shared" si="43"/>
        <v>114</v>
      </c>
      <c r="T547">
        <f t="shared" si="44"/>
        <v>103.22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s="15">
        <f t="shared" si="40"/>
        <v>41484.664247685185</v>
      </c>
      <c r="L548" s="15">
        <f t="shared" si="41"/>
        <v>41520.166666666664</v>
      </c>
      <c r="M548" s="22">
        <f t="shared" si="42"/>
        <v>2013</v>
      </c>
      <c r="N548" t="b">
        <v>0</v>
      </c>
      <c r="O548">
        <v>539</v>
      </c>
      <c r="P548" t="b">
        <v>1</v>
      </c>
      <c r="Q548" s="11" t="s">
        <v>8274</v>
      </c>
      <c r="R548" t="s">
        <v>8275</v>
      </c>
      <c r="S548">
        <f t="shared" si="43"/>
        <v>171</v>
      </c>
      <c r="T548">
        <f t="shared" si="44"/>
        <v>25.43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s="15">
        <f t="shared" si="40"/>
        <v>42283.592465277776</v>
      </c>
      <c r="L549" s="15">
        <f t="shared" si="41"/>
        <v>42323.634131944447</v>
      </c>
      <c r="M549" s="22">
        <f t="shared" si="42"/>
        <v>2015</v>
      </c>
      <c r="N549" t="b">
        <v>0</v>
      </c>
      <c r="O549">
        <v>34</v>
      </c>
      <c r="P549" t="b">
        <v>0</v>
      </c>
      <c r="Q549" s="11" t="s">
        <v>8266</v>
      </c>
      <c r="R549" t="s">
        <v>8300</v>
      </c>
      <c r="S549">
        <f t="shared" si="43"/>
        <v>27</v>
      </c>
      <c r="T549">
        <f t="shared" si="44"/>
        <v>402.71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s="15">
        <f t="shared" si="40"/>
        <v>42269.967835648145</v>
      </c>
      <c r="L550" s="15">
        <f t="shared" si="41"/>
        <v>42290.967835648145</v>
      </c>
      <c r="M550" s="22">
        <f t="shared" si="42"/>
        <v>2015</v>
      </c>
      <c r="N550" t="b">
        <v>0</v>
      </c>
      <c r="O550">
        <v>132</v>
      </c>
      <c r="P550" t="b">
        <v>1</v>
      </c>
      <c r="Q550" s="11" t="s">
        <v>8285</v>
      </c>
      <c r="R550" t="s">
        <v>8299</v>
      </c>
      <c r="S550">
        <f t="shared" si="43"/>
        <v>109</v>
      </c>
      <c r="T550">
        <f t="shared" si="44"/>
        <v>103.68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s="15">
        <f t="shared" si="40"/>
        <v>42200.578310185185</v>
      </c>
      <c r="L551" s="15">
        <f t="shared" si="41"/>
        <v>42252.165972222225</v>
      </c>
      <c r="M551" s="22">
        <f t="shared" si="42"/>
        <v>2015</v>
      </c>
      <c r="N551" t="b">
        <v>0</v>
      </c>
      <c r="O551">
        <v>227</v>
      </c>
      <c r="P551" t="b">
        <v>1</v>
      </c>
      <c r="Q551" s="11" t="s">
        <v>8269</v>
      </c>
      <c r="R551" t="s">
        <v>8291</v>
      </c>
      <c r="S551">
        <f t="shared" si="43"/>
        <v>136</v>
      </c>
      <c r="T551">
        <f t="shared" si="44"/>
        <v>59.97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s="15">
        <f t="shared" si="40"/>
        <v>42315.699490740735</v>
      </c>
      <c r="L552" s="15">
        <f t="shared" si="41"/>
        <v>42345.699490740735</v>
      </c>
      <c r="M552" s="22">
        <f t="shared" si="42"/>
        <v>2015</v>
      </c>
      <c r="N552" t="b">
        <v>0</v>
      </c>
      <c r="O552">
        <v>944</v>
      </c>
      <c r="P552" t="b">
        <v>1</v>
      </c>
      <c r="Q552" s="11" t="s">
        <v>8274</v>
      </c>
      <c r="R552" t="s">
        <v>8275</v>
      </c>
      <c r="S552">
        <f t="shared" si="43"/>
        <v>1357</v>
      </c>
      <c r="T552">
        <f t="shared" si="44"/>
        <v>14.37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s="15">
        <f t="shared" si="40"/>
        <v>42452.825740740736</v>
      </c>
      <c r="L553" s="15">
        <f t="shared" si="41"/>
        <v>42482.825740740736</v>
      </c>
      <c r="M553" s="22">
        <f t="shared" si="42"/>
        <v>2016</v>
      </c>
      <c r="N553" t="b">
        <v>0</v>
      </c>
      <c r="O553">
        <v>96</v>
      </c>
      <c r="P553" t="b">
        <v>1</v>
      </c>
      <c r="Q553" s="11" t="s">
        <v>8274</v>
      </c>
      <c r="R553" t="s">
        <v>8275</v>
      </c>
      <c r="S553">
        <f t="shared" si="43"/>
        <v>271</v>
      </c>
      <c r="T553">
        <f t="shared" si="44"/>
        <v>140.97999999999999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s="15">
        <f t="shared" si="40"/>
        <v>42298.34783564815</v>
      </c>
      <c r="L554" s="15">
        <f t="shared" si="41"/>
        <v>42358.375</v>
      </c>
      <c r="M554" s="22">
        <f t="shared" si="42"/>
        <v>2015</v>
      </c>
      <c r="N554" t="b">
        <v>0</v>
      </c>
      <c r="O554">
        <v>170</v>
      </c>
      <c r="P554" t="b">
        <v>1</v>
      </c>
      <c r="Q554" s="11" t="s">
        <v>8271</v>
      </c>
      <c r="R554" t="s">
        <v>8272</v>
      </c>
      <c r="S554">
        <f t="shared" si="43"/>
        <v>135</v>
      </c>
      <c r="T554">
        <f t="shared" si="44"/>
        <v>79.41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s="15">
        <f t="shared" si="40"/>
        <v>41600.538657407407</v>
      </c>
      <c r="L555" s="15">
        <f t="shared" si="41"/>
        <v>41645.538657407407</v>
      </c>
      <c r="M555" s="22">
        <f t="shared" si="42"/>
        <v>2013</v>
      </c>
      <c r="N555" t="b">
        <v>0</v>
      </c>
      <c r="O555">
        <v>191</v>
      </c>
      <c r="P555" t="b">
        <v>1</v>
      </c>
      <c r="Q555" s="11" t="s">
        <v>8285</v>
      </c>
      <c r="R555" t="s">
        <v>8289</v>
      </c>
      <c r="S555">
        <f t="shared" si="43"/>
        <v>154</v>
      </c>
      <c r="T555">
        <f t="shared" si="44"/>
        <v>70.58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s="15">
        <f t="shared" si="40"/>
        <v>41079.877442129626</v>
      </c>
      <c r="L556" s="15">
        <f t="shared" si="41"/>
        <v>41109.877442129626</v>
      </c>
      <c r="M556" s="22">
        <f t="shared" si="42"/>
        <v>2012</v>
      </c>
      <c r="N556" t="b">
        <v>0</v>
      </c>
      <c r="O556">
        <v>171</v>
      </c>
      <c r="P556" t="b">
        <v>1</v>
      </c>
      <c r="Q556" s="11" t="s">
        <v>8279</v>
      </c>
      <c r="R556" t="s">
        <v>8280</v>
      </c>
      <c r="S556">
        <f t="shared" si="43"/>
        <v>105</v>
      </c>
      <c r="T556">
        <f t="shared" si="44"/>
        <v>78.66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s="15">
        <f t="shared" si="40"/>
        <v>42297.748067129629</v>
      </c>
      <c r="L557" s="15">
        <f t="shared" si="41"/>
        <v>42342.208333333328</v>
      </c>
      <c r="M557" s="22">
        <f t="shared" si="42"/>
        <v>2015</v>
      </c>
      <c r="N557" t="b">
        <v>0</v>
      </c>
      <c r="O557">
        <v>57</v>
      </c>
      <c r="P557" t="b">
        <v>1</v>
      </c>
      <c r="Q557" s="11" t="s">
        <v>8271</v>
      </c>
      <c r="R557" t="s">
        <v>8272</v>
      </c>
      <c r="S557">
        <f t="shared" si="43"/>
        <v>103</v>
      </c>
      <c r="T557">
        <f t="shared" si="44"/>
        <v>234.79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s="15">
        <f t="shared" si="40"/>
        <v>40487.621365740742</v>
      </c>
      <c r="L558" s="15">
        <f t="shared" si="41"/>
        <v>40544.207638888889</v>
      </c>
      <c r="M558" s="22">
        <f t="shared" si="42"/>
        <v>2010</v>
      </c>
      <c r="N558" t="b">
        <v>1</v>
      </c>
      <c r="O558">
        <v>141</v>
      </c>
      <c r="P558" t="b">
        <v>1</v>
      </c>
      <c r="Q558" s="11" t="s">
        <v>8285</v>
      </c>
      <c r="R558" t="s">
        <v>8289</v>
      </c>
      <c r="S558">
        <f t="shared" si="43"/>
        <v>199</v>
      </c>
      <c r="T558">
        <f t="shared" si="44"/>
        <v>94.49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s="15">
        <f t="shared" si="40"/>
        <v>42676.583599537036</v>
      </c>
      <c r="L559" s="15">
        <f t="shared" si="41"/>
        <v>42718.6252662037</v>
      </c>
      <c r="M559" s="22">
        <f t="shared" si="42"/>
        <v>2016</v>
      </c>
      <c r="N559" t="b">
        <v>0</v>
      </c>
      <c r="O559">
        <v>76</v>
      </c>
      <c r="P559" t="b">
        <v>0</v>
      </c>
      <c r="Q559" s="11" t="s">
        <v>8266</v>
      </c>
      <c r="R559" t="s">
        <v>8268</v>
      </c>
      <c r="S559">
        <f t="shared" si="43"/>
        <v>44</v>
      </c>
      <c r="T559">
        <f t="shared" si="44"/>
        <v>174.95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s="15">
        <f t="shared" si="40"/>
        <v>41401.648217592592</v>
      </c>
      <c r="L560" s="15">
        <f t="shared" si="41"/>
        <v>41436.648217592592</v>
      </c>
      <c r="M560" s="22">
        <f t="shared" si="42"/>
        <v>2013</v>
      </c>
      <c r="N560" t="b">
        <v>0</v>
      </c>
      <c r="O560">
        <v>94</v>
      </c>
      <c r="P560" t="b">
        <v>1</v>
      </c>
      <c r="Q560" s="11" t="s">
        <v>8269</v>
      </c>
      <c r="R560" t="s">
        <v>8291</v>
      </c>
      <c r="S560">
        <f t="shared" si="43"/>
        <v>102</v>
      </c>
      <c r="T560">
        <f t="shared" si="44"/>
        <v>141.41999999999999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s="15">
        <f t="shared" si="40"/>
        <v>41786.640543981484</v>
      </c>
      <c r="L561" s="15">
        <f t="shared" si="41"/>
        <v>41816.640543981484</v>
      </c>
      <c r="M561" s="22">
        <f t="shared" si="42"/>
        <v>2014</v>
      </c>
      <c r="N561" t="b">
        <v>1</v>
      </c>
      <c r="O561">
        <v>179</v>
      </c>
      <c r="P561" t="b">
        <v>1</v>
      </c>
      <c r="Q561" s="11" t="s">
        <v>8277</v>
      </c>
      <c r="R561" t="s">
        <v>8278</v>
      </c>
      <c r="S561">
        <f t="shared" si="43"/>
        <v>111</v>
      </c>
      <c r="T561">
        <f t="shared" si="44"/>
        <v>74.180000000000007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s="15">
        <f t="shared" si="40"/>
        <v>42262.416643518518</v>
      </c>
      <c r="L562" s="15">
        <f t="shared" si="41"/>
        <v>42292.416643518518</v>
      </c>
      <c r="M562" s="22">
        <f t="shared" si="42"/>
        <v>2015</v>
      </c>
      <c r="N562" t="b">
        <v>1</v>
      </c>
      <c r="O562">
        <v>251</v>
      </c>
      <c r="P562" t="b">
        <v>1</v>
      </c>
      <c r="Q562" s="11" t="s">
        <v>8274</v>
      </c>
      <c r="R562" t="s">
        <v>8275</v>
      </c>
      <c r="S562">
        <f t="shared" si="43"/>
        <v>147</v>
      </c>
      <c r="T562">
        <f t="shared" si="44"/>
        <v>52.7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s="15">
        <f t="shared" si="40"/>
        <v>42130.865150462967</v>
      </c>
      <c r="L563" s="15">
        <f t="shared" si="41"/>
        <v>42163.166666666672</v>
      </c>
      <c r="M563" s="22">
        <f t="shared" si="42"/>
        <v>2015</v>
      </c>
      <c r="N563" t="b">
        <v>0</v>
      </c>
      <c r="O563">
        <v>111</v>
      </c>
      <c r="P563" t="b">
        <v>1</v>
      </c>
      <c r="Q563" s="11" t="s">
        <v>8271</v>
      </c>
      <c r="R563" t="s">
        <v>8272</v>
      </c>
      <c r="S563">
        <f t="shared" si="43"/>
        <v>105</v>
      </c>
      <c r="T563">
        <f t="shared" si="44"/>
        <v>118.74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s="15">
        <f t="shared" si="40"/>
        <v>42059.085752314815</v>
      </c>
      <c r="L564" s="15">
        <f t="shared" si="41"/>
        <v>42089.044085648144</v>
      </c>
      <c r="M564" s="22">
        <f t="shared" si="42"/>
        <v>2015</v>
      </c>
      <c r="N564" t="b">
        <v>1</v>
      </c>
      <c r="O564">
        <v>186</v>
      </c>
      <c r="P564" t="b">
        <v>1</v>
      </c>
      <c r="Q564" s="11" t="s">
        <v>8281</v>
      </c>
      <c r="R564" t="s">
        <v>8284</v>
      </c>
      <c r="S564">
        <f t="shared" si="43"/>
        <v>101</v>
      </c>
      <c r="T564">
        <f t="shared" si="44"/>
        <v>70.77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s="15">
        <f t="shared" si="40"/>
        <v>42387.7268287037</v>
      </c>
      <c r="L565" s="15">
        <f t="shared" si="41"/>
        <v>42402.7268287037</v>
      </c>
      <c r="M565" s="22">
        <f t="shared" si="42"/>
        <v>2016</v>
      </c>
      <c r="N565" t="b">
        <v>0</v>
      </c>
      <c r="O565">
        <v>156</v>
      </c>
      <c r="P565" t="b">
        <v>1</v>
      </c>
      <c r="Q565" s="11" t="s">
        <v>8281</v>
      </c>
      <c r="R565" t="s">
        <v>8282</v>
      </c>
      <c r="S565">
        <f t="shared" si="43"/>
        <v>109</v>
      </c>
      <c r="T565">
        <f t="shared" si="44"/>
        <v>84.11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s="15">
        <f t="shared" si="40"/>
        <v>40898.089236111111</v>
      </c>
      <c r="L566" s="15">
        <f t="shared" si="41"/>
        <v>40920.041666666664</v>
      </c>
      <c r="M566" s="22">
        <f t="shared" si="42"/>
        <v>2011</v>
      </c>
      <c r="N566" t="b">
        <v>1</v>
      </c>
      <c r="O566">
        <v>103</v>
      </c>
      <c r="P566" t="b">
        <v>1</v>
      </c>
      <c r="Q566" s="11" t="s">
        <v>8266</v>
      </c>
      <c r="R566" t="s">
        <v>8267</v>
      </c>
      <c r="S566">
        <f t="shared" si="43"/>
        <v>262</v>
      </c>
      <c r="T566">
        <f t="shared" si="44"/>
        <v>127.32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s="15">
        <f t="shared" si="40"/>
        <v>42138.506377314814</v>
      </c>
      <c r="L567" s="15">
        <f t="shared" si="41"/>
        <v>42168.506377314814</v>
      </c>
      <c r="M567" s="22">
        <f t="shared" si="42"/>
        <v>2015</v>
      </c>
      <c r="N567" t="b">
        <v>0</v>
      </c>
      <c r="O567">
        <v>62</v>
      </c>
      <c r="P567" t="b">
        <v>1</v>
      </c>
      <c r="Q567" s="11" t="s">
        <v>8271</v>
      </c>
      <c r="R567" t="s">
        <v>8272</v>
      </c>
      <c r="S567">
        <f t="shared" si="43"/>
        <v>101</v>
      </c>
      <c r="T567">
        <f t="shared" si="44"/>
        <v>211.48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s="15">
        <f t="shared" si="40"/>
        <v>42043.605578703704</v>
      </c>
      <c r="L568" s="15">
        <f t="shared" si="41"/>
        <v>42078.563912037032</v>
      </c>
      <c r="M568" s="22">
        <f t="shared" si="42"/>
        <v>2015</v>
      </c>
      <c r="N568" t="b">
        <v>0</v>
      </c>
      <c r="O568">
        <v>159</v>
      </c>
      <c r="P568" t="b">
        <v>1</v>
      </c>
      <c r="Q568" s="11" t="s">
        <v>8279</v>
      </c>
      <c r="R568" t="s">
        <v>8280</v>
      </c>
      <c r="S568">
        <f t="shared" si="43"/>
        <v>104</v>
      </c>
      <c r="T568">
        <f t="shared" si="44"/>
        <v>81.849999999999994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s="15">
        <f t="shared" si="40"/>
        <v>41785.452534722222</v>
      </c>
      <c r="L569" s="15">
        <f t="shared" si="41"/>
        <v>41815.452534722222</v>
      </c>
      <c r="M569" s="22">
        <f t="shared" si="42"/>
        <v>2014</v>
      </c>
      <c r="N569" t="b">
        <v>1</v>
      </c>
      <c r="O569">
        <v>165</v>
      </c>
      <c r="P569" t="b">
        <v>1</v>
      </c>
      <c r="Q569" s="11" t="s">
        <v>8279</v>
      </c>
      <c r="R569" t="s">
        <v>8280</v>
      </c>
      <c r="S569">
        <f t="shared" si="43"/>
        <v>132</v>
      </c>
      <c r="T569">
        <f t="shared" si="44"/>
        <v>78.58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s="15">
        <f t="shared" si="40"/>
        <v>40379.776435185187</v>
      </c>
      <c r="L570" s="15">
        <f t="shared" si="41"/>
        <v>40422.155555555553</v>
      </c>
      <c r="M570" s="22">
        <f t="shared" si="42"/>
        <v>2010</v>
      </c>
      <c r="N570" t="b">
        <v>0</v>
      </c>
      <c r="O570">
        <v>229</v>
      </c>
      <c r="P570" t="b">
        <v>1</v>
      </c>
      <c r="Q570" s="11" t="s">
        <v>8279</v>
      </c>
      <c r="R570" t="s">
        <v>8280</v>
      </c>
      <c r="S570">
        <f t="shared" si="43"/>
        <v>104</v>
      </c>
      <c r="T570">
        <f t="shared" si="44"/>
        <v>56.46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s="15">
        <f t="shared" si="40"/>
        <v>42257.882731481484</v>
      </c>
      <c r="L571" s="15">
        <f t="shared" si="41"/>
        <v>42292.882731481484</v>
      </c>
      <c r="M571" s="22">
        <f t="shared" si="42"/>
        <v>2015</v>
      </c>
      <c r="N571" t="b">
        <v>0</v>
      </c>
      <c r="O571">
        <v>35</v>
      </c>
      <c r="P571" t="b">
        <v>0</v>
      </c>
      <c r="Q571" s="11" t="s">
        <v>8266</v>
      </c>
      <c r="R571" t="s">
        <v>8268</v>
      </c>
      <c r="S571">
        <f t="shared" si="43"/>
        <v>112</v>
      </c>
      <c r="T571">
        <f t="shared" si="44"/>
        <v>367.97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s="15">
        <f t="shared" si="40"/>
        <v>41583.083981481483</v>
      </c>
      <c r="L572" s="15">
        <f t="shared" si="41"/>
        <v>41618.083981481483</v>
      </c>
      <c r="M572" s="22">
        <f t="shared" si="42"/>
        <v>2013</v>
      </c>
      <c r="N572" t="b">
        <v>0</v>
      </c>
      <c r="O572">
        <v>47</v>
      </c>
      <c r="P572" t="b">
        <v>1</v>
      </c>
      <c r="Q572" s="11" t="s">
        <v>8279</v>
      </c>
      <c r="R572" t="s">
        <v>8301</v>
      </c>
      <c r="S572">
        <f t="shared" si="43"/>
        <v>107</v>
      </c>
      <c r="T572">
        <f t="shared" si="44"/>
        <v>273.83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s="15">
        <f t="shared" si="40"/>
        <v>42247.496759259258</v>
      </c>
      <c r="L573" s="15">
        <f t="shared" si="41"/>
        <v>42278.207638888889</v>
      </c>
      <c r="M573" s="22">
        <f t="shared" si="42"/>
        <v>2015</v>
      </c>
      <c r="N573" t="b">
        <v>0</v>
      </c>
      <c r="O573">
        <v>121</v>
      </c>
      <c r="P573" t="b">
        <v>0</v>
      </c>
      <c r="Q573" s="11" t="s">
        <v>8266</v>
      </c>
      <c r="R573" t="s">
        <v>8300</v>
      </c>
      <c r="S573">
        <f t="shared" si="43"/>
        <v>21</v>
      </c>
      <c r="T573">
        <f t="shared" si="44"/>
        <v>105.93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s="15">
        <f t="shared" si="40"/>
        <v>42144.573807870373</v>
      </c>
      <c r="L574" s="15">
        <f t="shared" si="41"/>
        <v>42166.165972222225</v>
      </c>
      <c r="M574" s="22">
        <f t="shared" si="42"/>
        <v>2015</v>
      </c>
      <c r="N574" t="b">
        <v>1</v>
      </c>
      <c r="O574">
        <v>176</v>
      </c>
      <c r="P574" t="b">
        <v>1</v>
      </c>
      <c r="Q574" s="11" t="s">
        <v>8281</v>
      </c>
      <c r="R574" t="s">
        <v>8284</v>
      </c>
      <c r="S574">
        <f t="shared" si="43"/>
        <v>128</v>
      </c>
      <c r="T574">
        <f t="shared" si="44"/>
        <v>72.760000000000005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s="15">
        <f t="shared" si="40"/>
        <v>42019.590173611112</v>
      </c>
      <c r="L575" s="15">
        <f t="shared" si="41"/>
        <v>42049.590173611112</v>
      </c>
      <c r="M575" s="22">
        <f t="shared" si="42"/>
        <v>2015</v>
      </c>
      <c r="N575" t="b">
        <v>0</v>
      </c>
      <c r="O575">
        <v>26</v>
      </c>
      <c r="P575" t="b">
        <v>1</v>
      </c>
      <c r="Q575" s="11" t="s">
        <v>8269</v>
      </c>
      <c r="R575" t="s">
        <v>8291</v>
      </c>
      <c r="S575">
        <f t="shared" si="43"/>
        <v>128</v>
      </c>
      <c r="T575">
        <f t="shared" si="44"/>
        <v>492.31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s="15">
        <f t="shared" si="40"/>
        <v>42158.065694444449</v>
      </c>
      <c r="L576" s="15">
        <f t="shared" si="41"/>
        <v>42201</v>
      </c>
      <c r="M576" s="22">
        <f t="shared" si="42"/>
        <v>2015</v>
      </c>
      <c r="N576" t="b">
        <v>0</v>
      </c>
      <c r="O576">
        <v>141</v>
      </c>
      <c r="P576" t="b">
        <v>1</v>
      </c>
      <c r="Q576" s="11" t="s">
        <v>8281</v>
      </c>
      <c r="R576" t="s">
        <v>8284</v>
      </c>
      <c r="S576">
        <f t="shared" si="43"/>
        <v>128</v>
      </c>
      <c r="T576">
        <f t="shared" si="44"/>
        <v>90.74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s="15">
        <f t="shared" si="40"/>
        <v>42504.403877314813</v>
      </c>
      <c r="L577" s="15">
        <f t="shared" si="41"/>
        <v>42549.403877314813</v>
      </c>
      <c r="M577" s="22">
        <f t="shared" si="42"/>
        <v>2016</v>
      </c>
      <c r="N577" t="b">
        <v>0</v>
      </c>
      <c r="O577">
        <v>96</v>
      </c>
      <c r="P577" t="b">
        <v>0</v>
      </c>
      <c r="Q577" s="11" t="s">
        <v>8266</v>
      </c>
      <c r="R577" t="s">
        <v>8268</v>
      </c>
      <c r="S577">
        <f t="shared" si="43"/>
        <v>26</v>
      </c>
      <c r="T577">
        <f t="shared" si="44"/>
        <v>133.25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s="15">
        <f t="shared" si="40"/>
        <v>41888.674826388888</v>
      </c>
      <c r="L578" s="15">
        <f t="shared" si="41"/>
        <v>41918.674826388888</v>
      </c>
      <c r="M578" s="22">
        <f t="shared" si="42"/>
        <v>2014</v>
      </c>
      <c r="N578" t="b">
        <v>0</v>
      </c>
      <c r="O578">
        <v>118</v>
      </c>
      <c r="P578" t="b">
        <v>1</v>
      </c>
      <c r="Q578" s="11" t="s">
        <v>8281</v>
      </c>
      <c r="R578" t="s">
        <v>8282</v>
      </c>
      <c r="S578">
        <f t="shared" si="43"/>
        <v>120</v>
      </c>
      <c r="T578">
        <f t="shared" si="44"/>
        <v>108.24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s="15">
        <f t="shared" ref="K579:K642" si="45">(((J579/60)/60)/24)+DATE(1970,1,1)</f>
        <v>41871.755694444444</v>
      </c>
      <c r="L579" s="15">
        <f t="shared" ref="L579:L642" si="46">(((I579/60)/60)/24)+DATE(1970,1,1)</f>
        <v>41901.755694444444</v>
      </c>
      <c r="M579" s="22">
        <f t="shared" ref="M579:M642" si="47">YEAR(K579)</f>
        <v>2014</v>
      </c>
      <c r="N579" t="b">
        <v>1</v>
      </c>
      <c r="O579">
        <v>183</v>
      </c>
      <c r="P579" t="b">
        <v>1</v>
      </c>
      <c r="Q579" s="11" t="s">
        <v>8281</v>
      </c>
      <c r="R579" t="s">
        <v>8284</v>
      </c>
      <c r="S579">
        <f t="shared" ref="S579:S642" si="48">IFERROR(ROUND(E579/D579*100,0),0)</f>
        <v>127</v>
      </c>
      <c r="T579">
        <f t="shared" ref="T579:T642" si="49">IFERROR(ROUND(E579/O579,2),0)</f>
        <v>69.569999999999993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s="15">
        <f t="shared" si="45"/>
        <v>40567.694560185184</v>
      </c>
      <c r="L580" s="15">
        <f t="shared" si="46"/>
        <v>40612.694560185184</v>
      </c>
      <c r="M580" s="22">
        <f t="shared" si="47"/>
        <v>2011</v>
      </c>
      <c r="N580" t="b">
        <v>1</v>
      </c>
      <c r="O580">
        <v>202</v>
      </c>
      <c r="P580" t="b">
        <v>1</v>
      </c>
      <c r="Q580" s="11" t="s">
        <v>8279</v>
      </c>
      <c r="R580" t="s">
        <v>8280</v>
      </c>
      <c r="S580">
        <f t="shared" si="48"/>
        <v>106</v>
      </c>
      <c r="T580">
        <f t="shared" si="49"/>
        <v>62.71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s="15">
        <f t="shared" si="45"/>
        <v>42704.857094907406</v>
      </c>
      <c r="L581" s="15">
        <f t="shared" si="46"/>
        <v>42764.857094907406</v>
      </c>
      <c r="M581" s="22">
        <f t="shared" si="47"/>
        <v>2016</v>
      </c>
      <c r="N581" t="b">
        <v>0</v>
      </c>
      <c r="O581">
        <v>185</v>
      </c>
      <c r="P581" t="b">
        <v>1</v>
      </c>
      <c r="Q581" s="11" t="s">
        <v>8266</v>
      </c>
      <c r="R581" t="s">
        <v>8267</v>
      </c>
      <c r="S581">
        <f t="shared" si="48"/>
        <v>253</v>
      </c>
      <c r="T581">
        <f t="shared" si="49"/>
        <v>68.25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s="15">
        <f t="shared" si="45"/>
        <v>41964.315532407403</v>
      </c>
      <c r="L582" s="15">
        <f t="shared" si="46"/>
        <v>41995.166666666672</v>
      </c>
      <c r="M582" s="22">
        <f t="shared" si="47"/>
        <v>2014</v>
      </c>
      <c r="N582" t="b">
        <v>1</v>
      </c>
      <c r="O582">
        <v>134</v>
      </c>
      <c r="P582" t="b">
        <v>1</v>
      </c>
      <c r="Q582" s="11" t="s">
        <v>8281</v>
      </c>
      <c r="R582" t="s">
        <v>8284</v>
      </c>
      <c r="S582">
        <f t="shared" si="48"/>
        <v>103</v>
      </c>
      <c r="T582">
        <f t="shared" si="49"/>
        <v>93.81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s="15">
        <f t="shared" si="45"/>
        <v>41186.306527777779</v>
      </c>
      <c r="L583" s="15">
        <f t="shared" si="46"/>
        <v>41211.306527777779</v>
      </c>
      <c r="M583" s="22">
        <f t="shared" si="47"/>
        <v>2012</v>
      </c>
      <c r="N583" t="b">
        <v>0</v>
      </c>
      <c r="O583">
        <v>99</v>
      </c>
      <c r="P583" t="b">
        <v>1</v>
      </c>
      <c r="Q583" s="11" t="s">
        <v>8285</v>
      </c>
      <c r="R583" t="s">
        <v>8289</v>
      </c>
      <c r="S583">
        <f t="shared" si="48"/>
        <v>100</v>
      </c>
      <c r="T583">
        <f t="shared" si="49"/>
        <v>126.81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s="15">
        <f t="shared" si="45"/>
        <v>41990.584108796291</v>
      </c>
      <c r="L584" s="15">
        <f t="shared" si="46"/>
        <v>42036.120833333334</v>
      </c>
      <c r="M584" s="22">
        <f t="shared" si="47"/>
        <v>2014</v>
      </c>
      <c r="N584" t="b">
        <v>0</v>
      </c>
      <c r="O584">
        <v>197</v>
      </c>
      <c r="P584" t="b">
        <v>0</v>
      </c>
      <c r="Q584" s="11" t="s">
        <v>8281</v>
      </c>
      <c r="R584" t="s">
        <v>8284</v>
      </c>
      <c r="S584">
        <f t="shared" si="48"/>
        <v>70</v>
      </c>
      <c r="T584">
        <f t="shared" si="49"/>
        <v>63.56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s="15">
        <f t="shared" si="45"/>
        <v>42402.709652777776</v>
      </c>
      <c r="L585" s="15">
        <f t="shared" si="46"/>
        <v>42432.709652777776</v>
      </c>
      <c r="M585" s="22">
        <f t="shared" si="47"/>
        <v>2016</v>
      </c>
      <c r="N585" t="b">
        <v>0</v>
      </c>
      <c r="O585">
        <v>122</v>
      </c>
      <c r="P585" t="b">
        <v>0</v>
      </c>
      <c r="Q585" s="11" t="s">
        <v>8266</v>
      </c>
      <c r="R585" t="s">
        <v>8268</v>
      </c>
      <c r="S585">
        <f t="shared" si="48"/>
        <v>31</v>
      </c>
      <c r="T585">
        <f t="shared" si="49"/>
        <v>102.02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s="15">
        <f t="shared" si="45"/>
        <v>41399.99622685185</v>
      </c>
      <c r="L586" s="15">
        <f t="shared" si="46"/>
        <v>41420.99622685185</v>
      </c>
      <c r="M586" s="22">
        <f t="shared" si="47"/>
        <v>2013</v>
      </c>
      <c r="N586" t="b">
        <v>0</v>
      </c>
      <c r="O586">
        <v>240</v>
      </c>
      <c r="P586" t="b">
        <v>1</v>
      </c>
      <c r="Q586" s="11" t="s">
        <v>8285</v>
      </c>
      <c r="R586" t="s">
        <v>8289</v>
      </c>
      <c r="S586">
        <f t="shared" si="48"/>
        <v>497</v>
      </c>
      <c r="T586">
        <f t="shared" si="49"/>
        <v>51.72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s="15">
        <f t="shared" si="45"/>
        <v>42758.975937499999</v>
      </c>
      <c r="L587" s="15">
        <f t="shared" si="46"/>
        <v>42795.791666666672</v>
      </c>
      <c r="M587" s="22">
        <f t="shared" si="47"/>
        <v>2017</v>
      </c>
      <c r="N587" t="b">
        <v>0</v>
      </c>
      <c r="O587">
        <v>131</v>
      </c>
      <c r="P587" t="b">
        <v>1</v>
      </c>
      <c r="Q587" s="11" t="s">
        <v>8271</v>
      </c>
      <c r="R587" t="s">
        <v>8272</v>
      </c>
      <c r="S587">
        <f t="shared" si="48"/>
        <v>123</v>
      </c>
      <c r="T587">
        <f t="shared" si="49"/>
        <v>94.74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s="15">
        <f t="shared" si="45"/>
        <v>40564.994837962964</v>
      </c>
      <c r="L588" s="15">
        <f t="shared" si="46"/>
        <v>40594.994837962964</v>
      </c>
      <c r="M588" s="22">
        <f t="shared" si="47"/>
        <v>2011</v>
      </c>
      <c r="N588" t="b">
        <v>0</v>
      </c>
      <c r="O588">
        <v>134</v>
      </c>
      <c r="P588" t="b">
        <v>1</v>
      </c>
      <c r="Q588" s="11" t="s">
        <v>8285</v>
      </c>
      <c r="R588" t="s">
        <v>8289</v>
      </c>
      <c r="S588">
        <f t="shared" si="48"/>
        <v>124</v>
      </c>
      <c r="T588">
        <f t="shared" si="49"/>
        <v>92.54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s="15">
        <f t="shared" si="45"/>
        <v>42331.708032407405</v>
      </c>
      <c r="L589" s="15">
        <f t="shared" si="46"/>
        <v>42391.708032407405</v>
      </c>
      <c r="M589" s="22">
        <f t="shared" si="47"/>
        <v>2015</v>
      </c>
      <c r="N589" t="b">
        <v>0</v>
      </c>
      <c r="O589">
        <v>140</v>
      </c>
      <c r="P589" t="b">
        <v>1</v>
      </c>
      <c r="Q589" s="11" t="s">
        <v>8266</v>
      </c>
      <c r="R589" t="s">
        <v>8267</v>
      </c>
      <c r="S589">
        <f t="shared" si="48"/>
        <v>124</v>
      </c>
      <c r="T589">
        <f t="shared" si="49"/>
        <v>88.24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s="15">
        <f t="shared" si="45"/>
        <v>41802.574282407404</v>
      </c>
      <c r="L590" s="15">
        <f t="shared" si="46"/>
        <v>41823.165972222225</v>
      </c>
      <c r="M590" s="22">
        <f t="shared" si="47"/>
        <v>2014</v>
      </c>
      <c r="N590" t="b">
        <v>0</v>
      </c>
      <c r="O590">
        <v>199</v>
      </c>
      <c r="P590" t="b">
        <v>1</v>
      </c>
      <c r="Q590" s="11" t="s">
        <v>8281</v>
      </c>
      <c r="R590" t="s">
        <v>8284</v>
      </c>
      <c r="S590">
        <f t="shared" si="48"/>
        <v>103</v>
      </c>
      <c r="T590">
        <f t="shared" si="49"/>
        <v>62.05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s="15">
        <f t="shared" si="45"/>
        <v>42473.007037037038</v>
      </c>
      <c r="L591" s="15">
        <f t="shared" si="46"/>
        <v>42503.007037037038</v>
      </c>
      <c r="M591" s="22">
        <f t="shared" si="47"/>
        <v>2016</v>
      </c>
      <c r="N591" t="b">
        <v>0</v>
      </c>
      <c r="O591">
        <v>173</v>
      </c>
      <c r="P591" t="b">
        <v>1</v>
      </c>
      <c r="Q591" s="11" t="s">
        <v>8281</v>
      </c>
      <c r="R591" t="s">
        <v>8284</v>
      </c>
      <c r="S591">
        <f t="shared" si="48"/>
        <v>123</v>
      </c>
      <c r="T591">
        <f t="shared" si="49"/>
        <v>71.239999999999995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s="15">
        <f t="shared" si="45"/>
        <v>41158.993923611109</v>
      </c>
      <c r="L592" s="15">
        <f t="shared" si="46"/>
        <v>41188.993923611109</v>
      </c>
      <c r="M592" s="22">
        <f t="shared" si="47"/>
        <v>2012</v>
      </c>
      <c r="N592" t="b">
        <v>0</v>
      </c>
      <c r="O592">
        <v>182</v>
      </c>
      <c r="P592" t="b">
        <v>1</v>
      </c>
      <c r="Q592" s="11" t="s">
        <v>8281</v>
      </c>
      <c r="R592" t="s">
        <v>8282</v>
      </c>
      <c r="S592">
        <f t="shared" si="48"/>
        <v>246</v>
      </c>
      <c r="T592">
        <f t="shared" si="49"/>
        <v>67.7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s="15">
        <f t="shared" si="45"/>
        <v>42337.792511574073</v>
      </c>
      <c r="L593" s="15">
        <f t="shared" si="46"/>
        <v>42374.996527777781</v>
      </c>
      <c r="M593" s="22">
        <f t="shared" si="47"/>
        <v>2015</v>
      </c>
      <c r="N593" t="b">
        <v>1</v>
      </c>
      <c r="O593">
        <v>115</v>
      </c>
      <c r="P593" t="b">
        <v>1</v>
      </c>
      <c r="Q593" s="11" t="s">
        <v>8281</v>
      </c>
      <c r="R593" t="s">
        <v>8284</v>
      </c>
      <c r="S593">
        <f t="shared" si="48"/>
        <v>102</v>
      </c>
      <c r="T593">
        <f t="shared" si="49"/>
        <v>106.57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s="15">
        <f t="shared" si="45"/>
        <v>41971.002152777779</v>
      </c>
      <c r="L594" s="15">
        <f t="shared" si="46"/>
        <v>42004</v>
      </c>
      <c r="M594" s="22">
        <f t="shared" si="47"/>
        <v>2014</v>
      </c>
      <c r="N594" t="b">
        <v>1</v>
      </c>
      <c r="O594">
        <v>184</v>
      </c>
      <c r="P594" t="b">
        <v>1</v>
      </c>
      <c r="Q594" s="11" t="s">
        <v>8281</v>
      </c>
      <c r="R594" t="s">
        <v>8284</v>
      </c>
      <c r="S594">
        <f t="shared" si="48"/>
        <v>102</v>
      </c>
      <c r="T594">
        <f t="shared" si="49"/>
        <v>66.59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s="15">
        <f t="shared" si="45"/>
        <v>42636.868518518517</v>
      </c>
      <c r="L595" s="15">
        <f t="shared" si="46"/>
        <v>42666.868518518517</v>
      </c>
      <c r="M595" s="22">
        <f t="shared" si="47"/>
        <v>2016</v>
      </c>
      <c r="N595" t="b">
        <v>0</v>
      </c>
      <c r="O595">
        <v>118</v>
      </c>
      <c r="P595" t="b">
        <v>1</v>
      </c>
      <c r="Q595" s="11" t="s">
        <v>8271</v>
      </c>
      <c r="R595" t="s">
        <v>8272</v>
      </c>
      <c r="S595">
        <f t="shared" si="48"/>
        <v>102</v>
      </c>
      <c r="T595">
        <f t="shared" si="49"/>
        <v>103.64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s="15">
        <f t="shared" si="45"/>
        <v>42605.765381944439</v>
      </c>
      <c r="L596" s="15">
        <f t="shared" si="46"/>
        <v>42634.125</v>
      </c>
      <c r="M596" s="22">
        <f t="shared" si="47"/>
        <v>2016</v>
      </c>
      <c r="N596" t="b">
        <v>0</v>
      </c>
      <c r="O596">
        <v>17</v>
      </c>
      <c r="P596" t="b">
        <v>1</v>
      </c>
      <c r="Q596" s="11" t="s">
        <v>8281</v>
      </c>
      <c r="R596" t="s">
        <v>8284</v>
      </c>
      <c r="S596">
        <f t="shared" si="48"/>
        <v>122</v>
      </c>
      <c r="T596">
        <f t="shared" si="49"/>
        <v>716.35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s="15">
        <f t="shared" si="45"/>
        <v>42163.897916666669</v>
      </c>
      <c r="L597" s="15">
        <f t="shared" si="46"/>
        <v>42208.132638888885</v>
      </c>
      <c r="M597" s="22">
        <f t="shared" si="47"/>
        <v>2015</v>
      </c>
      <c r="N597" t="b">
        <v>0</v>
      </c>
      <c r="O597">
        <v>87</v>
      </c>
      <c r="P597" t="b">
        <v>1</v>
      </c>
      <c r="Q597" s="11" t="s">
        <v>8279</v>
      </c>
      <c r="R597" t="s">
        <v>8280</v>
      </c>
      <c r="S597">
        <f t="shared" si="48"/>
        <v>101</v>
      </c>
      <c r="T597">
        <f t="shared" si="49"/>
        <v>139.83000000000001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s="15">
        <f t="shared" si="45"/>
        <v>42654.973703703698</v>
      </c>
      <c r="L598" s="15">
        <f t="shared" si="46"/>
        <v>42674.166666666672</v>
      </c>
      <c r="M598" s="22">
        <f t="shared" si="47"/>
        <v>2016</v>
      </c>
      <c r="N598" t="b">
        <v>0</v>
      </c>
      <c r="O598">
        <v>111</v>
      </c>
      <c r="P598" t="b">
        <v>1</v>
      </c>
      <c r="Q598" s="11" t="s">
        <v>8281</v>
      </c>
      <c r="R598" t="s">
        <v>8282</v>
      </c>
      <c r="S598">
        <f t="shared" si="48"/>
        <v>122</v>
      </c>
      <c r="T598">
        <f t="shared" si="49"/>
        <v>109.59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s="15">
        <f t="shared" si="45"/>
        <v>41387.171805555554</v>
      </c>
      <c r="L599" s="15">
        <f t="shared" si="46"/>
        <v>41417.171805555554</v>
      </c>
      <c r="M599" s="22">
        <f t="shared" si="47"/>
        <v>2013</v>
      </c>
      <c r="N599" t="b">
        <v>0</v>
      </c>
      <c r="O599">
        <v>217</v>
      </c>
      <c r="P599" t="b">
        <v>1</v>
      </c>
      <c r="Q599" s="11" t="s">
        <v>8266</v>
      </c>
      <c r="R599" t="s">
        <v>8267</v>
      </c>
      <c r="S599">
        <f t="shared" si="48"/>
        <v>121</v>
      </c>
      <c r="T599">
        <f t="shared" si="49"/>
        <v>55.81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s="15">
        <f t="shared" si="45"/>
        <v>41726.712754629632</v>
      </c>
      <c r="L600" s="15">
        <f t="shared" si="46"/>
        <v>41758.712754629632</v>
      </c>
      <c r="M600" s="22">
        <f t="shared" si="47"/>
        <v>2014</v>
      </c>
      <c r="N600" t="b">
        <v>1</v>
      </c>
      <c r="O600">
        <v>385</v>
      </c>
      <c r="P600" t="b">
        <v>1</v>
      </c>
      <c r="Q600" s="11" t="s">
        <v>8266</v>
      </c>
      <c r="R600" t="s">
        <v>8273</v>
      </c>
      <c r="S600">
        <f t="shared" si="48"/>
        <v>110</v>
      </c>
      <c r="T600">
        <f t="shared" si="49"/>
        <v>31.44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s="15">
        <f t="shared" si="45"/>
        <v>42068.888391203705</v>
      </c>
      <c r="L601" s="15">
        <f t="shared" si="46"/>
        <v>42098.846724537041</v>
      </c>
      <c r="M601" s="22">
        <f t="shared" si="47"/>
        <v>2015</v>
      </c>
      <c r="N601" t="b">
        <v>1</v>
      </c>
      <c r="O601">
        <v>200</v>
      </c>
      <c r="P601" t="b">
        <v>1</v>
      </c>
      <c r="Q601" s="11" t="s">
        <v>8281</v>
      </c>
      <c r="R601" t="s">
        <v>8284</v>
      </c>
      <c r="S601">
        <f t="shared" si="48"/>
        <v>101</v>
      </c>
      <c r="T601">
        <f t="shared" si="49"/>
        <v>60.48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s="15">
        <f t="shared" si="45"/>
        <v>42324.96393518518</v>
      </c>
      <c r="L602" s="15">
        <f t="shared" si="46"/>
        <v>42354.96393518518</v>
      </c>
      <c r="M602" s="22">
        <f t="shared" si="47"/>
        <v>2015</v>
      </c>
      <c r="N602" t="b">
        <v>0</v>
      </c>
      <c r="O602">
        <v>71</v>
      </c>
      <c r="P602" t="b">
        <v>1</v>
      </c>
      <c r="Q602" s="11" t="s">
        <v>8279</v>
      </c>
      <c r="R602" t="s">
        <v>8290</v>
      </c>
      <c r="S602">
        <f t="shared" si="48"/>
        <v>100</v>
      </c>
      <c r="T602">
        <f t="shared" si="49"/>
        <v>169.61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s="15">
        <f t="shared" si="45"/>
        <v>42607.226701388892</v>
      </c>
      <c r="L603" s="15">
        <f t="shared" si="46"/>
        <v>42637.226701388892</v>
      </c>
      <c r="M603" s="22">
        <f t="shared" si="47"/>
        <v>2016</v>
      </c>
      <c r="N603" t="b">
        <v>0</v>
      </c>
      <c r="O603">
        <v>190</v>
      </c>
      <c r="P603" t="b">
        <v>1</v>
      </c>
      <c r="Q603" s="11" t="s">
        <v>8285</v>
      </c>
      <c r="R603" t="s">
        <v>8294</v>
      </c>
      <c r="S603">
        <f t="shared" si="48"/>
        <v>120</v>
      </c>
      <c r="T603">
        <f t="shared" si="49"/>
        <v>63.38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s="15">
        <f t="shared" si="45"/>
        <v>41760.796423611115</v>
      </c>
      <c r="L604" s="15">
        <f t="shared" si="46"/>
        <v>41806.229166666664</v>
      </c>
      <c r="M604" s="22">
        <f t="shared" si="47"/>
        <v>2014</v>
      </c>
      <c r="N604" t="b">
        <v>0</v>
      </c>
      <c r="O604">
        <v>70</v>
      </c>
      <c r="P604" t="b">
        <v>1</v>
      </c>
      <c r="Q604" s="11" t="s">
        <v>8279</v>
      </c>
      <c r="R604" t="s">
        <v>8290</v>
      </c>
      <c r="S604">
        <f t="shared" si="48"/>
        <v>100</v>
      </c>
      <c r="T604">
        <f t="shared" si="49"/>
        <v>171.84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s="15">
        <f t="shared" si="45"/>
        <v>42760.498935185184</v>
      </c>
      <c r="L605" s="15">
        <f t="shared" si="46"/>
        <v>42790.498935185184</v>
      </c>
      <c r="M605" s="22">
        <f t="shared" si="47"/>
        <v>2017</v>
      </c>
      <c r="N605" t="b">
        <v>1</v>
      </c>
      <c r="O605">
        <v>167</v>
      </c>
      <c r="P605" t="b">
        <v>1</v>
      </c>
      <c r="Q605" s="11" t="s">
        <v>8279</v>
      </c>
      <c r="R605" t="s">
        <v>8280</v>
      </c>
      <c r="S605">
        <f t="shared" si="48"/>
        <v>107</v>
      </c>
      <c r="T605">
        <f t="shared" si="49"/>
        <v>71.900000000000006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s="15">
        <f t="shared" si="45"/>
        <v>41806.637337962966</v>
      </c>
      <c r="L606" s="15">
        <f t="shared" si="46"/>
        <v>41836.637337962966</v>
      </c>
      <c r="M606" s="22">
        <f t="shared" si="47"/>
        <v>2014</v>
      </c>
      <c r="N606" t="b">
        <v>1</v>
      </c>
      <c r="O606">
        <v>215</v>
      </c>
      <c r="P606" t="b">
        <v>1</v>
      </c>
      <c r="Q606" s="11" t="s">
        <v>8271</v>
      </c>
      <c r="R606" t="s">
        <v>8272</v>
      </c>
      <c r="S606">
        <f t="shared" si="48"/>
        <v>150</v>
      </c>
      <c r="T606">
        <f t="shared" si="49"/>
        <v>55.82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s="15">
        <f t="shared" si="45"/>
        <v>42271.176446759258</v>
      </c>
      <c r="L607" s="15">
        <f t="shared" si="46"/>
        <v>42301.176446759258</v>
      </c>
      <c r="M607" s="22">
        <f t="shared" si="47"/>
        <v>2015</v>
      </c>
      <c r="N607" t="b">
        <v>0</v>
      </c>
      <c r="O607">
        <v>87</v>
      </c>
      <c r="P607" t="b">
        <v>1</v>
      </c>
      <c r="Q607" s="11" t="s">
        <v>8279</v>
      </c>
      <c r="R607" t="s">
        <v>8290</v>
      </c>
      <c r="S607">
        <f t="shared" si="48"/>
        <v>100</v>
      </c>
      <c r="T607">
        <f t="shared" si="49"/>
        <v>137.93</v>
      </c>
    </row>
    <row r="608" spans="1:20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s="15">
        <f t="shared" si="45"/>
        <v>41837.210543981484</v>
      </c>
      <c r="L608" s="15">
        <f t="shared" si="46"/>
        <v>41859</v>
      </c>
      <c r="M608" s="22">
        <f t="shared" si="47"/>
        <v>2014</v>
      </c>
      <c r="N608" t="b">
        <v>0</v>
      </c>
      <c r="O608">
        <v>86</v>
      </c>
      <c r="P608" t="b">
        <v>1</v>
      </c>
      <c r="Q608" s="11" t="s">
        <v>8279</v>
      </c>
      <c r="R608" t="s">
        <v>8280</v>
      </c>
      <c r="S608">
        <f t="shared" si="48"/>
        <v>124</v>
      </c>
      <c r="T608">
        <f t="shared" si="49"/>
        <v>139.53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s="15">
        <f t="shared" si="45"/>
        <v>41850.400937500002</v>
      </c>
      <c r="L609" s="15">
        <f t="shared" si="46"/>
        <v>41895.400937500002</v>
      </c>
      <c r="M609" s="22">
        <f t="shared" si="47"/>
        <v>2014</v>
      </c>
      <c r="N609" t="b">
        <v>0</v>
      </c>
      <c r="O609">
        <v>12</v>
      </c>
      <c r="P609" t="b">
        <v>1</v>
      </c>
      <c r="Q609" s="11" t="s">
        <v>8281</v>
      </c>
      <c r="R609" t="s">
        <v>8284</v>
      </c>
      <c r="S609">
        <f t="shared" si="48"/>
        <v>100</v>
      </c>
      <c r="T609">
        <f t="shared" si="49"/>
        <v>1000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s="15">
        <f t="shared" si="45"/>
        <v>42255.333252314813</v>
      </c>
      <c r="L610" s="15">
        <f t="shared" si="46"/>
        <v>42285.333252314813</v>
      </c>
      <c r="M610" s="22">
        <f t="shared" si="47"/>
        <v>2015</v>
      </c>
      <c r="N610" t="b">
        <v>1</v>
      </c>
      <c r="O610">
        <v>187</v>
      </c>
      <c r="P610" t="b">
        <v>1</v>
      </c>
      <c r="Q610" s="11" t="s">
        <v>8281</v>
      </c>
      <c r="R610" t="s">
        <v>8282</v>
      </c>
      <c r="S610">
        <f t="shared" si="48"/>
        <v>120</v>
      </c>
      <c r="T610">
        <f t="shared" si="49"/>
        <v>64.16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s="15">
        <f t="shared" si="45"/>
        <v>40936.678506944445</v>
      </c>
      <c r="L611" s="15">
        <f t="shared" si="46"/>
        <v>40966.678506944445</v>
      </c>
      <c r="M611" s="22">
        <f t="shared" si="47"/>
        <v>2012</v>
      </c>
      <c r="N611" t="b">
        <v>0</v>
      </c>
      <c r="O611">
        <v>207</v>
      </c>
      <c r="P611" t="b">
        <v>1</v>
      </c>
      <c r="Q611" s="11" t="s">
        <v>8274</v>
      </c>
      <c r="R611" t="s">
        <v>8275</v>
      </c>
      <c r="S611">
        <f t="shared" si="48"/>
        <v>141</v>
      </c>
      <c r="T611">
        <f t="shared" si="49"/>
        <v>57.93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s="15">
        <f t="shared" si="45"/>
        <v>41970.64061342593</v>
      </c>
      <c r="L612" s="15">
        <f t="shared" si="46"/>
        <v>42001.64061342593</v>
      </c>
      <c r="M612" s="22">
        <f t="shared" si="47"/>
        <v>2014</v>
      </c>
      <c r="N612" t="b">
        <v>0</v>
      </c>
      <c r="O612">
        <v>38</v>
      </c>
      <c r="P612" t="b">
        <v>0</v>
      </c>
      <c r="Q612" s="11" t="s">
        <v>8279</v>
      </c>
      <c r="R612" t="s">
        <v>8283</v>
      </c>
      <c r="S612">
        <f t="shared" si="48"/>
        <v>12</v>
      </c>
      <c r="T612">
        <f t="shared" si="49"/>
        <v>314.29000000000002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s="15">
        <f t="shared" si="45"/>
        <v>42493.600810185191</v>
      </c>
      <c r="L613" s="15">
        <f t="shared" si="46"/>
        <v>42553.600810185191</v>
      </c>
      <c r="M613" s="22">
        <f t="shared" si="47"/>
        <v>2016</v>
      </c>
      <c r="N613" t="b">
        <v>1</v>
      </c>
      <c r="O613">
        <v>152</v>
      </c>
      <c r="P613" t="b">
        <v>0</v>
      </c>
      <c r="Q613" s="11" t="s">
        <v>8271</v>
      </c>
      <c r="R613" t="s">
        <v>8272</v>
      </c>
      <c r="S613">
        <f t="shared" si="48"/>
        <v>40</v>
      </c>
      <c r="T613">
        <f t="shared" si="49"/>
        <v>78.44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s="15">
        <f t="shared" si="45"/>
        <v>41989.24754629629</v>
      </c>
      <c r="L614" s="15">
        <f t="shared" si="46"/>
        <v>42006.24754629629</v>
      </c>
      <c r="M614" s="22">
        <f t="shared" si="47"/>
        <v>2014</v>
      </c>
      <c r="N614" t="b">
        <v>0</v>
      </c>
      <c r="O614">
        <v>95</v>
      </c>
      <c r="P614" t="b">
        <v>1</v>
      </c>
      <c r="Q614" s="11" t="s">
        <v>8281</v>
      </c>
      <c r="R614" t="s">
        <v>8284</v>
      </c>
      <c r="S614">
        <f t="shared" si="48"/>
        <v>119</v>
      </c>
      <c r="T614">
        <f t="shared" si="49"/>
        <v>125.05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s="15">
        <f t="shared" si="45"/>
        <v>41984.692731481482</v>
      </c>
      <c r="L615" s="15">
        <f t="shared" si="46"/>
        <v>42018.166666666672</v>
      </c>
      <c r="M615" s="22">
        <f t="shared" si="47"/>
        <v>2014</v>
      </c>
      <c r="N615" t="b">
        <v>0</v>
      </c>
      <c r="O615">
        <v>15</v>
      </c>
      <c r="P615" t="b">
        <v>0</v>
      </c>
      <c r="Q615" s="11" t="s">
        <v>8266</v>
      </c>
      <c r="R615" t="s">
        <v>8268</v>
      </c>
      <c r="S615">
        <f t="shared" si="48"/>
        <v>39</v>
      </c>
      <c r="T615">
        <f t="shared" si="49"/>
        <v>788.53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s="15">
        <f t="shared" si="45"/>
        <v>41988.964062500003</v>
      </c>
      <c r="L616" s="15">
        <f t="shared" si="46"/>
        <v>42028.964062500003</v>
      </c>
      <c r="M616" s="22">
        <f t="shared" si="47"/>
        <v>2014</v>
      </c>
      <c r="N616" t="b">
        <v>0</v>
      </c>
      <c r="O616">
        <v>90</v>
      </c>
      <c r="P616" t="b">
        <v>1</v>
      </c>
      <c r="Q616" s="11" t="s">
        <v>8285</v>
      </c>
      <c r="R616" t="s">
        <v>8289</v>
      </c>
      <c r="S616">
        <f t="shared" si="48"/>
        <v>118</v>
      </c>
      <c r="T616">
        <f t="shared" si="49"/>
        <v>131.16999999999999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s="15">
        <f t="shared" si="45"/>
        <v>42045.957314814819</v>
      </c>
      <c r="L617" s="15">
        <f t="shared" si="46"/>
        <v>42075.915648148148</v>
      </c>
      <c r="M617" s="22">
        <f t="shared" si="47"/>
        <v>2015</v>
      </c>
      <c r="N617" t="b">
        <v>0</v>
      </c>
      <c r="O617">
        <v>274</v>
      </c>
      <c r="P617" t="b">
        <v>1</v>
      </c>
      <c r="Q617" s="11" t="s">
        <v>8266</v>
      </c>
      <c r="R617" t="s">
        <v>8268</v>
      </c>
      <c r="S617">
        <f t="shared" si="48"/>
        <v>147</v>
      </c>
      <c r="T617">
        <f t="shared" si="49"/>
        <v>42.89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s="15">
        <f t="shared" si="45"/>
        <v>41826.871238425927</v>
      </c>
      <c r="L618" s="15">
        <f t="shared" si="46"/>
        <v>41859.57916666667</v>
      </c>
      <c r="M618" s="22">
        <f t="shared" si="47"/>
        <v>2014</v>
      </c>
      <c r="N618" t="b">
        <v>0</v>
      </c>
      <c r="O618">
        <v>125</v>
      </c>
      <c r="P618" t="b">
        <v>1</v>
      </c>
      <c r="Q618" s="11" t="s">
        <v>8281</v>
      </c>
      <c r="R618" t="s">
        <v>8284</v>
      </c>
      <c r="S618">
        <f t="shared" si="48"/>
        <v>100</v>
      </c>
      <c r="T618">
        <f t="shared" si="49"/>
        <v>93.98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s="15">
        <f t="shared" si="45"/>
        <v>42010.822233796294</v>
      </c>
      <c r="L619" s="15">
        <f t="shared" si="46"/>
        <v>42040.822233796294</v>
      </c>
      <c r="M619" s="22">
        <f t="shared" si="47"/>
        <v>2015</v>
      </c>
      <c r="N619" t="b">
        <v>1</v>
      </c>
      <c r="O619">
        <v>183</v>
      </c>
      <c r="P619" t="b">
        <v>1</v>
      </c>
      <c r="Q619" s="11" t="s">
        <v>8266</v>
      </c>
      <c r="R619" t="s">
        <v>8267</v>
      </c>
      <c r="S619">
        <f t="shared" si="48"/>
        <v>235</v>
      </c>
      <c r="T619">
        <f t="shared" si="49"/>
        <v>64.180000000000007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s="15">
        <f t="shared" si="45"/>
        <v>42202.278194444443</v>
      </c>
      <c r="L620" s="15">
        <f t="shared" si="46"/>
        <v>42232.278194444443</v>
      </c>
      <c r="M620" s="22">
        <f t="shared" si="47"/>
        <v>2015</v>
      </c>
      <c r="N620" t="b">
        <v>0</v>
      </c>
      <c r="O620">
        <v>144</v>
      </c>
      <c r="P620" t="b">
        <v>1</v>
      </c>
      <c r="Q620" s="11" t="s">
        <v>8274</v>
      </c>
      <c r="R620" t="s">
        <v>8275</v>
      </c>
      <c r="S620">
        <f t="shared" si="48"/>
        <v>1174</v>
      </c>
      <c r="T620">
        <f t="shared" si="49"/>
        <v>81.56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s="15">
        <f t="shared" si="45"/>
        <v>42755.627372685187</v>
      </c>
      <c r="L621" s="15">
        <f t="shared" si="46"/>
        <v>42800.833333333328</v>
      </c>
      <c r="M621" s="22">
        <f t="shared" si="47"/>
        <v>2017</v>
      </c>
      <c r="N621" t="b">
        <v>1</v>
      </c>
      <c r="O621">
        <v>255</v>
      </c>
      <c r="P621" t="b">
        <v>1</v>
      </c>
      <c r="Q621" s="11" t="s">
        <v>8285</v>
      </c>
      <c r="R621" t="s">
        <v>8287</v>
      </c>
      <c r="S621">
        <f t="shared" si="48"/>
        <v>117</v>
      </c>
      <c r="T621">
        <f t="shared" si="49"/>
        <v>45.99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s="15">
        <f t="shared" si="45"/>
        <v>41926.29965277778</v>
      </c>
      <c r="L622" s="15">
        <f t="shared" si="46"/>
        <v>41956.334722222222</v>
      </c>
      <c r="M622" s="22">
        <f t="shared" si="47"/>
        <v>2014</v>
      </c>
      <c r="N622" t="b">
        <v>0</v>
      </c>
      <c r="O622">
        <v>40</v>
      </c>
      <c r="P622" t="b">
        <v>0</v>
      </c>
      <c r="Q622" s="11" t="s">
        <v>8266</v>
      </c>
      <c r="R622" t="s">
        <v>8268</v>
      </c>
      <c r="S622">
        <f t="shared" si="48"/>
        <v>8</v>
      </c>
      <c r="T622">
        <f t="shared" si="49"/>
        <v>292.08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s="15">
        <f t="shared" si="45"/>
        <v>41890.167453703703</v>
      </c>
      <c r="L623" s="15">
        <f t="shared" si="46"/>
        <v>41920.167453703703</v>
      </c>
      <c r="M623" s="22">
        <f t="shared" si="47"/>
        <v>2014</v>
      </c>
      <c r="N623" t="b">
        <v>1</v>
      </c>
      <c r="O623">
        <v>286</v>
      </c>
      <c r="P623" t="b">
        <v>1</v>
      </c>
      <c r="Q623" s="11" t="s">
        <v>8279</v>
      </c>
      <c r="R623" t="s">
        <v>8280</v>
      </c>
      <c r="S623">
        <f t="shared" si="48"/>
        <v>117</v>
      </c>
      <c r="T623">
        <f t="shared" si="49"/>
        <v>40.76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s="15">
        <f t="shared" si="45"/>
        <v>41135.699687500004</v>
      </c>
      <c r="L624" s="15">
        <f t="shared" si="46"/>
        <v>41163.699687500004</v>
      </c>
      <c r="M624" s="22">
        <f t="shared" si="47"/>
        <v>2012</v>
      </c>
      <c r="N624" t="b">
        <v>0</v>
      </c>
      <c r="O624">
        <v>104</v>
      </c>
      <c r="P624" t="b">
        <v>1</v>
      </c>
      <c r="Q624" s="11" t="s">
        <v>8285</v>
      </c>
      <c r="R624" t="s">
        <v>8289</v>
      </c>
      <c r="S624">
        <f t="shared" si="48"/>
        <v>155</v>
      </c>
      <c r="T624">
        <f t="shared" si="49"/>
        <v>112.02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s="15">
        <f t="shared" si="45"/>
        <v>42177.007071759261</v>
      </c>
      <c r="L625" s="15">
        <f t="shared" si="46"/>
        <v>42208.125</v>
      </c>
      <c r="M625" s="22">
        <f t="shared" si="47"/>
        <v>2015</v>
      </c>
      <c r="N625" t="b">
        <v>0</v>
      </c>
      <c r="O625">
        <v>182</v>
      </c>
      <c r="P625" t="b">
        <v>1</v>
      </c>
      <c r="Q625" s="11" t="s">
        <v>8279</v>
      </c>
      <c r="R625" t="s">
        <v>8290</v>
      </c>
      <c r="S625">
        <f t="shared" si="48"/>
        <v>137</v>
      </c>
      <c r="T625">
        <f t="shared" si="49"/>
        <v>63.92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s="15">
        <f t="shared" si="45"/>
        <v>41807.701921296299</v>
      </c>
      <c r="L626" s="15">
        <f t="shared" si="46"/>
        <v>41837.701921296299</v>
      </c>
      <c r="M626" s="22">
        <f t="shared" si="47"/>
        <v>2014</v>
      </c>
      <c r="N626" t="b">
        <v>0</v>
      </c>
      <c r="O626">
        <v>52</v>
      </c>
      <c r="P626" t="b">
        <v>1</v>
      </c>
      <c r="Q626" s="11" t="s">
        <v>8279</v>
      </c>
      <c r="R626" t="s">
        <v>8290</v>
      </c>
      <c r="S626">
        <f t="shared" si="48"/>
        <v>116</v>
      </c>
      <c r="T626">
        <f t="shared" si="49"/>
        <v>223.48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s="15">
        <f t="shared" si="45"/>
        <v>42742.680902777778</v>
      </c>
      <c r="L627" s="15">
        <f t="shared" si="46"/>
        <v>42777.680902777778</v>
      </c>
      <c r="M627" s="22">
        <f t="shared" si="47"/>
        <v>2017</v>
      </c>
      <c r="N627" t="b">
        <v>1</v>
      </c>
      <c r="O627">
        <v>96</v>
      </c>
      <c r="P627" t="b">
        <v>0</v>
      </c>
      <c r="Q627" s="11" t="s">
        <v>8271</v>
      </c>
      <c r="R627" t="s">
        <v>8272</v>
      </c>
      <c r="S627">
        <f t="shared" si="48"/>
        <v>41</v>
      </c>
      <c r="T627">
        <f t="shared" si="49"/>
        <v>120.77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s="15">
        <f t="shared" si="45"/>
        <v>40347.837800925925</v>
      </c>
      <c r="L628" s="15">
        <f t="shared" si="46"/>
        <v>40414.166666666664</v>
      </c>
      <c r="M628" s="22">
        <f t="shared" si="47"/>
        <v>2010</v>
      </c>
      <c r="N628" t="b">
        <v>1</v>
      </c>
      <c r="O628">
        <v>137</v>
      </c>
      <c r="P628" t="b">
        <v>1</v>
      </c>
      <c r="Q628" s="11" t="s">
        <v>8266</v>
      </c>
      <c r="R628" t="s">
        <v>8267</v>
      </c>
      <c r="S628">
        <f t="shared" si="48"/>
        <v>116</v>
      </c>
      <c r="T628">
        <f t="shared" si="49"/>
        <v>84.46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s="15">
        <f t="shared" si="45"/>
        <v>41839.005671296298</v>
      </c>
      <c r="L629" s="15">
        <f t="shared" si="46"/>
        <v>41869.005671296298</v>
      </c>
      <c r="M629" s="22">
        <f t="shared" si="47"/>
        <v>2014</v>
      </c>
      <c r="N629" t="b">
        <v>1</v>
      </c>
      <c r="O629">
        <v>283</v>
      </c>
      <c r="P629" t="b">
        <v>1</v>
      </c>
      <c r="Q629" s="11" t="s">
        <v>8277</v>
      </c>
      <c r="R629" t="s">
        <v>8278</v>
      </c>
      <c r="S629">
        <f t="shared" si="48"/>
        <v>144</v>
      </c>
      <c r="T629">
        <f t="shared" si="49"/>
        <v>40.799999999999997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s="15">
        <f t="shared" si="45"/>
        <v>42779.908449074079</v>
      </c>
      <c r="L630" s="15">
        <f t="shared" si="46"/>
        <v>42799.908449074079</v>
      </c>
      <c r="M630" s="22">
        <f t="shared" si="47"/>
        <v>2017</v>
      </c>
      <c r="N630" t="b">
        <v>0</v>
      </c>
      <c r="O630">
        <v>186</v>
      </c>
      <c r="P630" t="b">
        <v>1</v>
      </c>
      <c r="Q630" s="11" t="s">
        <v>8277</v>
      </c>
      <c r="R630" t="s">
        <v>8278</v>
      </c>
      <c r="S630">
        <f t="shared" si="48"/>
        <v>115</v>
      </c>
      <c r="T630">
        <f t="shared" si="49"/>
        <v>62.07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s="15">
        <f t="shared" si="45"/>
        <v>42134.172071759262</v>
      </c>
      <c r="L631" s="15">
        <f t="shared" si="46"/>
        <v>42155.290972222225</v>
      </c>
      <c r="M631" s="22">
        <f t="shared" si="47"/>
        <v>2015</v>
      </c>
      <c r="N631" t="b">
        <v>0</v>
      </c>
      <c r="O631">
        <v>104</v>
      </c>
      <c r="P631" t="b">
        <v>1</v>
      </c>
      <c r="Q631" s="11" t="s">
        <v>8281</v>
      </c>
      <c r="R631" t="s">
        <v>8284</v>
      </c>
      <c r="S631">
        <f t="shared" si="48"/>
        <v>154</v>
      </c>
      <c r="T631">
        <f t="shared" si="49"/>
        <v>110.87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s="15">
        <f t="shared" si="45"/>
        <v>42037.950937500005</v>
      </c>
      <c r="L632" s="15">
        <f t="shared" si="46"/>
        <v>42072.909270833334</v>
      </c>
      <c r="M632" s="22">
        <f t="shared" si="47"/>
        <v>2015</v>
      </c>
      <c r="N632" t="b">
        <v>0</v>
      </c>
      <c r="O632">
        <v>84</v>
      </c>
      <c r="P632" t="b">
        <v>1</v>
      </c>
      <c r="Q632" s="11" t="s">
        <v>8266</v>
      </c>
      <c r="R632" t="s">
        <v>8273</v>
      </c>
      <c r="S632">
        <f t="shared" si="48"/>
        <v>100</v>
      </c>
      <c r="T632">
        <f t="shared" si="49"/>
        <v>136.9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s="15">
        <f t="shared" si="45"/>
        <v>40933.856967592597</v>
      </c>
      <c r="L633" s="15">
        <f t="shared" si="46"/>
        <v>40993.815300925926</v>
      </c>
      <c r="M633" s="22">
        <f t="shared" si="47"/>
        <v>2012</v>
      </c>
      <c r="N633" t="b">
        <v>1</v>
      </c>
      <c r="O633">
        <v>169</v>
      </c>
      <c r="P633" t="b">
        <v>1</v>
      </c>
      <c r="Q633" s="11" t="s">
        <v>8285</v>
      </c>
      <c r="R633" t="s">
        <v>8289</v>
      </c>
      <c r="S633">
        <f t="shared" si="48"/>
        <v>115</v>
      </c>
      <c r="T633">
        <f t="shared" si="49"/>
        <v>67.88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s="15">
        <f t="shared" si="45"/>
        <v>42520.235486111109</v>
      </c>
      <c r="L634" s="15">
        <f t="shared" si="46"/>
        <v>42572.583333333328</v>
      </c>
      <c r="M634" s="22">
        <f t="shared" si="47"/>
        <v>2016</v>
      </c>
      <c r="N634" t="b">
        <v>0</v>
      </c>
      <c r="O634">
        <v>19</v>
      </c>
      <c r="P634" t="b">
        <v>0</v>
      </c>
      <c r="Q634" s="11" t="s">
        <v>8266</v>
      </c>
      <c r="R634" t="s">
        <v>8268</v>
      </c>
      <c r="S634">
        <f t="shared" si="48"/>
        <v>6</v>
      </c>
      <c r="T634">
        <f t="shared" si="49"/>
        <v>603.53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s="15">
        <f t="shared" si="45"/>
        <v>42494.563449074078</v>
      </c>
      <c r="L635" s="15">
        <f t="shared" si="46"/>
        <v>42524.563449074078</v>
      </c>
      <c r="M635" s="22">
        <f t="shared" si="47"/>
        <v>2016</v>
      </c>
      <c r="N635" t="b">
        <v>0</v>
      </c>
      <c r="O635">
        <v>62</v>
      </c>
      <c r="P635" t="b">
        <v>1</v>
      </c>
      <c r="Q635" s="11" t="s">
        <v>8281</v>
      </c>
      <c r="R635" t="s">
        <v>8284</v>
      </c>
      <c r="S635">
        <f t="shared" si="48"/>
        <v>115</v>
      </c>
      <c r="T635">
        <f t="shared" si="49"/>
        <v>184.68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s="15">
        <f t="shared" si="45"/>
        <v>42065.818807870368</v>
      </c>
      <c r="L636" s="15">
        <f t="shared" si="46"/>
        <v>42125.777141203704</v>
      </c>
      <c r="M636" s="22">
        <f t="shared" si="47"/>
        <v>2015</v>
      </c>
      <c r="N636" t="b">
        <v>0</v>
      </c>
      <c r="O636">
        <v>9</v>
      </c>
      <c r="P636" t="b">
        <v>0</v>
      </c>
      <c r="Q636" s="11" t="s">
        <v>8281</v>
      </c>
      <c r="R636" t="s">
        <v>8282</v>
      </c>
      <c r="S636">
        <f t="shared" si="48"/>
        <v>5</v>
      </c>
      <c r="T636">
        <f t="shared" si="49"/>
        <v>1270.22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s="15">
        <f t="shared" si="45"/>
        <v>41846.34579861111</v>
      </c>
      <c r="L637" s="15">
        <f t="shared" si="46"/>
        <v>41867.34579861111</v>
      </c>
      <c r="M637" s="22">
        <f t="shared" si="47"/>
        <v>2014</v>
      </c>
      <c r="N637" t="b">
        <v>0</v>
      </c>
      <c r="O637">
        <v>480</v>
      </c>
      <c r="P637" t="b">
        <v>1</v>
      </c>
      <c r="Q637" s="11" t="s">
        <v>8274</v>
      </c>
      <c r="R637" t="s">
        <v>8275</v>
      </c>
      <c r="S637">
        <f t="shared" si="48"/>
        <v>134</v>
      </c>
      <c r="T637">
        <f t="shared" si="49"/>
        <v>23.81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s="15">
        <f t="shared" si="45"/>
        <v>42640.917939814812</v>
      </c>
      <c r="L638" s="15">
        <f t="shared" si="46"/>
        <v>42670.888194444444</v>
      </c>
      <c r="M638" s="22">
        <f t="shared" si="47"/>
        <v>2016</v>
      </c>
      <c r="N638" t="b">
        <v>0</v>
      </c>
      <c r="O638">
        <v>158</v>
      </c>
      <c r="P638" t="b">
        <v>1</v>
      </c>
      <c r="Q638" s="11" t="s">
        <v>8285</v>
      </c>
      <c r="R638" t="s">
        <v>8289</v>
      </c>
      <c r="S638">
        <f t="shared" si="48"/>
        <v>114</v>
      </c>
      <c r="T638">
        <f t="shared" si="49"/>
        <v>72.06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s="15">
        <f t="shared" si="45"/>
        <v>41192.754942129628</v>
      </c>
      <c r="L639" s="15">
        <f t="shared" si="46"/>
        <v>41222.7966087963</v>
      </c>
      <c r="M639" s="22">
        <f t="shared" si="47"/>
        <v>2012</v>
      </c>
      <c r="N639" t="b">
        <v>0</v>
      </c>
      <c r="O639">
        <v>115</v>
      </c>
      <c r="P639" t="b">
        <v>1</v>
      </c>
      <c r="Q639" s="11" t="s">
        <v>8285</v>
      </c>
      <c r="R639" t="s">
        <v>8286</v>
      </c>
      <c r="S639">
        <f t="shared" si="48"/>
        <v>146</v>
      </c>
      <c r="T639">
        <f t="shared" si="49"/>
        <v>98.82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s="15">
        <f t="shared" si="45"/>
        <v>42233.738564814819</v>
      </c>
      <c r="L640" s="15">
        <f t="shared" si="46"/>
        <v>42263.738564814819</v>
      </c>
      <c r="M640" s="22">
        <f t="shared" si="47"/>
        <v>2015</v>
      </c>
      <c r="N640" t="b">
        <v>0</v>
      </c>
      <c r="O640">
        <v>128</v>
      </c>
      <c r="P640" t="b">
        <v>1</v>
      </c>
      <c r="Q640" s="11" t="s">
        <v>8281</v>
      </c>
      <c r="R640" t="s">
        <v>8284</v>
      </c>
      <c r="S640">
        <f t="shared" si="48"/>
        <v>114</v>
      </c>
      <c r="T640">
        <f t="shared" si="49"/>
        <v>88.77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s="15">
        <f t="shared" si="45"/>
        <v>41889.004317129627</v>
      </c>
      <c r="L641" s="15">
        <f t="shared" si="46"/>
        <v>41919.004317129627</v>
      </c>
      <c r="M641" s="22">
        <f t="shared" si="47"/>
        <v>2014</v>
      </c>
      <c r="N641" t="b">
        <v>0</v>
      </c>
      <c r="O641">
        <v>184</v>
      </c>
      <c r="P641" t="b">
        <v>1</v>
      </c>
      <c r="Q641" s="11" t="s">
        <v>8285</v>
      </c>
      <c r="R641" t="s">
        <v>8289</v>
      </c>
      <c r="S641">
        <f t="shared" si="48"/>
        <v>126</v>
      </c>
      <c r="T641">
        <f t="shared" si="49"/>
        <v>61.7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s="15">
        <f t="shared" si="45"/>
        <v>41579.734259259261</v>
      </c>
      <c r="L642" s="15">
        <f t="shared" si="46"/>
        <v>41599.207638888889</v>
      </c>
      <c r="M642" s="22">
        <f t="shared" si="47"/>
        <v>2013</v>
      </c>
      <c r="N642" t="b">
        <v>0</v>
      </c>
      <c r="O642">
        <v>108</v>
      </c>
      <c r="P642" t="b">
        <v>1</v>
      </c>
      <c r="Q642" s="11" t="s">
        <v>8269</v>
      </c>
      <c r="R642" t="s">
        <v>8291</v>
      </c>
      <c r="S642">
        <f t="shared" si="48"/>
        <v>315</v>
      </c>
      <c r="T642">
        <f t="shared" si="49"/>
        <v>105.05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s="15">
        <f t="shared" ref="K643:K706" si="50">(((J643/60)/60)/24)+DATE(1970,1,1)</f>
        <v>41778.637245370373</v>
      </c>
      <c r="L643" s="15">
        <f t="shared" ref="L643:L706" si="51">(((I643/60)/60)/24)+DATE(1970,1,1)</f>
        <v>41810.958333333336</v>
      </c>
      <c r="M643" s="22">
        <f t="shared" ref="M643:M706" si="52">YEAR(K643)</f>
        <v>2014</v>
      </c>
      <c r="N643" t="b">
        <v>1</v>
      </c>
      <c r="O643">
        <v>226</v>
      </c>
      <c r="P643" t="b">
        <v>1</v>
      </c>
      <c r="Q643" s="11" t="s">
        <v>8281</v>
      </c>
      <c r="R643" t="s">
        <v>8284</v>
      </c>
      <c r="S643">
        <f t="shared" ref="S643:S706" si="53">IFERROR(ROUND(E643/D643*100,0),0)</f>
        <v>119</v>
      </c>
      <c r="T643">
        <f t="shared" ref="T643:T706" si="54">IFERROR(ROUND(E643/O643,2),0)</f>
        <v>50.16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s="15">
        <f t="shared" si="50"/>
        <v>42467.951979166668</v>
      </c>
      <c r="L644" s="15">
        <f t="shared" si="51"/>
        <v>42497.951979166668</v>
      </c>
      <c r="M644" s="22">
        <f t="shared" si="52"/>
        <v>2016</v>
      </c>
      <c r="N644" t="b">
        <v>0</v>
      </c>
      <c r="O644">
        <v>271</v>
      </c>
      <c r="P644" t="b">
        <v>1</v>
      </c>
      <c r="Q644" s="11" t="s">
        <v>8274</v>
      </c>
      <c r="R644" t="s">
        <v>8275</v>
      </c>
      <c r="S644">
        <f t="shared" si="53"/>
        <v>287</v>
      </c>
      <c r="T644">
        <f t="shared" si="54"/>
        <v>41.78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s="15">
        <f t="shared" si="50"/>
        <v>40332.923842592594</v>
      </c>
      <c r="L645" s="15">
        <f t="shared" si="51"/>
        <v>40412.736111111109</v>
      </c>
      <c r="M645" s="22">
        <f t="shared" si="52"/>
        <v>2010</v>
      </c>
      <c r="N645" t="b">
        <v>1</v>
      </c>
      <c r="O645">
        <v>235</v>
      </c>
      <c r="P645" t="b">
        <v>1</v>
      </c>
      <c r="Q645" s="11" t="s">
        <v>8279</v>
      </c>
      <c r="R645" t="s">
        <v>8280</v>
      </c>
      <c r="S645">
        <f t="shared" si="53"/>
        <v>113</v>
      </c>
      <c r="T645">
        <f t="shared" si="54"/>
        <v>48.05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s="15">
        <f t="shared" si="50"/>
        <v>41689.150011574071</v>
      </c>
      <c r="L646" s="15">
        <f t="shared" si="51"/>
        <v>41749.108344907407</v>
      </c>
      <c r="M646" s="22">
        <f t="shared" si="52"/>
        <v>2014</v>
      </c>
      <c r="N646" t="b">
        <v>1</v>
      </c>
      <c r="O646">
        <v>70</v>
      </c>
      <c r="P646" t="b">
        <v>1</v>
      </c>
      <c r="Q646" s="11" t="s">
        <v>8266</v>
      </c>
      <c r="R646" t="s">
        <v>8267</v>
      </c>
      <c r="S646">
        <f t="shared" si="53"/>
        <v>150</v>
      </c>
      <c r="T646">
        <f t="shared" si="54"/>
        <v>160.44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s="15">
        <f t="shared" si="50"/>
        <v>41745.635960648149</v>
      </c>
      <c r="L647" s="15">
        <f t="shared" si="51"/>
        <v>41776.145833333336</v>
      </c>
      <c r="M647" s="22">
        <f t="shared" si="52"/>
        <v>2014</v>
      </c>
      <c r="N647" t="b">
        <v>0</v>
      </c>
      <c r="O647">
        <v>62</v>
      </c>
      <c r="P647" t="b">
        <v>1</v>
      </c>
      <c r="Q647" s="11" t="s">
        <v>8279</v>
      </c>
      <c r="R647" t="s">
        <v>8280</v>
      </c>
      <c r="S647">
        <f t="shared" si="53"/>
        <v>112</v>
      </c>
      <c r="T647">
        <f t="shared" si="54"/>
        <v>181.13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s="15">
        <f t="shared" si="50"/>
        <v>42055.713368055556</v>
      </c>
      <c r="L648" s="15">
        <f t="shared" si="51"/>
        <v>42085.671701388885</v>
      </c>
      <c r="M648" s="22">
        <f t="shared" si="52"/>
        <v>2015</v>
      </c>
      <c r="N648" t="b">
        <v>0</v>
      </c>
      <c r="O648">
        <v>27</v>
      </c>
      <c r="P648" t="b">
        <v>0</v>
      </c>
      <c r="Q648" s="11" t="s">
        <v>8281</v>
      </c>
      <c r="R648" t="s">
        <v>8282</v>
      </c>
      <c r="S648">
        <f t="shared" si="53"/>
        <v>1</v>
      </c>
      <c r="T648">
        <f t="shared" si="54"/>
        <v>415.78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s="15">
        <f t="shared" si="50"/>
        <v>42430.720451388886</v>
      </c>
      <c r="L649" s="15">
        <f t="shared" si="51"/>
        <v>42461.166666666672</v>
      </c>
      <c r="M649" s="22">
        <f t="shared" si="52"/>
        <v>2016</v>
      </c>
      <c r="N649" t="b">
        <v>0</v>
      </c>
      <c r="O649">
        <v>138</v>
      </c>
      <c r="P649" t="b">
        <v>1</v>
      </c>
      <c r="Q649" s="11" t="s">
        <v>8271</v>
      </c>
      <c r="R649" t="s">
        <v>8272</v>
      </c>
      <c r="S649">
        <f t="shared" si="53"/>
        <v>280</v>
      </c>
      <c r="T649">
        <f t="shared" si="54"/>
        <v>81.27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s="15">
        <f t="shared" si="50"/>
        <v>42044.711886574078</v>
      </c>
      <c r="L650" s="15">
        <f t="shared" si="51"/>
        <v>42098.915972222225</v>
      </c>
      <c r="M650" s="22">
        <f t="shared" si="52"/>
        <v>2015</v>
      </c>
      <c r="N650" t="b">
        <v>0</v>
      </c>
      <c r="O650">
        <v>141</v>
      </c>
      <c r="P650" t="b">
        <v>1</v>
      </c>
      <c r="Q650" s="11" t="s">
        <v>8285</v>
      </c>
      <c r="R650" t="s">
        <v>8287</v>
      </c>
      <c r="S650">
        <f t="shared" si="53"/>
        <v>112</v>
      </c>
      <c r="T650">
        <f t="shared" si="54"/>
        <v>79.260000000000005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s="15">
        <f t="shared" si="50"/>
        <v>42130.491620370376</v>
      </c>
      <c r="L651" s="15">
        <f t="shared" si="51"/>
        <v>42160.491620370376</v>
      </c>
      <c r="M651" s="22">
        <f t="shared" si="52"/>
        <v>2015</v>
      </c>
      <c r="N651" t="b">
        <v>0</v>
      </c>
      <c r="O651">
        <v>151</v>
      </c>
      <c r="P651" t="b">
        <v>1</v>
      </c>
      <c r="Q651" s="11" t="s">
        <v>8285</v>
      </c>
      <c r="R651" t="s">
        <v>8289</v>
      </c>
      <c r="S651">
        <f t="shared" si="53"/>
        <v>112</v>
      </c>
      <c r="T651">
        <f t="shared" si="54"/>
        <v>73.91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s="15">
        <f t="shared" si="50"/>
        <v>42230.472222222219</v>
      </c>
      <c r="L652" s="15">
        <f t="shared" si="51"/>
        <v>42259.165972222225</v>
      </c>
      <c r="M652" s="22">
        <f t="shared" si="52"/>
        <v>2015</v>
      </c>
      <c r="N652" t="b">
        <v>1</v>
      </c>
      <c r="O652">
        <v>193</v>
      </c>
      <c r="P652" t="b">
        <v>1</v>
      </c>
      <c r="Q652" s="11" t="s">
        <v>8281</v>
      </c>
      <c r="R652" t="s">
        <v>8284</v>
      </c>
      <c r="S652">
        <f t="shared" si="53"/>
        <v>111</v>
      </c>
      <c r="T652">
        <f t="shared" si="54"/>
        <v>57.63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s="15">
        <f t="shared" si="50"/>
        <v>40786.187789351854</v>
      </c>
      <c r="L653" s="15">
        <f t="shared" si="51"/>
        <v>40818.290972222225</v>
      </c>
      <c r="M653" s="22">
        <f t="shared" si="52"/>
        <v>2011</v>
      </c>
      <c r="N653" t="b">
        <v>0</v>
      </c>
      <c r="O653">
        <v>178</v>
      </c>
      <c r="P653" t="b">
        <v>1</v>
      </c>
      <c r="Q653" s="11" t="s">
        <v>8279</v>
      </c>
      <c r="R653" t="s">
        <v>8301</v>
      </c>
      <c r="S653">
        <f t="shared" si="53"/>
        <v>111</v>
      </c>
      <c r="T653">
        <f t="shared" si="54"/>
        <v>62.33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s="15">
        <f t="shared" si="50"/>
        <v>42496.968935185185</v>
      </c>
      <c r="L654" s="15">
        <f t="shared" si="51"/>
        <v>42517.968935185185</v>
      </c>
      <c r="M654" s="22">
        <f t="shared" si="52"/>
        <v>2016</v>
      </c>
      <c r="N654" t="b">
        <v>0</v>
      </c>
      <c r="O654">
        <v>86</v>
      </c>
      <c r="P654" t="b">
        <v>1</v>
      </c>
      <c r="Q654" s="11" t="s">
        <v>8279</v>
      </c>
      <c r="R654" t="s">
        <v>8290</v>
      </c>
      <c r="S654">
        <f t="shared" si="53"/>
        <v>129</v>
      </c>
      <c r="T654">
        <f t="shared" si="54"/>
        <v>128.94999999999999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s="15">
        <f t="shared" si="50"/>
        <v>41313.985046296293</v>
      </c>
      <c r="L655" s="15">
        <f t="shared" si="51"/>
        <v>41343.943379629629</v>
      </c>
      <c r="M655" s="22">
        <f t="shared" si="52"/>
        <v>2013</v>
      </c>
      <c r="N655" t="b">
        <v>0</v>
      </c>
      <c r="O655">
        <v>96</v>
      </c>
      <c r="P655" t="b">
        <v>1</v>
      </c>
      <c r="Q655" s="11" t="s">
        <v>8285</v>
      </c>
      <c r="R655" t="s">
        <v>8286</v>
      </c>
      <c r="S655">
        <f t="shared" si="53"/>
        <v>111</v>
      </c>
      <c r="T655">
        <f t="shared" si="54"/>
        <v>115.31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s="15">
        <f t="shared" si="50"/>
        <v>42176.419039351851</v>
      </c>
      <c r="L656" s="15">
        <f t="shared" si="51"/>
        <v>42206.419039351851</v>
      </c>
      <c r="M656" s="22">
        <f t="shared" si="52"/>
        <v>2015</v>
      </c>
      <c r="N656" t="b">
        <v>0</v>
      </c>
      <c r="O656">
        <v>73</v>
      </c>
      <c r="P656" t="b">
        <v>1</v>
      </c>
      <c r="Q656" s="11" t="s">
        <v>8281</v>
      </c>
      <c r="R656" t="s">
        <v>8284</v>
      </c>
      <c r="S656">
        <f t="shared" si="53"/>
        <v>111</v>
      </c>
      <c r="T656">
        <f t="shared" si="54"/>
        <v>151.46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s="15">
        <f t="shared" si="50"/>
        <v>42037.938206018516</v>
      </c>
      <c r="L657" s="15">
        <f t="shared" si="51"/>
        <v>42068.166666666672</v>
      </c>
      <c r="M657" s="22">
        <f t="shared" si="52"/>
        <v>2015</v>
      </c>
      <c r="N657" t="b">
        <v>0</v>
      </c>
      <c r="O657">
        <v>197</v>
      </c>
      <c r="P657" t="b">
        <v>1</v>
      </c>
      <c r="Q657" s="11" t="s">
        <v>8281</v>
      </c>
      <c r="R657" t="s">
        <v>8284</v>
      </c>
      <c r="S657">
        <f t="shared" si="53"/>
        <v>105</v>
      </c>
      <c r="T657">
        <f t="shared" si="54"/>
        <v>56.07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s="15">
        <f t="shared" si="50"/>
        <v>41912.541655092595</v>
      </c>
      <c r="L658" s="15">
        <f t="shared" si="51"/>
        <v>41941.947916666664</v>
      </c>
      <c r="M658" s="22">
        <f t="shared" si="52"/>
        <v>2014</v>
      </c>
      <c r="N658" t="b">
        <v>1</v>
      </c>
      <c r="O658">
        <v>66</v>
      </c>
      <c r="P658" t="b">
        <v>0</v>
      </c>
      <c r="Q658" s="11" t="s">
        <v>8266</v>
      </c>
      <c r="R658" t="s">
        <v>8298</v>
      </c>
      <c r="S658">
        <f t="shared" si="53"/>
        <v>28</v>
      </c>
      <c r="T658">
        <f t="shared" si="54"/>
        <v>167.15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s="15">
        <f t="shared" si="50"/>
        <v>41493.543958333335</v>
      </c>
      <c r="L659" s="15">
        <f t="shared" si="51"/>
        <v>41523.791666666664</v>
      </c>
      <c r="M659" s="22">
        <f t="shared" si="52"/>
        <v>2013</v>
      </c>
      <c r="N659" t="b">
        <v>0</v>
      </c>
      <c r="O659">
        <v>269</v>
      </c>
      <c r="P659" t="b">
        <v>1</v>
      </c>
      <c r="Q659" s="11" t="s">
        <v>8266</v>
      </c>
      <c r="R659" t="s">
        <v>8267</v>
      </c>
      <c r="S659">
        <f t="shared" si="53"/>
        <v>1462</v>
      </c>
      <c r="T659">
        <f t="shared" si="54"/>
        <v>40.76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s="15">
        <f t="shared" si="50"/>
        <v>41175.05972222222</v>
      </c>
      <c r="L660" s="15">
        <f t="shared" si="51"/>
        <v>41235.101388888892</v>
      </c>
      <c r="M660" s="22">
        <f t="shared" si="52"/>
        <v>2012</v>
      </c>
      <c r="N660" t="b">
        <v>0</v>
      </c>
      <c r="O660">
        <v>128</v>
      </c>
      <c r="P660" t="b">
        <v>1</v>
      </c>
      <c r="Q660" s="11" t="s">
        <v>8285</v>
      </c>
      <c r="R660" t="s">
        <v>8296</v>
      </c>
      <c r="S660">
        <f t="shared" si="53"/>
        <v>110</v>
      </c>
      <c r="T660">
        <f t="shared" si="54"/>
        <v>85.55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s="15">
        <f t="shared" si="50"/>
        <v>42628.288668981477</v>
      </c>
      <c r="L661" s="15">
        <f t="shared" si="51"/>
        <v>42657.666666666672</v>
      </c>
      <c r="M661" s="22">
        <f t="shared" si="52"/>
        <v>2016</v>
      </c>
      <c r="N661" t="b">
        <v>1</v>
      </c>
      <c r="O661">
        <v>81</v>
      </c>
      <c r="P661" t="b">
        <v>0</v>
      </c>
      <c r="Q661" s="11" t="s">
        <v>8271</v>
      </c>
      <c r="R661" t="s">
        <v>8272</v>
      </c>
      <c r="S661">
        <f t="shared" si="53"/>
        <v>39</v>
      </c>
      <c r="T661">
        <f t="shared" si="54"/>
        <v>133.9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s="15">
        <f t="shared" si="50"/>
        <v>42163.625787037032</v>
      </c>
      <c r="L662" s="15">
        <f t="shared" si="51"/>
        <v>42191.125</v>
      </c>
      <c r="M662" s="22">
        <f t="shared" si="52"/>
        <v>2015</v>
      </c>
      <c r="N662" t="b">
        <v>0</v>
      </c>
      <c r="O662">
        <v>263</v>
      </c>
      <c r="P662" t="b">
        <v>1</v>
      </c>
      <c r="Q662" s="11" t="s">
        <v>8274</v>
      </c>
      <c r="R662" t="s">
        <v>8275</v>
      </c>
      <c r="S662">
        <f t="shared" si="53"/>
        <v>542</v>
      </c>
      <c r="T662">
        <f t="shared" si="54"/>
        <v>41.23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s="15">
        <f t="shared" si="50"/>
        <v>41974.219490740739</v>
      </c>
      <c r="L663" s="15">
        <f t="shared" si="51"/>
        <v>42005.207638888889</v>
      </c>
      <c r="M663" s="22">
        <f t="shared" si="52"/>
        <v>2014</v>
      </c>
      <c r="N663" t="b">
        <v>0</v>
      </c>
      <c r="O663">
        <v>215</v>
      </c>
      <c r="P663" t="b">
        <v>0</v>
      </c>
      <c r="Q663" s="11" t="s">
        <v>8266</v>
      </c>
      <c r="R663" t="s">
        <v>8268</v>
      </c>
      <c r="S663">
        <f t="shared" si="53"/>
        <v>22</v>
      </c>
      <c r="T663">
        <f t="shared" si="54"/>
        <v>50.3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s="15">
        <f t="shared" si="50"/>
        <v>40990.909259259257</v>
      </c>
      <c r="L664" s="15">
        <f t="shared" si="51"/>
        <v>41026.897222222222</v>
      </c>
      <c r="M664" s="22">
        <f t="shared" si="52"/>
        <v>2012</v>
      </c>
      <c r="N664" t="b">
        <v>0</v>
      </c>
      <c r="O664">
        <v>184</v>
      </c>
      <c r="P664" t="b">
        <v>1</v>
      </c>
      <c r="Q664" s="11" t="s">
        <v>8279</v>
      </c>
      <c r="R664" t="s">
        <v>8280</v>
      </c>
      <c r="S664">
        <f t="shared" si="53"/>
        <v>108</v>
      </c>
      <c r="T664">
        <f t="shared" si="54"/>
        <v>58.72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s="15">
        <f t="shared" si="50"/>
        <v>42496.582337962958</v>
      </c>
      <c r="L665" s="15">
        <f t="shared" si="51"/>
        <v>42513.125</v>
      </c>
      <c r="M665" s="22">
        <f t="shared" si="52"/>
        <v>2016</v>
      </c>
      <c r="N665" t="b">
        <v>0</v>
      </c>
      <c r="O665">
        <v>445</v>
      </c>
      <c r="P665" t="b">
        <v>1</v>
      </c>
      <c r="Q665" s="11" t="s">
        <v>8274</v>
      </c>
      <c r="R665" t="s">
        <v>8275</v>
      </c>
      <c r="S665">
        <f t="shared" si="53"/>
        <v>180</v>
      </c>
      <c r="T665">
        <f t="shared" si="54"/>
        <v>24.27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s="15">
        <f t="shared" si="50"/>
        <v>41943.142534722225</v>
      </c>
      <c r="L666" s="15">
        <f t="shared" si="51"/>
        <v>41973.184201388889</v>
      </c>
      <c r="M666" s="22">
        <f t="shared" si="52"/>
        <v>2014</v>
      </c>
      <c r="N666" t="b">
        <v>0</v>
      </c>
      <c r="O666">
        <v>120</v>
      </c>
      <c r="P666" t="b">
        <v>1</v>
      </c>
      <c r="Q666" s="11" t="s">
        <v>8277</v>
      </c>
      <c r="R666" t="s">
        <v>8278</v>
      </c>
      <c r="S666">
        <f t="shared" si="53"/>
        <v>108</v>
      </c>
      <c r="T666">
        <f t="shared" si="54"/>
        <v>90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s="15">
        <f t="shared" si="50"/>
        <v>41779.657870370371</v>
      </c>
      <c r="L667" s="15">
        <f t="shared" si="51"/>
        <v>41821.25</v>
      </c>
      <c r="M667" s="22">
        <f t="shared" si="52"/>
        <v>2014</v>
      </c>
      <c r="N667" t="b">
        <v>0</v>
      </c>
      <c r="O667">
        <v>84</v>
      </c>
      <c r="P667" t="b">
        <v>0</v>
      </c>
      <c r="Q667" s="11" t="s">
        <v>8281</v>
      </c>
      <c r="R667" t="s">
        <v>8284</v>
      </c>
      <c r="S667">
        <f t="shared" si="53"/>
        <v>22</v>
      </c>
      <c r="T667">
        <f t="shared" si="54"/>
        <v>128.27000000000001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s="15">
        <f t="shared" si="50"/>
        <v>42324.764004629629</v>
      </c>
      <c r="L668" s="15">
        <f t="shared" si="51"/>
        <v>42354.764004629629</v>
      </c>
      <c r="M668" s="22">
        <f t="shared" si="52"/>
        <v>2015</v>
      </c>
      <c r="N668" t="b">
        <v>0</v>
      </c>
      <c r="O668">
        <v>99</v>
      </c>
      <c r="P668" t="b">
        <v>1</v>
      </c>
      <c r="Q668" s="11" t="s">
        <v>8285</v>
      </c>
      <c r="R668" t="s">
        <v>8287</v>
      </c>
      <c r="S668">
        <f t="shared" si="53"/>
        <v>107</v>
      </c>
      <c r="T668">
        <f t="shared" si="54"/>
        <v>108.48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s="15">
        <f t="shared" si="50"/>
        <v>41730.708472222221</v>
      </c>
      <c r="L669" s="15">
        <f t="shared" si="51"/>
        <v>41759.208333333336</v>
      </c>
      <c r="M669" s="22">
        <f t="shared" si="52"/>
        <v>2014</v>
      </c>
      <c r="N669" t="b">
        <v>1</v>
      </c>
      <c r="O669">
        <v>100</v>
      </c>
      <c r="P669" t="b">
        <v>1</v>
      </c>
      <c r="Q669" s="11" t="s">
        <v>8266</v>
      </c>
      <c r="R669" t="s">
        <v>8273</v>
      </c>
      <c r="S669">
        <f t="shared" si="53"/>
        <v>102</v>
      </c>
      <c r="T669">
        <f t="shared" si="54"/>
        <v>107.1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s="15">
        <f t="shared" si="50"/>
        <v>41724.881099537037</v>
      </c>
      <c r="L670" s="15">
        <f t="shared" si="51"/>
        <v>41754.881099537037</v>
      </c>
      <c r="M670" s="22">
        <f t="shared" si="52"/>
        <v>2014</v>
      </c>
      <c r="N670" t="b">
        <v>0</v>
      </c>
      <c r="O670">
        <v>498</v>
      </c>
      <c r="P670" t="b">
        <v>1</v>
      </c>
      <c r="Q670" s="11" t="s">
        <v>8274</v>
      </c>
      <c r="R670" t="s">
        <v>8275</v>
      </c>
      <c r="S670">
        <f t="shared" si="53"/>
        <v>126</v>
      </c>
      <c r="T670">
        <f t="shared" si="54"/>
        <v>21.5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s="15">
        <f t="shared" si="50"/>
        <v>42157.470185185186</v>
      </c>
      <c r="L671" s="15">
        <f t="shared" si="51"/>
        <v>42187.470185185186</v>
      </c>
      <c r="M671" s="22">
        <f t="shared" si="52"/>
        <v>2015</v>
      </c>
      <c r="N671" t="b">
        <v>0</v>
      </c>
      <c r="O671">
        <v>98</v>
      </c>
      <c r="P671" t="b">
        <v>1</v>
      </c>
      <c r="Q671" s="11" t="s">
        <v>8281</v>
      </c>
      <c r="R671" t="s">
        <v>8284</v>
      </c>
      <c r="S671">
        <f t="shared" si="53"/>
        <v>107</v>
      </c>
      <c r="T671">
        <f t="shared" si="54"/>
        <v>109.03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s="15">
        <f t="shared" si="50"/>
        <v>42654.469826388886</v>
      </c>
      <c r="L672" s="15">
        <f t="shared" si="51"/>
        <v>42686.166666666672</v>
      </c>
      <c r="M672" s="22">
        <f t="shared" si="52"/>
        <v>2016</v>
      </c>
      <c r="N672" t="b">
        <v>0</v>
      </c>
      <c r="O672">
        <v>337</v>
      </c>
      <c r="P672" t="b">
        <v>1</v>
      </c>
      <c r="Q672" s="11" t="s">
        <v>8277</v>
      </c>
      <c r="R672" t="s">
        <v>8278</v>
      </c>
      <c r="S672">
        <f t="shared" si="53"/>
        <v>427</v>
      </c>
      <c r="T672">
        <f t="shared" si="54"/>
        <v>31.69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s="15">
        <f t="shared" si="50"/>
        <v>42417.804618055554</v>
      </c>
      <c r="L673" s="15">
        <f t="shared" si="51"/>
        <v>42477.762951388882</v>
      </c>
      <c r="M673" s="22">
        <f t="shared" si="52"/>
        <v>2016</v>
      </c>
      <c r="N673" t="b">
        <v>0</v>
      </c>
      <c r="O673">
        <v>87</v>
      </c>
      <c r="P673" t="b">
        <v>1</v>
      </c>
      <c r="Q673" s="11" t="s">
        <v>8266</v>
      </c>
      <c r="R673" t="s">
        <v>8268</v>
      </c>
      <c r="S673">
        <f t="shared" si="53"/>
        <v>214</v>
      </c>
      <c r="T673">
        <f t="shared" si="54"/>
        <v>122.74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s="15">
        <f t="shared" si="50"/>
        <v>42102.164583333331</v>
      </c>
      <c r="L674" s="15">
        <f t="shared" si="51"/>
        <v>42133.208333333328</v>
      </c>
      <c r="M674" s="22">
        <f t="shared" si="52"/>
        <v>2015</v>
      </c>
      <c r="N674" t="b">
        <v>0</v>
      </c>
      <c r="O674">
        <v>57</v>
      </c>
      <c r="P674" t="b">
        <v>1</v>
      </c>
      <c r="Q674" s="11" t="s">
        <v>8269</v>
      </c>
      <c r="R674" t="s">
        <v>8291</v>
      </c>
      <c r="S674">
        <f t="shared" si="53"/>
        <v>126</v>
      </c>
      <c r="T674">
        <f t="shared" si="54"/>
        <v>187.19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s="15">
        <f t="shared" si="50"/>
        <v>40330.755543981482</v>
      </c>
      <c r="L675" s="15">
        <f t="shared" si="51"/>
        <v>40376.415972222225</v>
      </c>
      <c r="M675" s="22">
        <f t="shared" si="52"/>
        <v>2010</v>
      </c>
      <c r="N675" t="b">
        <v>1</v>
      </c>
      <c r="O675">
        <v>88</v>
      </c>
      <c r="P675" t="b">
        <v>1</v>
      </c>
      <c r="Q675" s="11" t="s">
        <v>8279</v>
      </c>
      <c r="R675" t="s">
        <v>8280</v>
      </c>
      <c r="S675">
        <f t="shared" si="53"/>
        <v>106</v>
      </c>
      <c r="T675">
        <f t="shared" si="54"/>
        <v>120.91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s="15">
        <f t="shared" si="50"/>
        <v>40939.837673611109</v>
      </c>
      <c r="L676" s="15">
        <f t="shared" si="51"/>
        <v>40970.290972222225</v>
      </c>
      <c r="M676" s="22">
        <f t="shared" si="52"/>
        <v>2012</v>
      </c>
      <c r="N676" t="b">
        <v>0</v>
      </c>
      <c r="O676">
        <v>126</v>
      </c>
      <c r="P676" t="b">
        <v>1</v>
      </c>
      <c r="Q676" s="11" t="s">
        <v>8285</v>
      </c>
      <c r="R676" t="s">
        <v>8289</v>
      </c>
      <c r="S676">
        <f t="shared" si="53"/>
        <v>265</v>
      </c>
      <c r="T676">
        <f t="shared" si="54"/>
        <v>84.21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s="15">
        <f t="shared" si="50"/>
        <v>42250.598217592589</v>
      </c>
      <c r="L677" s="15">
        <f t="shared" si="51"/>
        <v>42270.598217592589</v>
      </c>
      <c r="M677" s="22">
        <f t="shared" si="52"/>
        <v>2015</v>
      </c>
      <c r="N677" t="b">
        <v>0</v>
      </c>
      <c r="O677">
        <v>102</v>
      </c>
      <c r="P677" t="b">
        <v>1</v>
      </c>
      <c r="Q677" s="11" t="s">
        <v>8281</v>
      </c>
      <c r="R677" t="s">
        <v>8284</v>
      </c>
      <c r="S677">
        <f t="shared" si="53"/>
        <v>106</v>
      </c>
      <c r="T677">
        <f t="shared" si="54"/>
        <v>103.95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s="15">
        <f t="shared" si="50"/>
        <v>42733.94131944445</v>
      </c>
      <c r="L678" s="15">
        <f t="shared" si="51"/>
        <v>42763.94131944445</v>
      </c>
      <c r="M678" s="22">
        <f t="shared" si="52"/>
        <v>2016</v>
      </c>
      <c r="N678" t="b">
        <v>0</v>
      </c>
      <c r="O678">
        <v>110</v>
      </c>
      <c r="P678" t="b">
        <v>1</v>
      </c>
      <c r="Q678" s="11" t="s">
        <v>8269</v>
      </c>
      <c r="R678" t="s">
        <v>8291</v>
      </c>
      <c r="S678">
        <f t="shared" si="53"/>
        <v>106</v>
      </c>
      <c r="T678">
        <f t="shared" si="54"/>
        <v>95.96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s="15">
        <f t="shared" si="50"/>
        <v>40335.798078703701</v>
      </c>
      <c r="L679" s="15">
        <f t="shared" si="51"/>
        <v>40381.25</v>
      </c>
      <c r="M679" s="22">
        <f t="shared" si="52"/>
        <v>2010</v>
      </c>
      <c r="N679" t="b">
        <v>0</v>
      </c>
      <c r="O679">
        <v>120</v>
      </c>
      <c r="P679" t="b">
        <v>1</v>
      </c>
      <c r="Q679" s="11" t="s">
        <v>8285</v>
      </c>
      <c r="R679" t="s">
        <v>8286</v>
      </c>
      <c r="S679">
        <f t="shared" si="53"/>
        <v>106</v>
      </c>
      <c r="T679">
        <f t="shared" si="54"/>
        <v>87.96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s="15">
        <f t="shared" si="50"/>
        <v>41800.380428240744</v>
      </c>
      <c r="L680" s="15">
        <f t="shared" si="51"/>
        <v>41830.380428240744</v>
      </c>
      <c r="M680" s="22">
        <f t="shared" si="52"/>
        <v>2014</v>
      </c>
      <c r="N680" t="b">
        <v>0</v>
      </c>
      <c r="O680">
        <v>168</v>
      </c>
      <c r="P680" t="b">
        <v>1</v>
      </c>
      <c r="Q680" s="11" t="s">
        <v>8281</v>
      </c>
      <c r="R680" t="s">
        <v>8284</v>
      </c>
      <c r="S680">
        <f t="shared" si="53"/>
        <v>106</v>
      </c>
      <c r="T680">
        <f t="shared" si="54"/>
        <v>62.83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s="15">
        <f t="shared" si="50"/>
        <v>42271.251979166671</v>
      </c>
      <c r="L681" s="15">
        <f t="shared" si="51"/>
        <v>42294.166666666672</v>
      </c>
      <c r="M681" s="22">
        <f t="shared" si="52"/>
        <v>2015</v>
      </c>
      <c r="N681" t="b">
        <v>1</v>
      </c>
      <c r="O681">
        <v>478</v>
      </c>
      <c r="P681" t="b">
        <v>1</v>
      </c>
      <c r="Q681" s="11" t="s">
        <v>8285</v>
      </c>
      <c r="R681" t="s">
        <v>8287</v>
      </c>
      <c r="S681">
        <f t="shared" si="53"/>
        <v>352</v>
      </c>
      <c r="T681">
        <f t="shared" si="54"/>
        <v>22.08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s="15">
        <f t="shared" si="50"/>
        <v>42291.46674768519</v>
      </c>
      <c r="L682" s="15">
        <f t="shared" si="51"/>
        <v>42315.166666666672</v>
      </c>
      <c r="M682" s="22">
        <f t="shared" si="52"/>
        <v>2015</v>
      </c>
      <c r="N682" t="b">
        <v>1</v>
      </c>
      <c r="O682">
        <v>167</v>
      </c>
      <c r="P682" t="b">
        <v>1</v>
      </c>
      <c r="Q682" s="11" t="s">
        <v>8279</v>
      </c>
      <c r="R682" t="s">
        <v>8280</v>
      </c>
      <c r="S682">
        <f t="shared" si="53"/>
        <v>106</v>
      </c>
      <c r="T682">
        <f t="shared" si="54"/>
        <v>63.17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s="15">
        <f t="shared" si="50"/>
        <v>41360.970601851855</v>
      </c>
      <c r="L683" s="15">
        <f t="shared" si="51"/>
        <v>41372.189583333333</v>
      </c>
      <c r="M683" s="22">
        <f t="shared" si="52"/>
        <v>2013</v>
      </c>
      <c r="N683" t="b">
        <v>0</v>
      </c>
      <c r="O683">
        <v>52</v>
      </c>
      <c r="P683" t="b">
        <v>1</v>
      </c>
      <c r="Q683" s="11" t="s">
        <v>8279</v>
      </c>
      <c r="R683" t="s">
        <v>8280</v>
      </c>
      <c r="S683">
        <f t="shared" si="53"/>
        <v>100</v>
      </c>
      <c r="T683">
        <f t="shared" si="54"/>
        <v>202.42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s="15">
        <f t="shared" si="50"/>
        <v>42704.95177083333</v>
      </c>
      <c r="L684" s="15">
        <f t="shared" si="51"/>
        <v>42734.95177083333</v>
      </c>
      <c r="M684" s="22">
        <f t="shared" si="52"/>
        <v>2016</v>
      </c>
      <c r="N684" t="b">
        <v>0</v>
      </c>
      <c r="O684">
        <v>52</v>
      </c>
      <c r="P684" t="b">
        <v>1</v>
      </c>
      <c r="Q684" s="11" t="s">
        <v>8285</v>
      </c>
      <c r="R684" t="s">
        <v>8289</v>
      </c>
      <c r="S684">
        <f t="shared" si="53"/>
        <v>105</v>
      </c>
      <c r="T684">
        <f t="shared" si="54"/>
        <v>201.94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s="15">
        <f t="shared" si="50"/>
        <v>42491.92288194444</v>
      </c>
      <c r="L685" s="15">
        <f t="shared" si="51"/>
        <v>42521.92288194444</v>
      </c>
      <c r="M685" s="22">
        <f t="shared" si="52"/>
        <v>2016</v>
      </c>
      <c r="N685" t="b">
        <v>0</v>
      </c>
      <c r="O685">
        <v>72</v>
      </c>
      <c r="P685" t="b">
        <v>1</v>
      </c>
      <c r="Q685" s="11" t="s">
        <v>8281</v>
      </c>
      <c r="R685" t="s">
        <v>8284</v>
      </c>
      <c r="S685">
        <f t="shared" si="53"/>
        <v>104</v>
      </c>
      <c r="T685">
        <f t="shared" si="54"/>
        <v>145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s="15">
        <f t="shared" si="50"/>
        <v>40927.731782407405</v>
      </c>
      <c r="L686" s="15">
        <f t="shared" si="51"/>
        <v>40962.731782407405</v>
      </c>
      <c r="M686" s="22">
        <f t="shared" si="52"/>
        <v>2012</v>
      </c>
      <c r="N686" t="b">
        <v>0</v>
      </c>
      <c r="O686">
        <v>145</v>
      </c>
      <c r="P686" t="b">
        <v>1</v>
      </c>
      <c r="Q686" s="11" t="s">
        <v>8285</v>
      </c>
      <c r="R686" t="s">
        <v>8289</v>
      </c>
      <c r="S686">
        <f t="shared" si="53"/>
        <v>149</v>
      </c>
      <c r="T686">
        <f t="shared" si="54"/>
        <v>71.97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s="15">
        <f t="shared" si="50"/>
        <v>41604.022418981483</v>
      </c>
      <c r="L687" s="15">
        <f t="shared" si="51"/>
        <v>41634.022418981483</v>
      </c>
      <c r="M687" s="22">
        <f t="shared" si="52"/>
        <v>2013</v>
      </c>
      <c r="N687" t="b">
        <v>0</v>
      </c>
      <c r="O687">
        <v>242</v>
      </c>
      <c r="P687" t="b">
        <v>1</v>
      </c>
      <c r="Q687" s="11" t="s">
        <v>8266</v>
      </c>
      <c r="R687" t="s">
        <v>8267</v>
      </c>
      <c r="S687">
        <f t="shared" si="53"/>
        <v>130</v>
      </c>
      <c r="T687">
        <f t="shared" si="54"/>
        <v>43.1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s="15">
        <f t="shared" si="50"/>
        <v>41194.715520833335</v>
      </c>
      <c r="L688" s="15">
        <f t="shared" si="51"/>
        <v>41235.916666666664</v>
      </c>
      <c r="M688" s="22">
        <f t="shared" si="52"/>
        <v>2012</v>
      </c>
      <c r="N688" t="b">
        <v>0</v>
      </c>
      <c r="O688">
        <v>157</v>
      </c>
      <c r="P688" t="b">
        <v>1</v>
      </c>
      <c r="Q688" s="11" t="s">
        <v>8285</v>
      </c>
      <c r="R688" t="s">
        <v>8289</v>
      </c>
      <c r="S688">
        <f t="shared" si="53"/>
        <v>104</v>
      </c>
      <c r="T688">
        <f t="shared" si="54"/>
        <v>66.37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s="15">
        <f t="shared" si="50"/>
        <v>41828.515127314815</v>
      </c>
      <c r="L689" s="15">
        <f t="shared" si="51"/>
        <v>41858.515127314815</v>
      </c>
      <c r="M689" s="22">
        <f t="shared" si="52"/>
        <v>2014</v>
      </c>
      <c r="N689" t="b">
        <v>0</v>
      </c>
      <c r="O689">
        <v>150</v>
      </c>
      <c r="P689" t="b">
        <v>1</v>
      </c>
      <c r="Q689" s="11" t="s">
        <v>8279</v>
      </c>
      <c r="R689" t="s">
        <v>8290</v>
      </c>
      <c r="S689">
        <f t="shared" si="53"/>
        <v>104</v>
      </c>
      <c r="T689">
        <f t="shared" si="54"/>
        <v>69.27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s="15">
        <f t="shared" si="50"/>
        <v>42775.733715277776</v>
      </c>
      <c r="L690" s="15">
        <f t="shared" si="51"/>
        <v>42793.207638888889</v>
      </c>
      <c r="M690" s="22">
        <f t="shared" si="52"/>
        <v>2017</v>
      </c>
      <c r="N690" t="b">
        <v>0</v>
      </c>
      <c r="O690">
        <v>115</v>
      </c>
      <c r="P690" t="b">
        <v>1</v>
      </c>
      <c r="Q690" s="11" t="s">
        <v>8281</v>
      </c>
      <c r="R690" t="s">
        <v>8282</v>
      </c>
      <c r="S690">
        <f t="shared" si="53"/>
        <v>104</v>
      </c>
      <c r="T690">
        <f t="shared" si="54"/>
        <v>90.2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s="15">
        <f t="shared" si="50"/>
        <v>41879.130868055552</v>
      </c>
      <c r="L691" s="15">
        <f t="shared" si="51"/>
        <v>41909.130868055552</v>
      </c>
      <c r="M691" s="22">
        <f t="shared" si="52"/>
        <v>2014</v>
      </c>
      <c r="N691" t="b">
        <v>0</v>
      </c>
      <c r="O691">
        <v>110</v>
      </c>
      <c r="P691" t="b">
        <v>1</v>
      </c>
      <c r="Q691" s="11" t="s">
        <v>8285</v>
      </c>
      <c r="R691" t="s">
        <v>8286</v>
      </c>
      <c r="S691">
        <f t="shared" si="53"/>
        <v>172</v>
      </c>
      <c r="T691">
        <f t="shared" si="54"/>
        <v>94.05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s="15">
        <f t="shared" si="50"/>
        <v>42612.918807870374</v>
      </c>
      <c r="L692" s="15">
        <f t="shared" si="51"/>
        <v>42654.165972222225</v>
      </c>
      <c r="M692" s="22">
        <f t="shared" si="52"/>
        <v>2016</v>
      </c>
      <c r="N692" t="b">
        <v>0</v>
      </c>
      <c r="O692">
        <v>114</v>
      </c>
      <c r="P692" t="b">
        <v>1</v>
      </c>
      <c r="Q692" s="11" t="s">
        <v>8281</v>
      </c>
      <c r="R692" t="s">
        <v>8284</v>
      </c>
      <c r="S692">
        <f t="shared" si="53"/>
        <v>103</v>
      </c>
      <c r="T692">
        <f t="shared" si="54"/>
        <v>90.68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s="15">
        <f t="shared" si="50"/>
        <v>41355.577291666668</v>
      </c>
      <c r="L693" s="15">
        <f t="shared" si="51"/>
        <v>41395.207638888889</v>
      </c>
      <c r="M693" s="22">
        <f t="shared" si="52"/>
        <v>2013</v>
      </c>
      <c r="N693" t="b">
        <v>0</v>
      </c>
      <c r="O693">
        <v>119</v>
      </c>
      <c r="P693" t="b">
        <v>1</v>
      </c>
      <c r="Q693" s="11" t="s">
        <v>8279</v>
      </c>
      <c r="R693" t="s">
        <v>8280</v>
      </c>
      <c r="S693">
        <f t="shared" si="53"/>
        <v>103</v>
      </c>
      <c r="T693">
        <f t="shared" si="54"/>
        <v>86.85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s="15">
        <f t="shared" si="50"/>
        <v>42207.58699074074</v>
      </c>
      <c r="L694" s="15">
        <f t="shared" si="51"/>
        <v>42237.58699074074</v>
      </c>
      <c r="M694" s="22">
        <f t="shared" si="52"/>
        <v>2015</v>
      </c>
      <c r="N694" t="b">
        <v>1</v>
      </c>
      <c r="O694">
        <v>119</v>
      </c>
      <c r="P694" t="b">
        <v>1</v>
      </c>
      <c r="Q694" s="11" t="s">
        <v>8279</v>
      </c>
      <c r="R694" t="s">
        <v>8280</v>
      </c>
      <c r="S694">
        <f t="shared" si="53"/>
        <v>103</v>
      </c>
      <c r="T694">
        <f t="shared" si="54"/>
        <v>86.55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s="15">
        <f t="shared" si="50"/>
        <v>41878.878379629627</v>
      </c>
      <c r="L695" s="15">
        <f t="shared" si="51"/>
        <v>41908.878379629627</v>
      </c>
      <c r="M695" s="22">
        <f t="shared" si="52"/>
        <v>2014</v>
      </c>
      <c r="N695" t="b">
        <v>1</v>
      </c>
      <c r="O695">
        <v>74</v>
      </c>
      <c r="P695" t="b">
        <v>1</v>
      </c>
      <c r="Q695" s="11" t="s">
        <v>8281</v>
      </c>
      <c r="R695" t="s">
        <v>8284</v>
      </c>
      <c r="S695">
        <f t="shared" si="53"/>
        <v>103</v>
      </c>
      <c r="T695">
        <f t="shared" si="54"/>
        <v>139.19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s="15">
        <f t="shared" si="50"/>
        <v>41932.311099537037</v>
      </c>
      <c r="L696" s="15">
        <f t="shared" si="51"/>
        <v>41962.352766203709</v>
      </c>
      <c r="M696" s="22">
        <f t="shared" si="52"/>
        <v>2014</v>
      </c>
      <c r="N696" t="b">
        <v>0</v>
      </c>
      <c r="O696">
        <v>162</v>
      </c>
      <c r="P696" t="b">
        <v>1</v>
      </c>
      <c r="Q696" s="11" t="s">
        <v>8281</v>
      </c>
      <c r="R696" t="s">
        <v>8284</v>
      </c>
      <c r="S696">
        <f t="shared" si="53"/>
        <v>103</v>
      </c>
      <c r="T696">
        <f t="shared" si="54"/>
        <v>63.57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s="15">
        <f t="shared" si="50"/>
        <v>41932.745046296295</v>
      </c>
      <c r="L697" s="15">
        <f t="shared" si="51"/>
        <v>41962.786712962959</v>
      </c>
      <c r="M697" s="22">
        <f t="shared" si="52"/>
        <v>2014</v>
      </c>
      <c r="N697" t="b">
        <v>0</v>
      </c>
      <c r="O697">
        <v>75</v>
      </c>
      <c r="P697" t="b">
        <v>1</v>
      </c>
      <c r="Q697" s="11" t="s">
        <v>8279</v>
      </c>
      <c r="R697" t="s">
        <v>8290</v>
      </c>
      <c r="S697">
        <f t="shared" si="53"/>
        <v>103</v>
      </c>
      <c r="T697">
        <f t="shared" si="54"/>
        <v>137.21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s="15">
        <f t="shared" si="50"/>
        <v>42052.7815162037</v>
      </c>
      <c r="L698" s="15">
        <f t="shared" si="51"/>
        <v>42082.739849537036</v>
      </c>
      <c r="M698" s="22">
        <f t="shared" si="52"/>
        <v>2015</v>
      </c>
      <c r="N698" t="b">
        <v>0</v>
      </c>
      <c r="O698">
        <v>61</v>
      </c>
      <c r="P698" t="b">
        <v>1</v>
      </c>
      <c r="Q698" s="11" t="s">
        <v>8271</v>
      </c>
      <c r="R698" t="s">
        <v>8272</v>
      </c>
      <c r="S698">
        <f t="shared" si="53"/>
        <v>103</v>
      </c>
      <c r="T698">
        <f t="shared" si="54"/>
        <v>168.69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s="15">
        <f t="shared" si="50"/>
        <v>41788.167187500003</v>
      </c>
      <c r="L699" s="15">
        <f t="shared" si="51"/>
        <v>41823.167187500003</v>
      </c>
      <c r="M699" s="22">
        <f t="shared" si="52"/>
        <v>2014</v>
      </c>
      <c r="N699" t="b">
        <v>0</v>
      </c>
      <c r="O699">
        <v>96</v>
      </c>
      <c r="P699" t="b">
        <v>1</v>
      </c>
      <c r="Q699" s="11" t="s">
        <v>8281</v>
      </c>
      <c r="R699" t="s">
        <v>8293</v>
      </c>
      <c r="S699">
        <f t="shared" si="53"/>
        <v>103</v>
      </c>
      <c r="T699">
        <f t="shared" si="54"/>
        <v>106.93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s="15">
        <f t="shared" si="50"/>
        <v>42553.681979166664</v>
      </c>
      <c r="L700" s="15">
        <f t="shared" si="51"/>
        <v>42583.681979166664</v>
      </c>
      <c r="M700" s="22">
        <f t="shared" si="52"/>
        <v>2016</v>
      </c>
      <c r="N700" t="b">
        <v>0</v>
      </c>
      <c r="O700">
        <v>52</v>
      </c>
      <c r="P700" t="b">
        <v>1</v>
      </c>
      <c r="Q700" s="11" t="s">
        <v>8285</v>
      </c>
      <c r="R700" t="s">
        <v>8289</v>
      </c>
      <c r="S700">
        <f t="shared" si="53"/>
        <v>102</v>
      </c>
      <c r="T700">
        <f t="shared" si="54"/>
        <v>196.83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s="15">
        <f t="shared" si="50"/>
        <v>42118.556331018524</v>
      </c>
      <c r="L701" s="15">
        <f t="shared" si="51"/>
        <v>42150.165972222225</v>
      </c>
      <c r="M701" s="22">
        <f t="shared" si="52"/>
        <v>2015</v>
      </c>
      <c r="N701" t="b">
        <v>0</v>
      </c>
      <c r="O701">
        <v>97</v>
      </c>
      <c r="P701" t="b">
        <v>1</v>
      </c>
      <c r="Q701" s="11" t="s">
        <v>8281</v>
      </c>
      <c r="R701" t="s">
        <v>8284</v>
      </c>
      <c r="S701">
        <f t="shared" si="53"/>
        <v>102</v>
      </c>
      <c r="T701">
        <f t="shared" si="54"/>
        <v>105.52</v>
      </c>
    </row>
    <row r="702" spans="1:20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s="15">
        <f t="shared" si="50"/>
        <v>42317.33258101852</v>
      </c>
      <c r="L702" s="15">
        <f t="shared" si="51"/>
        <v>42354.290972222225</v>
      </c>
      <c r="M702" s="22">
        <f t="shared" si="52"/>
        <v>2015</v>
      </c>
      <c r="N702" t="b">
        <v>0</v>
      </c>
      <c r="O702">
        <v>172</v>
      </c>
      <c r="P702" t="b">
        <v>1</v>
      </c>
      <c r="Q702" s="11" t="s">
        <v>8269</v>
      </c>
      <c r="R702" t="s">
        <v>8291</v>
      </c>
      <c r="S702">
        <f t="shared" si="53"/>
        <v>204</v>
      </c>
      <c r="T702">
        <f t="shared" si="54"/>
        <v>59.36</v>
      </c>
    </row>
    <row r="703" spans="1:20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s="15">
        <f t="shared" si="50"/>
        <v>41546.664212962962</v>
      </c>
      <c r="L703" s="15">
        <f t="shared" si="51"/>
        <v>41579.791666666664</v>
      </c>
      <c r="M703" s="22">
        <f t="shared" si="52"/>
        <v>2013</v>
      </c>
      <c r="N703" t="b">
        <v>0</v>
      </c>
      <c r="O703">
        <v>158</v>
      </c>
      <c r="P703" t="b">
        <v>1</v>
      </c>
      <c r="Q703" s="11" t="s">
        <v>8285</v>
      </c>
      <c r="R703" t="s">
        <v>8289</v>
      </c>
      <c r="S703">
        <f t="shared" si="53"/>
        <v>146</v>
      </c>
      <c r="T703">
        <f t="shared" si="54"/>
        <v>64.62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s="15">
        <f t="shared" si="50"/>
        <v>41257.950381944444</v>
      </c>
      <c r="L704" s="15">
        <f t="shared" si="51"/>
        <v>41287.950381944444</v>
      </c>
      <c r="M704" s="22">
        <f t="shared" si="52"/>
        <v>2012</v>
      </c>
      <c r="N704" t="b">
        <v>0</v>
      </c>
      <c r="O704">
        <v>79</v>
      </c>
      <c r="P704" t="b">
        <v>1</v>
      </c>
      <c r="Q704" s="11" t="s">
        <v>8285</v>
      </c>
      <c r="R704" t="s">
        <v>8286</v>
      </c>
      <c r="S704">
        <f t="shared" si="53"/>
        <v>128</v>
      </c>
      <c r="T704">
        <f t="shared" si="54"/>
        <v>129.11000000000001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s="15">
        <f t="shared" si="50"/>
        <v>40354.11550925926</v>
      </c>
      <c r="L705" s="15">
        <f t="shared" si="51"/>
        <v>40425.043749999997</v>
      </c>
      <c r="M705" s="22">
        <f t="shared" si="52"/>
        <v>2010</v>
      </c>
      <c r="N705" t="b">
        <v>0</v>
      </c>
      <c r="O705">
        <v>104</v>
      </c>
      <c r="P705" t="b">
        <v>1</v>
      </c>
      <c r="Q705" s="11" t="s">
        <v>8285</v>
      </c>
      <c r="R705" t="s">
        <v>8286</v>
      </c>
      <c r="S705">
        <f t="shared" si="53"/>
        <v>136</v>
      </c>
      <c r="T705">
        <f t="shared" si="54"/>
        <v>97.9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s="15">
        <f t="shared" si="50"/>
        <v>42239.957962962959</v>
      </c>
      <c r="L706" s="15">
        <f t="shared" si="51"/>
        <v>42260</v>
      </c>
      <c r="M706" s="22">
        <f t="shared" si="52"/>
        <v>2015</v>
      </c>
      <c r="N706" t="b">
        <v>0</v>
      </c>
      <c r="O706">
        <v>72</v>
      </c>
      <c r="P706" t="b">
        <v>1</v>
      </c>
      <c r="Q706" s="11" t="s">
        <v>8281</v>
      </c>
      <c r="R706" t="s">
        <v>8284</v>
      </c>
      <c r="S706">
        <f t="shared" si="53"/>
        <v>102</v>
      </c>
      <c r="T706">
        <f t="shared" si="54"/>
        <v>141.29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s="15">
        <f t="shared" ref="K707:K770" si="55">(((J707/60)/60)/24)+DATE(1970,1,1)</f>
        <v>41880.76357638889</v>
      </c>
      <c r="L707" s="15">
        <f t="shared" ref="L707:L770" si="56">(((I707/60)/60)/24)+DATE(1970,1,1)</f>
        <v>41895.166666666664</v>
      </c>
      <c r="M707" s="22">
        <f t="shared" ref="M707:M712" si="57">YEAR(K707)</f>
        <v>2014</v>
      </c>
      <c r="N707" t="b">
        <v>0</v>
      </c>
      <c r="O707">
        <v>74</v>
      </c>
      <c r="P707" t="b">
        <v>1</v>
      </c>
      <c r="Q707" s="11" t="s">
        <v>8281</v>
      </c>
      <c r="R707" t="s">
        <v>8284</v>
      </c>
      <c r="S707">
        <f t="shared" ref="S707:S770" si="58">IFERROR(ROUND(E707/D707*100,0),0)</f>
        <v>102</v>
      </c>
      <c r="T707">
        <f t="shared" ref="T707:T770" si="59">IFERROR(ROUND(E707/O707,2),0)</f>
        <v>137.24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s="15">
        <f t="shared" si="55"/>
        <v>41502.882928240739</v>
      </c>
      <c r="L708" s="15">
        <f t="shared" si="56"/>
        <v>41532.881944444445</v>
      </c>
      <c r="M708" s="22">
        <f t="shared" si="57"/>
        <v>2013</v>
      </c>
      <c r="N708" t="b">
        <v>0</v>
      </c>
      <c r="O708">
        <v>90</v>
      </c>
      <c r="P708" t="b">
        <v>1</v>
      </c>
      <c r="Q708" s="11" t="s">
        <v>8285</v>
      </c>
      <c r="R708" t="s">
        <v>8289</v>
      </c>
      <c r="S708">
        <f t="shared" si="58"/>
        <v>101</v>
      </c>
      <c r="T708">
        <f t="shared" si="59"/>
        <v>112.61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s="15">
        <f t="shared" si="55"/>
        <v>42561.783877314811</v>
      </c>
      <c r="L709" s="15">
        <f t="shared" si="56"/>
        <v>42593.165972222225</v>
      </c>
      <c r="M709" s="22">
        <f t="shared" si="57"/>
        <v>2016</v>
      </c>
      <c r="N709" t="b">
        <v>0</v>
      </c>
      <c r="O709">
        <v>102</v>
      </c>
      <c r="P709" t="b">
        <v>1</v>
      </c>
      <c r="Q709" s="11" t="s">
        <v>8281</v>
      </c>
      <c r="R709" t="s">
        <v>8284</v>
      </c>
      <c r="S709">
        <f t="shared" si="58"/>
        <v>101</v>
      </c>
      <c r="T709">
        <f t="shared" si="59"/>
        <v>99.34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s="15">
        <f t="shared" si="55"/>
        <v>42101.682372685187</v>
      </c>
      <c r="L710" s="15">
        <f t="shared" si="56"/>
        <v>42139.791666666672</v>
      </c>
      <c r="M710" s="22">
        <f t="shared" si="57"/>
        <v>2015</v>
      </c>
      <c r="N710" t="b">
        <v>1</v>
      </c>
      <c r="O710">
        <v>69</v>
      </c>
      <c r="P710" t="b">
        <v>1</v>
      </c>
      <c r="Q710" s="11" t="s">
        <v>8279</v>
      </c>
      <c r="R710" t="s">
        <v>8280</v>
      </c>
      <c r="S710">
        <f t="shared" si="58"/>
        <v>101</v>
      </c>
      <c r="T710">
        <f t="shared" si="59"/>
        <v>146.65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s="15">
        <f t="shared" si="55"/>
        <v>42037.791238425925</v>
      </c>
      <c r="L711" s="15">
        <f t="shared" si="56"/>
        <v>42067.791238425925</v>
      </c>
      <c r="M711" s="22">
        <f t="shared" si="57"/>
        <v>2015</v>
      </c>
      <c r="N711" t="b">
        <v>0</v>
      </c>
      <c r="O711">
        <v>98</v>
      </c>
      <c r="P711" t="b">
        <v>1</v>
      </c>
      <c r="Q711" s="11" t="s">
        <v>8281</v>
      </c>
      <c r="R711" t="s">
        <v>8284</v>
      </c>
      <c r="S711">
        <f t="shared" si="58"/>
        <v>101</v>
      </c>
      <c r="T711">
        <f t="shared" si="59"/>
        <v>103.21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s="15">
        <f t="shared" si="55"/>
        <v>42333.713206018518</v>
      </c>
      <c r="L712" s="15">
        <f t="shared" si="56"/>
        <v>42363.713206018518</v>
      </c>
      <c r="M712" s="22">
        <f t="shared" si="57"/>
        <v>2015</v>
      </c>
      <c r="N712" t="b">
        <v>0</v>
      </c>
      <c r="O712">
        <v>52</v>
      </c>
      <c r="P712" t="b">
        <v>1</v>
      </c>
      <c r="Q712" s="11" t="s">
        <v>8279</v>
      </c>
      <c r="R712" t="s">
        <v>8290</v>
      </c>
      <c r="S712">
        <f t="shared" si="58"/>
        <v>101</v>
      </c>
      <c r="T712">
        <f t="shared" si="59"/>
        <v>194.23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s="15">
        <f t="shared" si="55"/>
        <v>42101.584074074075</v>
      </c>
      <c r="L713" s="15">
        <f t="shared" si="56"/>
        <v>42131.584074074075</v>
      </c>
      <c r="M713" s="22">
        <f>YEAR(K713)</f>
        <v>2015</v>
      </c>
      <c r="N713" t="b">
        <v>0</v>
      </c>
      <c r="O713">
        <v>62</v>
      </c>
      <c r="P713" t="b">
        <v>1</v>
      </c>
      <c r="Q713" s="11" t="s">
        <v>8281</v>
      </c>
      <c r="R713" t="s">
        <v>8293</v>
      </c>
      <c r="S713">
        <f t="shared" si="58"/>
        <v>101</v>
      </c>
      <c r="T713">
        <f t="shared" si="59"/>
        <v>162.77000000000001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s="15">
        <f t="shared" si="55"/>
        <v>42564.95380787037</v>
      </c>
      <c r="L714" s="15">
        <f t="shared" si="56"/>
        <v>42609.95380787037</v>
      </c>
      <c r="N714" t="b">
        <v>0</v>
      </c>
      <c r="O714">
        <v>62</v>
      </c>
      <c r="P714" t="b">
        <v>1</v>
      </c>
      <c r="Q714" s="11" t="s">
        <v>8281</v>
      </c>
      <c r="R714" t="s">
        <v>8282</v>
      </c>
      <c r="S714">
        <f t="shared" si="58"/>
        <v>101</v>
      </c>
      <c r="T714">
        <f t="shared" si="59"/>
        <v>162.71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s="15">
        <f t="shared" si="55"/>
        <v>42753.205625000002</v>
      </c>
      <c r="L715" s="15">
        <f t="shared" si="56"/>
        <v>42783.670138888891</v>
      </c>
      <c r="N715" t="b">
        <v>0</v>
      </c>
      <c r="O715">
        <v>158</v>
      </c>
      <c r="P715" t="b">
        <v>1</v>
      </c>
      <c r="Q715" s="11" t="s">
        <v>8281</v>
      </c>
      <c r="R715" t="s">
        <v>8284</v>
      </c>
      <c r="S715">
        <f t="shared" si="58"/>
        <v>101</v>
      </c>
      <c r="T715">
        <f t="shared" si="59"/>
        <v>63.83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s="15">
        <f t="shared" si="55"/>
        <v>42569.605393518519</v>
      </c>
      <c r="L716" s="15">
        <f t="shared" si="56"/>
        <v>42600.290972222225</v>
      </c>
      <c r="N716" t="b">
        <v>0</v>
      </c>
      <c r="O716">
        <v>113</v>
      </c>
      <c r="P716" t="b">
        <v>1</v>
      </c>
      <c r="Q716" s="11" t="s">
        <v>8285</v>
      </c>
      <c r="R716" t="s">
        <v>8296</v>
      </c>
      <c r="S716">
        <f t="shared" si="58"/>
        <v>202</v>
      </c>
      <c r="T716">
        <f t="shared" si="59"/>
        <v>89.25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s="15">
        <f t="shared" si="55"/>
        <v>42454.836851851855</v>
      </c>
      <c r="L717" s="15">
        <f t="shared" si="56"/>
        <v>42479.836851851855</v>
      </c>
      <c r="N717" t="b">
        <v>0</v>
      </c>
      <c r="O717">
        <v>125</v>
      </c>
      <c r="P717" t="b">
        <v>1</v>
      </c>
      <c r="Q717" s="11" t="s">
        <v>8271</v>
      </c>
      <c r="R717" t="s">
        <v>8272</v>
      </c>
      <c r="S717">
        <f t="shared" si="58"/>
        <v>202</v>
      </c>
      <c r="T717">
        <f t="shared" si="59"/>
        <v>80.650000000000006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s="15">
        <f t="shared" si="55"/>
        <v>41786.555162037039</v>
      </c>
      <c r="L718" s="15">
        <f t="shared" si="56"/>
        <v>41815.083333333336</v>
      </c>
      <c r="N718" t="b">
        <v>1</v>
      </c>
      <c r="O718">
        <v>190</v>
      </c>
      <c r="P718" t="b">
        <v>1</v>
      </c>
      <c r="Q718" s="11" t="s">
        <v>8285</v>
      </c>
      <c r="R718" t="s">
        <v>8289</v>
      </c>
      <c r="S718">
        <f t="shared" si="58"/>
        <v>155</v>
      </c>
      <c r="T718">
        <f t="shared" si="59"/>
        <v>53.01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s="15">
        <f t="shared" si="55"/>
        <v>40633.154363425929</v>
      </c>
      <c r="L719" s="15">
        <f t="shared" si="56"/>
        <v>40664.207638888889</v>
      </c>
      <c r="N719" t="b">
        <v>1</v>
      </c>
      <c r="O719">
        <v>241</v>
      </c>
      <c r="P719" t="b">
        <v>1</v>
      </c>
      <c r="Q719" s="11" t="s">
        <v>8281</v>
      </c>
      <c r="R719" t="s">
        <v>8284</v>
      </c>
      <c r="S719">
        <f t="shared" si="58"/>
        <v>336</v>
      </c>
      <c r="T719">
        <f t="shared" si="59"/>
        <v>41.77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s="15">
        <f t="shared" si="55"/>
        <v>42626.7503125</v>
      </c>
      <c r="L720" s="15">
        <f t="shared" si="56"/>
        <v>42656.7503125</v>
      </c>
      <c r="N720" t="b">
        <v>0</v>
      </c>
      <c r="O720">
        <v>69</v>
      </c>
      <c r="P720" t="b">
        <v>1</v>
      </c>
      <c r="Q720" s="11" t="s">
        <v>8281</v>
      </c>
      <c r="R720" t="s">
        <v>8284</v>
      </c>
      <c r="S720">
        <f t="shared" si="58"/>
        <v>101</v>
      </c>
      <c r="T720">
        <f t="shared" si="59"/>
        <v>145.87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s="15">
        <f t="shared" si="55"/>
        <v>40933.856921296298</v>
      </c>
      <c r="L721" s="15">
        <f t="shared" si="56"/>
        <v>40963.856921296298</v>
      </c>
      <c r="N721" t="b">
        <v>1</v>
      </c>
      <c r="O721">
        <v>108</v>
      </c>
      <c r="P721" t="b">
        <v>1</v>
      </c>
      <c r="Q721" s="11" t="s">
        <v>8279</v>
      </c>
      <c r="R721" t="s">
        <v>8280</v>
      </c>
      <c r="S721">
        <f t="shared" si="58"/>
        <v>100</v>
      </c>
      <c r="T721">
        <f t="shared" si="59"/>
        <v>93.02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s="15">
        <f t="shared" si="55"/>
        <v>41946.674108796295</v>
      </c>
      <c r="L722" s="15">
        <f t="shared" si="56"/>
        <v>41976.166666666672</v>
      </c>
      <c r="N722" t="b">
        <v>0</v>
      </c>
      <c r="O722">
        <v>101</v>
      </c>
      <c r="P722" t="b">
        <v>1</v>
      </c>
      <c r="Q722" s="11" t="s">
        <v>8266</v>
      </c>
      <c r="R722" t="s">
        <v>8267</v>
      </c>
      <c r="S722">
        <f t="shared" si="58"/>
        <v>167</v>
      </c>
      <c r="T722">
        <f t="shared" si="59"/>
        <v>99.46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s="15">
        <f t="shared" si="55"/>
        <v>42795.701481481476</v>
      </c>
      <c r="L723" s="15">
        <f t="shared" si="56"/>
        <v>42828.041666666672</v>
      </c>
      <c r="N723" t="b">
        <v>0</v>
      </c>
      <c r="O723">
        <v>38</v>
      </c>
      <c r="P723" t="b">
        <v>0</v>
      </c>
      <c r="Q723" s="11" t="s">
        <v>8285</v>
      </c>
      <c r="R723" t="s">
        <v>8288</v>
      </c>
      <c r="S723">
        <f t="shared" si="58"/>
        <v>33</v>
      </c>
      <c r="T723">
        <f t="shared" si="59"/>
        <v>264.26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s="15">
        <f t="shared" si="55"/>
        <v>41834.953865740739</v>
      </c>
      <c r="L724" s="15">
        <f t="shared" si="56"/>
        <v>41879.953865740739</v>
      </c>
      <c r="N724" t="b">
        <v>0</v>
      </c>
      <c r="O724">
        <v>85</v>
      </c>
      <c r="P724" t="b">
        <v>1</v>
      </c>
      <c r="Q724" s="11" t="s">
        <v>8281</v>
      </c>
      <c r="R724" t="s">
        <v>8284</v>
      </c>
      <c r="S724">
        <f t="shared" si="58"/>
        <v>100</v>
      </c>
      <c r="T724">
        <f t="shared" si="59"/>
        <v>118.13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s="15">
        <f t="shared" si="55"/>
        <v>41791.492777777778</v>
      </c>
      <c r="L725" s="15">
        <f t="shared" si="56"/>
        <v>41836.492777777778</v>
      </c>
      <c r="N725" t="b">
        <v>0</v>
      </c>
      <c r="O725">
        <v>91</v>
      </c>
      <c r="P725" t="b">
        <v>1</v>
      </c>
      <c r="Q725" s="11" t="s">
        <v>8281</v>
      </c>
      <c r="R725" t="s">
        <v>8284</v>
      </c>
      <c r="S725">
        <f t="shared" si="58"/>
        <v>100</v>
      </c>
      <c r="T725">
        <f t="shared" si="59"/>
        <v>110.23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s="15">
        <f t="shared" si="55"/>
        <v>42028.496562500004</v>
      </c>
      <c r="L726" s="15">
        <f t="shared" si="56"/>
        <v>42058.496562500004</v>
      </c>
      <c r="N726" t="b">
        <v>0</v>
      </c>
      <c r="O726">
        <v>108</v>
      </c>
      <c r="P726" t="b">
        <v>1</v>
      </c>
      <c r="Q726" s="11" t="s">
        <v>8281</v>
      </c>
      <c r="R726" t="s">
        <v>8284</v>
      </c>
      <c r="S726">
        <f t="shared" si="58"/>
        <v>100</v>
      </c>
      <c r="T726">
        <f t="shared" si="59"/>
        <v>92.84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s="15">
        <f t="shared" si="55"/>
        <v>42505.774479166663</v>
      </c>
      <c r="L727" s="15">
        <f t="shared" si="56"/>
        <v>42541.958333333328</v>
      </c>
      <c r="N727" t="b">
        <v>0</v>
      </c>
      <c r="O727">
        <v>207</v>
      </c>
      <c r="P727" t="b">
        <v>1</v>
      </c>
      <c r="Q727" s="11" t="s">
        <v>8281</v>
      </c>
      <c r="R727" t="s">
        <v>8284</v>
      </c>
      <c r="S727">
        <f t="shared" si="58"/>
        <v>100</v>
      </c>
      <c r="T727">
        <f t="shared" si="59"/>
        <v>48.44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s="15">
        <f t="shared" si="55"/>
        <v>41977.902222222227</v>
      </c>
      <c r="L728" s="15">
        <f t="shared" si="56"/>
        <v>42037.902222222227</v>
      </c>
      <c r="N728" t="b">
        <v>0</v>
      </c>
      <c r="O728">
        <v>59</v>
      </c>
      <c r="P728" t="b">
        <v>1</v>
      </c>
      <c r="Q728" s="11" t="s">
        <v>8285</v>
      </c>
      <c r="R728" t="s">
        <v>8299</v>
      </c>
      <c r="S728">
        <f t="shared" si="58"/>
        <v>100</v>
      </c>
      <c r="T728">
        <f t="shared" si="59"/>
        <v>169.92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s="15">
        <f t="shared" si="55"/>
        <v>41305.809363425928</v>
      </c>
      <c r="L729" s="15">
        <f t="shared" si="56"/>
        <v>41322.809363425928</v>
      </c>
      <c r="N729" t="b">
        <v>0</v>
      </c>
      <c r="O729">
        <v>55</v>
      </c>
      <c r="P729" t="b">
        <v>1</v>
      </c>
      <c r="Q729" s="11" t="s">
        <v>8285</v>
      </c>
      <c r="R729" t="s">
        <v>8289</v>
      </c>
      <c r="S729">
        <f t="shared" si="58"/>
        <v>200</v>
      </c>
      <c r="T729">
        <f t="shared" si="59"/>
        <v>182.13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s="15">
        <f t="shared" si="55"/>
        <v>41807.571840277778</v>
      </c>
      <c r="L730" s="15">
        <f t="shared" si="56"/>
        <v>41852.571840277778</v>
      </c>
      <c r="N730" t="b">
        <v>0</v>
      </c>
      <c r="O730">
        <v>119</v>
      </c>
      <c r="P730" t="b">
        <v>1</v>
      </c>
      <c r="Q730" s="11" t="s">
        <v>8269</v>
      </c>
      <c r="R730" t="s">
        <v>8291</v>
      </c>
      <c r="S730">
        <f t="shared" si="58"/>
        <v>122</v>
      </c>
      <c r="T730">
        <f t="shared" si="59"/>
        <v>84.14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s="15">
        <f t="shared" si="55"/>
        <v>40896.883750000001</v>
      </c>
      <c r="L731" s="15">
        <f t="shared" si="56"/>
        <v>40924.208333333336</v>
      </c>
      <c r="N731" t="b">
        <v>0</v>
      </c>
      <c r="O731">
        <v>58</v>
      </c>
      <c r="P731" t="b">
        <v>1</v>
      </c>
      <c r="Q731" s="11" t="s">
        <v>8285</v>
      </c>
      <c r="R731" t="s">
        <v>8289</v>
      </c>
      <c r="S731">
        <f t="shared" si="58"/>
        <v>100</v>
      </c>
      <c r="T731">
        <f t="shared" si="59"/>
        <v>172.41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s="15">
        <f t="shared" si="55"/>
        <v>42341.57430555555</v>
      </c>
      <c r="L732" s="15">
        <f t="shared" si="56"/>
        <v>42376.57430555555</v>
      </c>
      <c r="N732" t="b">
        <v>0</v>
      </c>
      <c r="O732">
        <v>27</v>
      </c>
      <c r="P732" t="b">
        <v>1</v>
      </c>
      <c r="Q732" s="11" t="s">
        <v>8281</v>
      </c>
      <c r="R732" t="s">
        <v>8282</v>
      </c>
      <c r="S732">
        <f t="shared" si="58"/>
        <v>100</v>
      </c>
      <c r="T732">
        <f t="shared" si="59"/>
        <v>370.37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s="15">
        <f t="shared" si="55"/>
        <v>42453.819687499999</v>
      </c>
      <c r="L733" s="15">
        <f t="shared" si="56"/>
        <v>42483.819687499999</v>
      </c>
      <c r="N733" t="b">
        <v>0</v>
      </c>
      <c r="O733">
        <v>39</v>
      </c>
      <c r="P733" t="b">
        <v>0</v>
      </c>
      <c r="Q733" s="11" t="s">
        <v>8274</v>
      </c>
      <c r="R733" t="s">
        <v>8302</v>
      </c>
      <c r="S733">
        <f t="shared" si="58"/>
        <v>40</v>
      </c>
      <c r="T733">
        <f t="shared" si="59"/>
        <v>253.21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s="15">
        <f t="shared" si="55"/>
        <v>41722.666354166664</v>
      </c>
      <c r="L734" s="15">
        <f t="shared" si="56"/>
        <v>41752.666354166664</v>
      </c>
      <c r="N734" t="b">
        <v>0</v>
      </c>
      <c r="O734">
        <v>58</v>
      </c>
      <c r="P734" t="b">
        <v>1</v>
      </c>
      <c r="Q734" s="11" t="s">
        <v>8266</v>
      </c>
      <c r="R734" t="s">
        <v>8267</v>
      </c>
      <c r="S734">
        <f t="shared" si="58"/>
        <v>123</v>
      </c>
      <c r="T734">
        <f t="shared" si="59"/>
        <v>169.52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s="15">
        <f t="shared" si="55"/>
        <v>41893.324884259258</v>
      </c>
      <c r="L735" s="15">
        <f t="shared" si="56"/>
        <v>41926.290972222225</v>
      </c>
      <c r="N735" t="b">
        <v>1</v>
      </c>
      <c r="O735">
        <v>167</v>
      </c>
      <c r="P735" t="b">
        <v>1</v>
      </c>
      <c r="Q735" s="11" t="s">
        <v>8281</v>
      </c>
      <c r="R735" t="s">
        <v>8284</v>
      </c>
      <c r="S735">
        <f t="shared" si="58"/>
        <v>115</v>
      </c>
      <c r="T735">
        <f t="shared" si="59"/>
        <v>58.69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s="15">
        <f t="shared" si="55"/>
        <v>40948.630196759259</v>
      </c>
      <c r="L736" s="15">
        <f t="shared" si="56"/>
        <v>40978.630196759259</v>
      </c>
      <c r="N736" t="b">
        <v>1</v>
      </c>
      <c r="O736">
        <v>189</v>
      </c>
      <c r="P736" t="b">
        <v>1</v>
      </c>
      <c r="Q736" s="11" t="s">
        <v>8279</v>
      </c>
      <c r="R736" t="s">
        <v>8280</v>
      </c>
      <c r="S736">
        <f t="shared" si="58"/>
        <v>130</v>
      </c>
      <c r="T736">
        <f t="shared" si="59"/>
        <v>51.72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s="15">
        <f t="shared" si="55"/>
        <v>40646.014456018522</v>
      </c>
      <c r="L737" s="15">
        <f t="shared" si="56"/>
        <v>40706.014456018522</v>
      </c>
      <c r="N737" t="b">
        <v>1</v>
      </c>
      <c r="O737">
        <v>293</v>
      </c>
      <c r="P737" t="b">
        <v>1</v>
      </c>
      <c r="Q737" s="11" t="s">
        <v>8269</v>
      </c>
      <c r="R737" t="s">
        <v>8270</v>
      </c>
      <c r="S737">
        <f t="shared" si="58"/>
        <v>102</v>
      </c>
      <c r="T737">
        <f t="shared" si="59"/>
        <v>33.19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s="15">
        <f t="shared" si="55"/>
        <v>42529.979108796295</v>
      </c>
      <c r="L738" s="15">
        <f t="shared" si="56"/>
        <v>42550.979108796295</v>
      </c>
      <c r="N738" t="b">
        <v>0</v>
      </c>
      <c r="O738">
        <v>86</v>
      </c>
      <c r="P738" t="b">
        <v>1</v>
      </c>
      <c r="Q738" s="11" t="s">
        <v>8271</v>
      </c>
      <c r="R738" t="s">
        <v>8272</v>
      </c>
      <c r="S738">
        <f t="shared" si="58"/>
        <v>108</v>
      </c>
      <c r="T738">
        <f t="shared" si="59"/>
        <v>112.79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s="15">
        <f t="shared" si="55"/>
        <v>41620.87667824074</v>
      </c>
      <c r="L739" s="15">
        <f t="shared" si="56"/>
        <v>41650.87667824074</v>
      </c>
      <c r="N739" t="b">
        <v>1</v>
      </c>
      <c r="O739">
        <v>50</v>
      </c>
      <c r="P739" t="b">
        <v>1</v>
      </c>
      <c r="Q739" s="11" t="s">
        <v>8285</v>
      </c>
      <c r="R739" t="s">
        <v>8289</v>
      </c>
      <c r="S739">
        <f t="shared" si="58"/>
        <v>100</v>
      </c>
      <c r="T739">
        <f t="shared" si="59"/>
        <v>190.9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s="15">
        <f t="shared" si="55"/>
        <v>42254.264687499999</v>
      </c>
      <c r="L740" s="15">
        <f t="shared" si="56"/>
        <v>42279.958333333328</v>
      </c>
      <c r="N740" t="b">
        <v>0</v>
      </c>
      <c r="O740">
        <v>97</v>
      </c>
      <c r="P740" t="b">
        <v>1</v>
      </c>
      <c r="Q740" s="11" t="s">
        <v>8281</v>
      </c>
      <c r="R740" t="s">
        <v>8284</v>
      </c>
      <c r="S740">
        <f t="shared" si="58"/>
        <v>100</v>
      </c>
      <c r="T740">
        <f t="shared" si="59"/>
        <v>98.31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s="15">
        <f t="shared" si="55"/>
        <v>41776.063136574077</v>
      </c>
      <c r="L741" s="15">
        <f t="shared" si="56"/>
        <v>41807.125</v>
      </c>
      <c r="N741" t="b">
        <v>0</v>
      </c>
      <c r="O741">
        <v>71</v>
      </c>
      <c r="P741" t="b">
        <v>1</v>
      </c>
      <c r="Q741" s="11" t="s">
        <v>8281</v>
      </c>
      <c r="R741" t="s">
        <v>8284</v>
      </c>
      <c r="S741">
        <f t="shared" si="58"/>
        <v>100</v>
      </c>
      <c r="T741">
        <f t="shared" si="59"/>
        <v>134.15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s="15">
        <f t="shared" si="55"/>
        <v>41829.502650462964</v>
      </c>
      <c r="L742" s="15">
        <f t="shared" si="56"/>
        <v>41862.502650462964</v>
      </c>
      <c r="N742" t="b">
        <v>0</v>
      </c>
      <c r="O742">
        <v>139</v>
      </c>
      <c r="P742" t="b">
        <v>1</v>
      </c>
      <c r="Q742" s="11" t="s">
        <v>8269</v>
      </c>
      <c r="R742" t="s">
        <v>8291</v>
      </c>
      <c r="S742">
        <f t="shared" si="58"/>
        <v>158</v>
      </c>
      <c r="T742">
        <f t="shared" si="59"/>
        <v>68.349999999999994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s="15">
        <f t="shared" si="55"/>
        <v>41924.996099537035</v>
      </c>
      <c r="L743" s="15">
        <f t="shared" si="56"/>
        <v>41970.037766203706</v>
      </c>
      <c r="N743" t="b">
        <v>0</v>
      </c>
      <c r="O743">
        <v>147</v>
      </c>
      <c r="P743" t="b">
        <v>1</v>
      </c>
      <c r="Q743" s="11" t="s">
        <v>8285</v>
      </c>
      <c r="R743" t="s">
        <v>8289</v>
      </c>
      <c r="S743">
        <f t="shared" si="58"/>
        <v>126</v>
      </c>
      <c r="T743">
        <f t="shared" si="59"/>
        <v>64.540000000000006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s="15">
        <f t="shared" si="55"/>
        <v>42115.949976851851</v>
      </c>
      <c r="L744" s="15">
        <f t="shared" si="56"/>
        <v>42145.949976851851</v>
      </c>
      <c r="N744" t="b">
        <v>1</v>
      </c>
      <c r="O744">
        <v>185</v>
      </c>
      <c r="P744" t="b">
        <v>0</v>
      </c>
      <c r="Q744" s="11" t="s">
        <v>8271</v>
      </c>
      <c r="R744" t="s">
        <v>8272</v>
      </c>
      <c r="S744">
        <f t="shared" si="58"/>
        <v>24</v>
      </c>
      <c r="T744">
        <f t="shared" si="59"/>
        <v>51.23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s="15">
        <f t="shared" si="55"/>
        <v>42623.606134259258</v>
      </c>
      <c r="L745" s="15">
        <f t="shared" si="56"/>
        <v>42653.606134259258</v>
      </c>
      <c r="N745" t="b">
        <v>1</v>
      </c>
      <c r="O745">
        <v>113</v>
      </c>
      <c r="P745" t="b">
        <v>0</v>
      </c>
      <c r="Q745" s="11" t="s">
        <v>8271</v>
      </c>
      <c r="R745" t="s">
        <v>8272</v>
      </c>
      <c r="S745">
        <f t="shared" si="58"/>
        <v>20</v>
      </c>
      <c r="T745">
        <f t="shared" si="59"/>
        <v>83.72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s="15">
        <f t="shared" si="55"/>
        <v>42292.435532407413</v>
      </c>
      <c r="L746" s="15">
        <f t="shared" si="56"/>
        <v>42321.625</v>
      </c>
      <c r="N746" t="b">
        <v>0</v>
      </c>
      <c r="O746">
        <v>159</v>
      </c>
      <c r="P746" t="b">
        <v>1</v>
      </c>
      <c r="Q746" s="11" t="s">
        <v>8271</v>
      </c>
      <c r="R746" t="s">
        <v>8272</v>
      </c>
      <c r="S746">
        <f t="shared" si="58"/>
        <v>105</v>
      </c>
      <c r="T746">
        <f t="shared" si="59"/>
        <v>59.41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s="15">
        <f t="shared" si="55"/>
        <v>41233.499131944445</v>
      </c>
      <c r="L747" s="15">
        <f t="shared" si="56"/>
        <v>41263.499131944445</v>
      </c>
      <c r="N747" t="b">
        <v>1</v>
      </c>
      <c r="O747">
        <v>302</v>
      </c>
      <c r="P747" t="b">
        <v>1</v>
      </c>
      <c r="Q747" s="11" t="s">
        <v>8281</v>
      </c>
      <c r="R747" t="s">
        <v>8284</v>
      </c>
      <c r="S747">
        <f t="shared" si="58"/>
        <v>189</v>
      </c>
      <c r="T747">
        <f t="shared" si="59"/>
        <v>31.21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s="15">
        <f t="shared" si="55"/>
        <v>42705.662118055552</v>
      </c>
      <c r="L748" s="15">
        <f t="shared" si="56"/>
        <v>42765.290972222225</v>
      </c>
      <c r="N748" t="b">
        <v>0</v>
      </c>
      <c r="O748">
        <v>100</v>
      </c>
      <c r="P748" t="b">
        <v>0</v>
      </c>
      <c r="Q748" s="11" t="s">
        <v>8271</v>
      </c>
      <c r="R748" t="s">
        <v>8272</v>
      </c>
      <c r="S748">
        <f t="shared" si="58"/>
        <v>52</v>
      </c>
      <c r="T748">
        <f t="shared" si="59"/>
        <v>94.19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s="15">
        <f t="shared" si="55"/>
        <v>42067.876770833333</v>
      </c>
      <c r="L749" s="15">
        <f t="shared" si="56"/>
        <v>42097.835104166668</v>
      </c>
      <c r="N749" t="b">
        <v>0</v>
      </c>
      <c r="O749">
        <v>90</v>
      </c>
      <c r="P749" t="b">
        <v>1</v>
      </c>
      <c r="Q749" s="11" t="s">
        <v>8271</v>
      </c>
      <c r="R749" t="s">
        <v>8272</v>
      </c>
      <c r="S749">
        <f t="shared" si="58"/>
        <v>111</v>
      </c>
      <c r="T749">
        <f t="shared" si="59"/>
        <v>104.39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s="15">
        <f t="shared" si="55"/>
        <v>42078.793124999997</v>
      </c>
      <c r="L750" s="15">
        <f t="shared" si="56"/>
        <v>42123.793124999997</v>
      </c>
      <c r="N750" t="b">
        <v>0</v>
      </c>
      <c r="O750">
        <v>67</v>
      </c>
      <c r="P750" t="b">
        <v>1</v>
      </c>
      <c r="Q750" s="11" t="s">
        <v>8279</v>
      </c>
      <c r="R750" t="s">
        <v>8280</v>
      </c>
      <c r="S750">
        <f t="shared" si="58"/>
        <v>125</v>
      </c>
      <c r="T750">
        <f t="shared" si="59"/>
        <v>140.1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s="15">
        <f t="shared" si="55"/>
        <v>41736.004502314812</v>
      </c>
      <c r="L751" s="15">
        <f t="shared" si="56"/>
        <v>41766.004502314812</v>
      </c>
      <c r="N751" t="b">
        <v>1</v>
      </c>
      <c r="O751">
        <v>104</v>
      </c>
      <c r="P751" t="b">
        <v>1</v>
      </c>
      <c r="Q751" s="11" t="s">
        <v>8285</v>
      </c>
      <c r="R751" t="s">
        <v>8286</v>
      </c>
      <c r="S751">
        <f t="shared" si="58"/>
        <v>104</v>
      </c>
      <c r="T751">
        <f t="shared" si="59"/>
        <v>90.1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s="15">
        <f t="shared" si="55"/>
        <v>42677.669050925921</v>
      </c>
      <c r="L752" s="15">
        <f t="shared" si="56"/>
        <v>42707.710717592592</v>
      </c>
      <c r="N752" t="b">
        <v>0</v>
      </c>
      <c r="O752">
        <v>168</v>
      </c>
      <c r="P752" t="b">
        <v>1</v>
      </c>
      <c r="Q752" s="11" t="s">
        <v>8285</v>
      </c>
      <c r="R752" t="s">
        <v>8289</v>
      </c>
      <c r="S752">
        <f t="shared" si="58"/>
        <v>252</v>
      </c>
      <c r="T752">
        <f t="shared" si="59"/>
        <v>55.61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s="15">
        <f t="shared" si="55"/>
        <v>41782.741701388892</v>
      </c>
      <c r="L753" s="15">
        <f t="shared" si="56"/>
        <v>41810.915972222225</v>
      </c>
      <c r="N753" t="b">
        <v>1</v>
      </c>
      <c r="O753">
        <v>145</v>
      </c>
      <c r="P753" t="b">
        <v>1</v>
      </c>
      <c r="Q753" s="11" t="s">
        <v>8271</v>
      </c>
      <c r="R753" t="s">
        <v>8272</v>
      </c>
      <c r="S753">
        <f t="shared" si="58"/>
        <v>103</v>
      </c>
      <c r="T753">
        <f t="shared" si="59"/>
        <v>64.16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s="15">
        <f t="shared" si="55"/>
        <v>42800.751041666663</v>
      </c>
      <c r="L754" s="15">
        <f t="shared" si="56"/>
        <v>42807.125</v>
      </c>
      <c r="N754" t="b">
        <v>0</v>
      </c>
      <c r="O754">
        <v>2035</v>
      </c>
      <c r="P754" t="b">
        <v>1</v>
      </c>
      <c r="Q754" s="11" t="s">
        <v>8274</v>
      </c>
      <c r="R754" t="s">
        <v>8275</v>
      </c>
      <c r="S754">
        <f t="shared" si="58"/>
        <v>930250</v>
      </c>
      <c r="T754">
        <f t="shared" si="59"/>
        <v>4.57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s="15">
        <f t="shared" si="55"/>
        <v>40266.662708333337</v>
      </c>
      <c r="L755" s="15">
        <f t="shared" si="56"/>
        <v>40330.165972222225</v>
      </c>
      <c r="N755" t="b">
        <v>1</v>
      </c>
      <c r="O755">
        <v>108</v>
      </c>
      <c r="P755" t="b">
        <v>1</v>
      </c>
      <c r="Q755" s="11" t="s">
        <v>8279</v>
      </c>
      <c r="R755" t="s">
        <v>8280</v>
      </c>
      <c r="S755">
        <f t="shared" si="58"/>
        <v>185</v>
      </c>
      <c r="T755">
        <f t="shared" si="59"/>
        <v>85.44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s="15">
        <f t="shared" si="55"/>
        <v>42267.746782407412</v>
      </c>
      <c r="L756" s="15">
        <f t="shared" si="56"/>
        <v>42297.746782407412</v>
      </c>
      <c r="N756" t="b">
        <v>0</v>
      </c>
      <c r="O756">
        <v>47</v>
      </c>
      <c r="P756" t="b">
        <v>1</v>
      </c>
      <c r="Q756" s="11" t="s">
        <v>8285</v>
      </c>
      <c r="R756" t="s">
        <v>8286</v>
      </c>
      <c r="S756">
        <f t="shared" si="58"/>
        <v>102</v>
      </c>
      <c r="T756">
        <f t="shared" si="59"/>
        <v>196.34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s="15">
        <f t="shared" si="55"/>
        <v>41299.381423611114</v>
      </c>
      <c r="L757" s="15">
        <f t="shared" si="56"/>
        <v>41329.381423611114</v>
      </c>
      <c r="N757" t="b">
        <v>0</v>
      </c>
      <c r="O757">
        <v>160</v>
      </c>
      <c r="P757" t="b">
        <v>1</v>
      </c>
      <c r="Q757" s="11" t="s">
        <v>8285</v>
      </c>
      <c r="R757" t="s">
        <v>8286</v>
      </c>
      <c r="S757">
        <f t="shared" si="58"/>
        <v>115</v>
      </c>
      <c r="T757">
        <f t="shared" si="59"/>
        <v>57.52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s="15">
        <f t="shared" si="55"/>
        <v>42359.868611111116</v>
      </c>
      <c r="L758" s="15">
        <f t="shared" si="56"/>
        <v>42389.868611111116</v>
      </c>
      <c r="N758" t="b">
        <v>0</v>
      </c>
      <c r="O758">
        <v>95</v>
      </c>
      <c r="P758" t="b">
        <v>1</v>
      </c>
      <c r="Q758" s="11" t="s">
        <v>8281</v>
      </c>
      <c r="R758" t="s">
        <v>8282</v>
      </c>
      <c r="S758">
        <f t="shared" si="58"/>
        <v>110</v>
      </c>
      <c r="T758">
        <f t="shared" si="59"/>
        <v>96.53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s="15">
        <f t="shared" si="55"/>
        <v>41800.959490740745</v>
      </c>
      <c r="L759" s="15">
        <f t="shared" si="56"/>
        <v>41830.959490740745</v>
      </c>
      <c r="N759" t="b">
        <v>0</v>
      </c>
      <c r="O759">
        <v>179</v>
      </c>
      <c r="P759" t="b">
        <v>1</v>
      </c>
      <c r="Q759" s="11" t="s">
        <v>8285</v>
      </c>
      <c r="R759" t="s">
        <v>8289</v>
      </c>
      <c r="S759">
        <f t="shared" si="58"/>
        <v>102</v>
      </c>
      <c r="T759">
        <f t="shared" si="59"/>
        <v>51.04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s="15">
        <f t="shared" si="55"/>
        <v>40845.050879629627</v>
      </c>
      <c r="L760" s="15">
        <f t="shared" si="56"/>
        <v>40890.092546296299</v>
      </c>
      <c r="N760" t="b">
        <v>0</v>
      </c>
      <c r="O760">
        <v>136</v>
      </c>
      <c r="P760" t="b">
        <v>1</v>
      </c>
      <c r="Q760" s="11" t="s">
        <v>8285</v>
      </c>
      <c r="R760" t="s">
        <v>8289</v>
      </c>
      <c r="S760">
        <f t="shared" si="58"/>
        <v>114</v>
      </c>
      <c r="T760">
        <f t="shared" si="59"/>
        <v>67.13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s="15">
        <f t="shared" si="55"/>
        <v>42697.082673611112</v>
      </c>
      <c r="L761" s="15">
        <f t="shared" si="56"/>
        <v>42718.665972222225</v>
      </c>
      <c r="N761" t="b">
        <v>0</v>
      </c>
      <c r="O761">
        <v>72</v>
      </c>
      <c r="P761" t="b">
        <v>1</v>
      </c>
      <c r="Q761" s="11" t="s">
        <v>8281</v>
      </c>
      <c r="R761" t="s">
        <v>8284</v>
      </c>
      <c r="S761">
        <f t="shared" si="58"/>
        <v>101</v>
      </c>
      <c r="T761">
        <f t="shared" si="59"/>
        <v>126.72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s="15">
        <f t="shared" si="55"/>
        <v>42333.619050925925</v>
      </c>
      <c r="L762" s="15">
        <f t="shared" si="56"/>
        <v>42369.125</v>
      </c>
      <c r="N762" t="b">
        <v>0</v>
      </c>
      <c r="O762">
        <v>167</v>
      </c>
      <c r="P762" t="b">
        <v>1</v>
      </c>
      <c r="Q762" s="11" t="s">
        <v>8271</v>
      </c>
      <c r="R762" t="s">
        <v>8272</v>
      </c>
      <c r="S762">
        <f t="shared" si="58"/>
        <v>261</v>
      </c>
      <c r="T762">
        <f t="shared" si="59"/>
        <v>54.62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s="15">
        <f t="shared" si="55"/>
        <v>42109.894942129627</v>
      </c>
      <c r="L763" s="15">
        <f t="shared" si="56"/>
        <v>42141.75</v>
      </c>
      <c r="N763" t="b">
        <v>0</v>
      </c>
      <c r="O763">
        <v>70</v>
      </c>
      <c r="P763" t="b">
        <v>1</v>
      </c>
      <c r="Q763" s="11" t="s">
        <v>8271</v>
      </c>
      <c r="R763" t="s">
        <v>8272</v>
      </c>
      <c r="S763">
        <f t="shared" si="58"/>
        <v>104</v>
      </c>
      <c r="T763">
        <f t="shared" si="59"/>
        <v>130.16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s="15">
        <f t="shared" si="55"/>
        <v>42516.047071759262</v>
      </c>
      <c r="L764" s="15">
        <f t="shared" si="56"/>
        <v>42556.047071759262</v>
      </c>
      <c r="N764" t="b">
        <v>0</v>
      </c>
      <c r="O764">
        <v>57</v>
      </c>
      <c r="P764" t="b">
        <v>1</v>
      </c>
      <c r="Q764" s="11" t="s">
        <v>8279</v>
      </c>
      <c r="R764" t="s">
        <v>8290</v>
      </c>
      <c r="S764">
        <f t="shared" si="58"/>
        <v>101</v>
      </c>
      <c r="T764">
        <f t="shared" si="59"/>
        <v>159.82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s="15">
        <f t="shared" si="55"/>
        <v>40255.744629629626</v>
      </c>
      <c r="L765" s="15">
        <f t="shared" si="56"/>
        <v>40300.806944444441</v>
      </c>
      <c r="N765" t="b">
        <v>0</v>
      </c>
      <c r="O765">
        <v>26</v>
      </c>
      <c r="P765" t="b">
        <v>1</v>
      </c>
      <c r="Q765" s="11" t="s">
        <v>8279</v>
      </c>
      <c r="R765" t="s">
        <v>8280</v>
      </c>
      <c r="S765">
        <f t="shared" si="58"/>
        <v>101</v>
      </c>
      <c r="T765">
        <f t="shared" si="59"/>
        <v>347.85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s="15">
        <f t="shared" si="55"/>
        <v>41848.021770833337</v>
      </c>
      <c r="L766" s="15">
        <f t="shared" si="56"/>
        <v>41878.021770833337</v>
      </c>
      <c r="N766" t="b">
        <v>1</v>
      </c>
      <c r="O766">
        <v>94</v>
      </c>
      <c r="P766" t="b">
        <v>1</v>
      </c>
      <c r="Q766" s="11" t="s">
        <v>8266</v>
      </c>
      <c r="R766" t="s">
        <v>8267</v>
      </c>
      <c r="S766">
        <f t="shared" si="58"/>
        <v>361</v>
      </c>
      <c r="T766">
        <f t="shared" si="59"/>
        <v>96.06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s="15">
        <f t="shared" si="55"/>
        <v>42296.631331018521</v>
      </c>
      <c r="L767" s="15">
        <f t="shared" si="56"/>
        <v>42326.672997685186</v>
      </c>
      <c r="N767" t="b">
        <v>0</v>
      </c>
      <c r="O767">
        <v>84</v>
      </c>
      <c r="P767" t="b">
        <v>1</v>
      </c>
      <c r="Q767" s="11" t="s">
        <v>8274</v>
      </c>
      <c r="R767" t="s">
        <v>8275</v>
      </c>
      <c r="S767">
        <f t="shared" si="58"/>
        <v>113</v>
      </c>
      <c r="T767">
        <f t="shared" si="59"/>
        <v>107.32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s="15">
        <f t="shared" si="55"/>
        <v>41348.877685185187</v>
      </c>
      <c r="L768" s="15">
        <f t="shared" si="56"/>
        <v>41378.877685185187</v>
      </c>
      <c r="N768" t="b">
        <v>1</v>
      </c>
      <c r="O768">
        <v>146</v>
      </c>
      <c r="P768" t="b">
        <v>1</v>
      </c>
      <c r="Q768" s="11" t="s">
        <v>8279</v>
      </c>
      <c r="R768" t="s">
        <v>8280</v>
      </c>
      <c r="S768">
        <f t="shared" si="58"/>
        <v>112</v>
      </c>
      <c r="T768">
        <f t="shared" si="59"/>
        <v>61.3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s="15">
        <f t="shared" si="55"/>
        <v>41835.581018518518</v>
      </c>
      <c r="L769" s="15">
        <f t="shared" si="56"/>
        <v>41895.581018518518</v>
      </c>
      <c r="N769" t="b">
        <v>0</v>
      </c>
      <c r="O769">
        <v>369</v>
      </c>
      <c r="P769" t="b">
        <v>0</v>
      </c>
      <c r="Q769" s="11" t="s">
        <v>8266</v>
      </c>
      <c r="R769" t="s">
        <v>8268</v>
      </c>
      <c r="S769">
        <f t="shared" si="58"/>
        <v>22</v>
      </c>
      <c r="T769">
        <f t="shared" si="59"/>
        <v>23.95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s="15">
        <f t="shared" si="55"/>
        <v>42433.688900462963</v>
      </c>
      <c r="L770" s="15">
        <f t="shared" si="56"/>
        <v>42489.507638888885</v>
      </c>
      <c r="N770" t="b">
        <v>0</v>
      </c>
      <c r="O770">
        <v>134</v>
      </c>
      <c r="P770" t="b">
        <v>1</v>
      </c>
      <c r="Q770" s="11" t="s">
        <v>8285</v>
      </c>
      <c r="R770" t="s">
        <v>8289</v>
      </c>
      <c r="S770">
        <f t="shared" si="58"/>
        <v>110</v>
      </c>
      <c r="T770">
        <f t="shared" si="59"/>
        <v>65.91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s="15">
        <f t="shared" ref="K771:K834" si="60">(((J771/60)/60)/24)+DATE(1970,1,1)</f>
        <v>42556.695706018523</v>
      </c>
      <c r="L771" s="15">
        <f t="shared" ref="L771:L834" si="61">(((I771/60)/60)/24)+DATE(1970,1,1)</f>
        <v>42616.695706018523</v>
      </c>
      <c r="N771" t="b">
        <v>0</v>
      </c>
      <c r="O771">
        <v>94</v>
      </c>
      <c r="P771" t="b">
        <v>0</v>
      </c>
      <c r="Q771" s="11" t="s">
        <v>8266</v>
      </c>
      <c r="R771" t="s">
        <v>8268</v>
      </c>
      <c r="S771">
        <f t="shared" ref="S771:S834" si="62">IFERROR(ROUND(E771/D771*100,0),0)</f>
        <v>15</v>
      </c>
      <c r="T771">
        <f t="shared" ref="T771:T834" si="63">IFERROR(ROUND(E771/O771,2),0)</f>
        <v>93.9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s="15">
        <f t="shared" si="60"/>
        <v>42429.326678240745</v>
      </c>
      <c r="L772" s="15">
        <f t="shared" si="61"/>
        <v>42461.290972222225</v>
      </c>
      <c r="N772" t="b">
        <v>0</v>
      </c>
      <c r="O772">
        <v>76</v>
      </c>
      <c r="P772" t="b">
        <v>0</v>
      </c>
      <c r="Q772" s="11" t="s">
        <v>8279</v>
      </c>
      <c r="R772" t="s">
        <v>8283</v>
      </c>
      <c r="S772">
        <f t="shared" si="62"/>
        <v>18</v>
      </c>
      <c r="T772">
        <f t="shared" si="63"/>
        <v>115.99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s="15">
        <f t="shared" si="60"/>
        <v>42745.365474537044</v>
      </c>
      <c r="L773" s="15">
        <f t="shared" si="61"/>
        <v>42775.208333333328</v>
      </c>
      <c r="N773" t="b">
        <v>0</v>
      </c>
      <c r="O773">
        <v>279</v>
      </c>
      <c r="P773" t="b">
        <v>1</v>
      </c>
      <c r="Q773" s="11" t="s">
        <v>8274</v>
      </c>
      <c r="R773" t="s">
        <v>8275</v>
      </c>
      <c r="S773">
        <f t="shared" si="62"/>
        <v>489</v>
      </c>
      <c r="T773">
        <f t="shared" si="63"/>
        <v>31.57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s="15">
        <f t="shared" si="60"/>
        <v>41002.958634259259</v>
      </c>
      <c r="L774" s="15">
        <f t="shared" si="61"/>
        <v>41032.958634259259</v>
      </c>
      <c r="N774" t="b">
        <v>1</v>
      </c>
      <c r="O774">
        <v>157</v>
      </c>
      <c r="P774" t="b">
        <v>1</v>
      </c>
      <c r="Q774" s="11" t="s">
        <v>8285</v>
      </c>
      <c r="R774" t="s">
        <v>8286</v>
      </c>
      <c r="S774">
        <f t="shared" si="62"/>
        <v>176</v>
      </c>
      <c r="T774">
        <f t="shared" si="63"/>
        <v>56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s="15">
        <f t="shared" si="60"/>
        <v>42740.837152777778</v>
      </c>
      <c r="L775" s="15">
        <f t="shared" si="61"/>
        <v>42762.837152777778</v>
      </c>
      <c r="N775" t="b">
        <v>0</v>
      </c>
      <c r="O775">
        <v>93</v>
      </c>
      <c r="P775" t="b">
        <v>1</v>
      </c>
      <c r="Q775" s="11" t="s">
        <v>8281</v>
      </c>
      <c r="R775" t="s">
        <v>8282</v>
      </c>
      <c r="S775">
        <f t="shared" si="62"/>
        <v>103</v>
      </c>
      <c r="T775">
        <f t="shared" si="63"/>
        <v>94.41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s="15">
        <f t="shared" si="60"/>
        <v>42323.964976851858</v>
      </c>
      <c r="L776" s="15">
        <f t="shared" si="61"/>
        <v>42353.964976851858</v>
      </c>
      <c r="N776" t="b">
        <v>0</v>
      </c>
      <c r="O776">
        <v>45</v>
      </c>
      <c r="P776" t="b">
        <v>1</v>
      </c>
      <c r="Q776" s="11" t="s">
        <v>8279</v>
      </c>
      <c r="R776" t="s">
        <v>8290</v>
      </c>
      <c r="S776">
        <f t="shared" si="62"/>
        <v>104</v>
      </c>
      <c r="T776">
        <f t="shared" si="63"/>
        <v>194.44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s="15">
        <f t="shared" si="60"/>
        <v>42341.818379629629</v>
      </c>
      <c r="L777" s="15">
        <f t="shared" si="61"/>
        <v>42370.166666666672</v>
      </c>
      <c r="N777" t="b">
        <v>0</v>
      </c>
      <c r="O777">
        <v>33</v>
      </c>
      <c r="P777" t="b">
        <v>1</v>
      </c>
      <c r="Q777" s="11" t="s">
        <v>8281</v>
      </c>
      <c r="R777" t="s">
        <v>8284</v>
      </c>
      <c r="S777">
        <f t="shared" si="62"/>
        <v>175</v>
      </c>
      <c r="T777">
        <f t="shared" si="63"/>
        <v>264.85000000000002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s="15">
        <f t="shared" si="60"/>
        <v>40852.889699074076</v>
      </c>
      <c r="L778" s="15">
        <f t="shared" si="61"/>
        <v>40883.249305555553</v>
      </c>
      <c r="N778" t="b">
        <v>0</v>
      </c>
      <c r="O778">
        <v>145</v>
      </c>
      <c r="P778" t="b">
        <v>1</v>
      </c>
      <c r="Q778" s="11" t="s">
        <v>8285</v>
      </c>
      <c r="R778" t="s">
        <v>8286</v>
      </c>
      <c r="S778">
        <f t="shared" si="62"/>
        <v>117</v>
      </c>
      <c r="T778">
        <f t="shared" si="63"/>
        <v>60.27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s="15">
        <f t="shared" si="60"/>
        <v>42101.737442129626</v>
      </c>
      <c r="L779" s="15">
        <f t="shared" si="61"/>
        <v>42132.916666666672</v>
      </c>
      <c r="N779" t="b">
        <v>1</v>
      </c>
      <c r="O779">
        <v>80</v>
      </c>
      <c r="P779" t="b">
        <v>1</v>
      </c>
      <c r="Q779" s="11" t="s">
        <v>8279</v>
      </c>
      <c r="R779" t="s">
        <v>8280</v>
      </c>
      <c r="S779">
        <f t="shared" si="62"/>
        <v>103</v>
      </c>
      <c r="T779">
        <f t="shared" si="63"/>
        <v>109.19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s="15">
        <f t="shared" si="60"/>
        <v>42783.815289351856</v>
      </c>
      <c r="L780" s="15">
        <f t="shared" si="61"/>
        <v>42811.773622685185</v>
      </c>
      <c r="N780" t="b">
        <v>0</v>
      </c>
      <c r="O780">
        <v>101</v>
      </c>
      <c r="P780" t="b">
        <v>0</v>
      </c>
      <c r="Q780" s="11" t="s">
        <v>8285</v>
      </c>
      <c r="R780" t="s">
        <v>8288</v>
      </c>
      <c r="S780">
        <f t="shared" si="62"/>
        <v>109</v>
      </c>
      <c r="T780">
        <f t="shared" si="63"/>
        <v>86.44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s="15">
        <f t="shared" si="60"/>
        <v>41880.753437499996</v>
      </c>
      <c r="L781" s="15">
        <f t="shared" si="61"/>
        <v>41905.165972222225</v>
      </c>
      <c r="N781" t="b">
        <v>0</v>
      </c>
      <c r="O781">
        <v>59</v>
      </c>
      <c r="P781" t="b">
        <v>0</v>
      </c>
      <c r="Q781" s="11" t="s">
        <v>8281</v>
      </c>
      <c r="R781" t="s">
        <v>8293</v>
      </c>
      <c r="S781">
        <f t="shared" si="62"/>
        <v>51</v>
      </c>
      <c r="T781">
        <f t="shared" si="63"/>
        <v>147.88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s="15">
        <f t="shared" si="60"/>
        <v>41778.548055555555</v>
      </c>
      <c r="L782" s="15">
        <f t="shared" si="61"/>
        <v>41838.548055555555</v>
      </c>
      <c r="N782" t="b">
        <v>0</v>
      </c>
      <c r="O782">
        <v>36</v>
      </c>
      <c r="P782" t="b">
        <v>1</v>
      </c>
      <c r="Q782" s="11" t="s">
        <v>8281</v>
      </c>
      <c r="R782" t="s">
        <v>8282</v>
      </c>
      <c r="S782">
        <f t="shared" si="62"/>
        <v>103</v>
      </c>
      <c r="T782">
        <f t="shared" si="63"/>
        <v>242.28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s="15">
        <f t="shared" si="60"/>
        <v>40626.834444444445</v>
      </c>
      <c r="L783" s="15">
        <f t="shared" si="61"/>
        <v>40657.834444444445</v>
      </c>
      <c r="N783" t="b">
        <v>0</v>
      </c>
      <c r="O783">
        <v>168</v>
      </c>
      <c r="P783" t="b">
        <v>1</v>
      </c>
      <c r="Q783" s="11" t="s">
        <v>8285</v>
      </c>
      <c r="R783" t="s">
        <v>8296</v>
      </c>
      <c r="S783">
        <f t="shared" si="62"/>
        <v>174</v>
      </c>
      <c r="T783">
        <f t="shared" si="63"/>
        <v>51.85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s="15">
        <f t="shared" si="60"/>
        <v>42681.35157407407</v>
      </c>
      <c r="L784" s="15">
        <f t="shared" si="61"/>
        <v>42711.35157407407</v>
      </c>
      <c r="N784" t="b">
        <v>0</v>
      </c>
      <c r="O784">
        <v>50</v>
      </c>
      <c r="P784" t="b">
        <v>1</v>
      </c>
      <c r="Q784" s="11" t="s">
        <v>8281</v>
      </c>
      <c r="R784" t="s">
        <v>8284</v>
      </c>
      <c r="S784">
        <f t="shared" si="62"/>
        <v>103</v>
      </c>
      <c r="T784">
        <f t="shared" si="63"/>
        <v>173.7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s="15">
        <f t="shared" si="60"/>
        <v>42014.832326388889</v>
      </c>
      <c r="L785" s="15">
        <f t="shared" si="61"/>
        <v>42035.832326388889</v>
      </c>
      <c r="N785" t="b">
        <v>0</v>
      </c>
      <c r="O785">
        <v>60</v>
      </c>
      <c r="P785" t="b">
        <v>1</v>
      </c>
      <c r="Q785" s="11" t="s">
        <v>8274</v>
      </c>
      <c r="R785" t="s">
        <v>8275</v>
      </c>
      <c r="S785">
        <f t="shared" si="62"/>
        <v>116</v>
      </c>
      <c r="T785">
        <f t="shared" si="63"/>
        <v>144.43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s="15">
        <f t="shared" si="60"/>
        <v>42243.190057870372</v>
      </c>
      <c r="L786" s="15">
        <f t="shared" si="61"/>
        <v>42273.190057870372</v>
      </c>
      <c r="N786" t="b">
        <v>0</v>
      </c>
      <c r="O786">
        <v>115</v>
      </c>
      <c r="P786" t="b">
        <v>1</v>
      </c>
      <c r="Q786" s="11" t="s">
        <v>8277</v>
      </c>
      <c r="R786" t="s">
        <v>8278</v>
      </c>
      <c r="S786">
        <f t="shared" si="62"/>
        <v>173</v>
      </c>
      <c r="T786">
        <f t="shared" si="63"/>
        <v>75.13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s="15">
        <f t="shared" si="60"/>
        <v>42184.626250000001</v>
      </c>
      <c r="L787" s="15">
        <f t="shared" si="61"/>
        <v>42217.626250000001</v>
      </c>
      <c r="N787" t="b">
        <v>1</v>
      </c>
      <c r="O787">
        <v>82</v>
      </c>
      <c r="P787" t="b">
        <v>1</v>
      </c>
      <c r="Q787" s="11" t="s">
        <v>8279</v>
      </c>
      <c r="R787" t="s">
        <v>8280</v>
      </c>
      <c r="S787">
        <f t="shared" si="62"/>
        <v>102</v>
      </c>
      <c r="T787">
        <f t="shared" si="63"/>
        <v>105.32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s="15">
        <f t="shared" si="60"/>
        <v>42339.833981481483</v>
      </c>
      <c r="L788" s="15">
        <f t="shared" si="61"/>
        <v>42367.833333333328</v>
      </c>
      <c r="N788" t="b">
        <v>0</v>
      </c>
      <c r="O788">
        <v>90</v>
      </c>
      <c r="P788" t="b">
        <v>0</v>
      </c>
      <c r="Q788" s="11" t="s">
        <v>8266</v>
      </c>
      <c r="R788" t="s">
        <v>8268</v>
      </c>
      <c r="S788">
        <f t="shared" si="62"/>
        <v>35</v>
      </c>
      <c r="T788">
        <f t="shared" si="63"/>
        <v>95.91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s="15">
        <f t="shared" si="60"/>
        <v>41957.756840277783</v>
      </c>
      <c r="L789" s="15">
        <f t="shared" si="61"/>
        <v>41987.756840277783</v>
      </c>
      <c r="N789" t="b">
        <v>0</v>
      </c>
      <c r="O789">
        <v>97</v>
      </c>
      <c r="P789" t="b">
        <v>1</v>
      </c>
      <c r="Q789" s="11" t="s">
        <v>8281</v>
      </c>
      <c r="R789" t="s">
        <v>8282</v>
      </c>
      <c r="S789">
        <f t="shared" si="62"/>
        <v>108</v>
      </c>
      <c r="T789">
        <f t="shared" si="63"/>
        <v>88.87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s="15">
        <f t="shared" si="60"/>
        <v>42113.105046296296</v>
      </c>
      <c r="L790" s="15">
        <f t="shared" si="61"/>
        <v>42158.105046296296</v>
      </c>
      <c r="N790" t="b">
        <v>0</v>
      </c>
      <c r="O790">
        <v>118</v>
      </c>
      <c r="P790" t="b">
        <v>0</v>
      </c>
      <c r="Q790" s="11" t="s">
        <v>8277</v>
      </c>
      <c r="R790" t="s">
        <v>8303</v>
      </c>
      <c r="S790">
        <f t="shared" si="62"/>
        <v>11</v>
      </c>
      <c r="T790">
        <f t="shared" si="63"/>
        <v>72.760000000000005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s="15">
        <f t="shared" si="60"/>
        <v>42149.548888888887</v>
      </c>
      <c r="L791" s="15">
        <f t="shared" si="61"/>
        <v>42163.666666666672</v>
      </c>
      <c r="N791" t="b">
        <v>0</v>
      </c>
      <c r="O791">
        <v>174</v>
      </c>
      <c r="P791" t="b">
        <v>1</v>
      </c>
      <c r="Q791" s="11" t="s">
        <v>8279</v>
      </c>
      <c r="R791" t="s">
        <v>8290</v>
      </c>
      <c r="S791">
        <f t="shared" si="62"/>
        <v>107</v>
      </c>
      <c r="T791">
        <f t="shared" si="63"/>
        <v>49.32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s="15">
        <f t="shared" si="60"/>
        <v>42704.187118055561</v>
      </c>
      <c r="L792" s="15">
        <f t="shared" si="61"/>
        <v>42738.178472222222</v>
      </c>
      <c r="N792" t="b">
        <v>0</v>
      </c>
      <c r="O792">
        <v>68</v>
      </c>
      <c r="P792" t="b">
        <v>1</v>
      </c>
      <c r="Q792" s="11" t="s">
        <v>8277</v>
      </c>
      <c r="R792" t="s">
        <v>8278</v>
      </c>
      <c r="S792">
        <f t="shared" si="62"/>
        <v>101</v>
      </c>
      <c r="T792">
        <f t="shared" si="63"/>
        <v>125.99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s="15">
        <f t="shared" si="60"/>
        <v>40588.526412037041</v>
      </c>
      <c r="L793" s="15">
        <f t="shared" si="61"/>
        <v>40618.48474537037</v>
      </c>
      <c r="N793" t="b">
        <v>1</v>
      </c>
      <c r="O793">
        <v>188</v>
      </c>
      <c r="P793" t="b">
        <v>1</v>
      </c>
      <c r="Q793" s="11" t="s">
        <v>8279</v>
      </c>
      <c r="R793" t="s">
        <v>8280</v>
      </c>
      <c r="S793">
        <f t="shared" si="62"/>
        <v>107</v>
      </c>
      <c r="T793">
        <f t="shared" si="63"/>
        <v>45.42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s="15">
        <f t="shared" si="60"/>
        <v>42114.252951388888</v>
      </c>
      <c r="L794" s="15">
        <f t="shared" si="61"/>
        <v>42144.252951388888</v>
      </c>
      <c r="N794" t="b">
        <v>0</v>
      </c>
      <c r="O794">
        <v>292</v>
      </c>
      <c r="P794" t="b">
        <v>0</v>
      </c>
      <c r="Q794" s="11" t="s">
        <v>8304</v>
      </c>
      <c r="R794" t="s">
        <v>8305</v>
      </c>
      <c r="S794">
        <f t="shared" si="62"/>
        <v>9</v>
      </c>
      <c r="T794">
        <f t="shared" si="63"/>
        <v>29.24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s="15">
        <f t="shared" si="60"/>
        <v>41814.367800925924</v>
      </c>
      <c r="L795" s="15">
        <f t="shared" si="61"/>
        <v>41852.041666666664</v>
      </c>
      <c r="N795" t="b">
        <v>0</v>
      </c>
      <c r="O795">
        <v>94</v>
      </c>
      <c r="P795" t="b">
        <v>1</v>
      </c>
      <c r="Q795" s="11" t="s">
        <v>8281</v>
      </c>
      <c r="R795" t="s">
        <v>8293</v>
      </c>
      <c r="S795">
        <f t="shared" si="62"/>
        <v>107</v>
      </c>
      <c r="T795">
        <f t="shared" si="63"/>
        <v>90.82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s="15">
        <f t="shared" si="60"/>
        <v>42068.307002314818</v>
      </c>
      <c r="L796" s="15">
        <f t="shared" si="61"/>
        <v>42098.265335648146</v>
      </c>
      <c r="N796" t="b">
        <v>0</v>
      </c>
      <c r="O796">
        <v>44</v>
      </c>
      <c r="P796" t="b">
        <v>1</v>
      </c>
      <c r="Q796" s="11" t="s">
        <v>8279</v>
      </c>
      <c r="R796" t="s">
        <v>8290</v>
      </c>
      <c r="S796">
        <f t="shared" si="62"/>
        <v>142</v>
      </c>
      <c r="T796">
        <f t="shared" si="63"/>
        <v>193.84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s="15">
        <f t="shared" si="60"/>
        <v>41794.072337962964</v>
      </c>
      <c r="L797" s="15">
        <f t="shared" si="61"/>
        <v>41804.072337962964</v>
      </c>
      <c r="N797" t="b">
        <v>0</v>
      </c>
      <c r="O797">
        <v>58</v>
      </c>
      <c r="P797" t="b">
        <v>1</v>
      </c>
      <c r="Q797" s="11" t="s">
        <v>8279</v>
      </c>
      <c r="R797" t="s">
        <v>8290</v>
      </c>
      <c r="S797">
        <f t="shared" si="62"/>
        <v>106</v>
      </c>
      <c r="T797">
        <f t="shared" si="63"/>
        <v>146.88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s="15">
        <f t="shared" si="60"/>
        <v>42299.130162037036</v>
      </c>
      <c r="L798" s="15">
        <f t="shared" si="61"/>
        <v>42330.290972222225</v>
      </c>
      <c r="N798" t="b">
        <v>0</v>
      </c>
      <c r="O798">
        <v>72</v>
      </c>
      <c r="P798" t="b">
        <v>0</v>
      </c>
      <c r="Q798" s="11" t="s">
        <v>8281</v>
      </c>
      <c r="R798" t="s">
        <v>8282</v>
      </c>
      <c r="S798">
        <f t="shared" si="62"/>
        <v>11</v>
      </c>
      <c r="T798">
        <f t="shared" si="63"/>
        <v>117.65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s="15">
        <f t="shared" si="60"/>
        <v>42736.732893518521</v>
      </c>
      <c r="L799" s="15">
        <f t="shared" si="61"/>
        <v>42767</v>
      </c>
      <c r="N799" t="b">
        <v>1</v>
      </c>
      <c r="O799">
        <v>160</v>
      </c>
      <c r="P799" t="b">
        <v>1</v>
      </c>
      <c r="Q799" s="11" t="s">
        <v>8271</v>
      </c>
      <c r="R799" t="s">
        <v>8272</v>
      </c>
      <c r="S799">
        <f t="shared" si="62"/>
        <v>282</v>
      </c>
      <c r="T799">
        <f t="shared" si="63"/>
        <v>52.79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s="15">
        <f t="shared" si="60"/>
        <v>40736.115011574075</v>
      </c>
      <c r="L800" s="15">
        <f t="shared" si="61"/>
        <v>40791.712500000001</v>
      </c>
      <c r="N800" t="b">
        <v>0</v>
      </c>
      <c r="O800">
        <v>53</v>
      </c>
      <c r="P800" t="b">
        <v>1</v>
      </c>
      <c r="Q800" s="11" t="s">
        <v>8285</v>
      </c>
      <c r="R800" t="s">
        <v>8289</v>
      </c>
      <c r="S800">
        <f t="shared" si="62"/>
        <v>105</v>
      </c>
      <c r="T800">
        <f t="shared" si="63"/>
        <v>158.96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s="15">
        <f t="shared" si="60"/>
        <v>42567.264178240745</v>
      </c>
      <c r="L801" s="15">
        <f t="shared" si="61"/>
        <v>42597.264178240745</v>
      </c>
      <c r="N801" t="b">
        <v>0</v>
      </c>
      <c r="O801">
        <v>99</v>
      </c>
      <c r="P801" t="b">
        <v>1</v>
      </c>
      <c r="Q801" s="11" t="s">
        <v>8281</v>
      </c>
      <c r="R801" t="s">
        <v>8282</v>
      </c>
      <c r="S801">
        <f t="shared" si="62"/>
        <v>168</v>
      </c>
      <c r="T801">
        <f t="shared" si="63"/>
        <v>84.86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s="15">
        <f t="shared" si="60"/>
        <v>42670.602673611109</v>
      </c>
      <c r="L802" s="15">
        <f t="shared" si="61"/>
        <v>42700.64434027778</v>
      </c>
      <c r="N802" t="b">
        <v>0</v>
      </c>
      <c r="O802">
        <v>111</v>
      </c>
      <c r="P802" t="b">
        <v>1</v>
      </c>
      <c r="Q802" s="11" t="s">
        <v>8277</v>
      </c>
      <c r="R802" t="s">
        <v>8278</v>
      </c>
      <c r="S802">
        <f t="shared" si="62"/>
        <v>168</v>
      </c>
      <c r="T802">
        <f t="shared" si="63"/>
        <v>75.67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s="15">
        <f t="shared" si="60"/>
        <v>40763.691423611112</v>
      </c>
      <c r="L803" s="15">
        <f t="shared" si="61"/>
        <v>40793.691423611112</v>
      </c>
      <c r="N803" t="b">
        <v>0</v>
      </c>
      <c r="O803">
        <v>71</v>
      </c>
      <c r="P803" t="b">
        <v>1</v>
      </c>
      <c r="Q803" s="11" t="s">
        <v>8285</v>
      </c>
      <c r="R803" t="s">
        <v>8289</v>
      </c>
      <c r="S803">
        <f t="shared" si="62"/>
        <v>104</v>
      </c>
      <c r="T803">
        <f t="shared" si="63"/>
        <v>117.68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s="15">
        <f t="shared" si="60"/>
        <v>41370.800185185188</v>
      </c>
      <c r="L804" s="15">
        <f t="shared" si="61"/>
        <v>41400.800185185188</v>
      </c>
      <c r="N804" t="b">
        <v>0</v>
      </c>
      <c r="O804">
        <v>148</v>
      </c>
      <c r="P804" t="b">
        <v>1</v>
      </c>
      <c r="Q804" s="11" t="s">
        <v>8285</v>
      </c>
      <c r="R804" t="s">
        <v>8289</v>
      </c>
      <c r="S804">
        <f t="shared" si="62"/>
        <v>104</v>
      </c>
      <c r="T804">
        <f t="shared" si="63"/>
        <v>56.41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s="15">
        <f t="shared" si="60"/>
        <v>42549.665717592594</v>
      </c>
      <c r="L805" s="15">
        <f t="shared" si="61"/>
        <v>42579.665717592594</v>
      </c>
      <c r="N805" t="b">
        <v>0</v>
      </c>
      <c r="O805">
        <v>47</v>
      </c>
      <c r="P805" t="b">
        <v>1</v>
      </c>
      <c r="Q805" s="11" t="s">
        <v>8281</v>
      </c>
      <c r="R805" t="s">
        <v>8284</v>
      </c>
      <c r="S805">
        <f t="shared" si="62"/>
        <v>104</v>
      </c>
      <c r="T805">
        <f t="shared" si="63"/>
        <v>177.62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s="15">
        <f t="shared" si="60"/>
        <v>41975.901180555549</v>
      </c>
      <c r="L806" s="15">
        <f t="shared" si="61"/>
        <v>42004.890277777777</v>
      </c>
      <c r="N806" t="b">
        <v>0</v>
      </c>
      <c r="O806">
        <v>47</v>
      </c>
      <c r="P806" t="b">
        <v>1</v>
      </c>
      <c r="Q806" s="11" t="s">
        <v>8281</v>
      </c>
      <c r="R806" t="s">
        <v>8282</v>
      </c>
      <c r="S806">
        <f t="shared" si="62"/>
        <v>166</v>
      </c>
      <c r="T806">
        <f t="shared" si="63"/>
        <v>177.02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s="15">
        <f t="shared" si="60"/>
        <v>41381.50577546296</v>
      </c>
      <c r="L807" s="15">
        <f t="shared" si="61"/>
        <v>41411.50577546296</v>
      </c>
      <c r="N807" t="b">
        <v>0</v>
      </c>
      <c r="O807">
        <v>125</v>
      </c>
      <c r="P807" t="b">
        <v>0</v>
      </c>
      <c r="Q807" s="11" t="s">
        <v>8279</v>
      </c>
      <c r="R807" t="s">
        <v>8297</v>
      </c>
      <c r="S807">
        <f t="shared" si="62"/>
        <v>22</v>
      </c>
      <c r="T807">
        <f t="shared" si="63"/>
        <v>66.52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s="15">
        <f t="shared" si="60"/>
        <v>40638.828009259261</v>
      </c>
      <c r="L808" s="15">
        <f t="shared" si="61"/>
        <v>40728.828009259261</v>
      </c>
      <c r="N808" t="b">
        <v>1</v>
      </c>
      <c r="O808">
        <v>95</v>
      </c>
      <c r="P808" t="b">
        <v>1</v>
      </c>
      <c r="Q808" s="11" t="s">
        <v>8266</v>
      </c>
      <c r="R808" t="s">
        <v>8267</v>
      </c>
      <c r="S808">
        <f t="shared" si="62"/>
        <v>138</v>
      </c>
      <c r="T808">
        <f t="shared" si="63"/>
        <v>87.44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s="15">
        <f t="shared" si="60"/>
        <v>42331.378923611104</v>
      </c>
      <c r="L809" s="15">
        <f t="shared" si="61"/>
        <v>42352</v>
      </c>
      <c r="N809" t="b">
        <v>0</v>
      </c>
      <c r="O809">
        <v>391</v>
      </c>
      <c r="P809" t="b">
        <v>1</v>
      </c>
      <c r="Q809" s="11" t="s">
        <v>8274</v>
      </c>
      <c r="R809" t="s">
        <v>8275</v>
      </c>
      <c r="S809">
        <f t="shared" si="62"/>
        <v>332</v>
      </c>
      <c r="T809">
        <f t="shared" si="63"/>
        <v>21.23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s="15">
        <f t="shared" si="60"/>
        <v>41304.751284722224</v>
      </c>
      <c r="L810" s="15">
        <f t="shared" si="61"/>
        <v>41334.750787037039</v>
      </c>
      <c r="N810" t="b">
        <v>0</v>
      </c>
      <c r="O810">
        <v>136</v>
      </c>
      <c r="P810" t="b">
        <v>1</v>
      </c>
      <c r="Q810" s="11" t="s">
        <v>8285</v>
      </c>
      <c r="R810" t="s">
        <v>8299</v>
      </c>
      <c r="S810">
        <f t="shared" si="62"/>
        <v>111</v>
      </c>
      <c r="T810">
        <f t="shared" si="63"/>
        <v>61.03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s="15">
        <f t="shared" si="60"/>
        <v>42405.67260416667</v>
      </c>
      <c r="L811" s="15">
        <f t="shared" si="61"/>
        <v>42425.67260416667</v>
      </c>
      <c r="N811" t="b">
        <v>0</v>
      </c>
      <c r="O811">
        <v>102</v>
      </c>
      <c r="P811" t="b">
        <v>1</v>
      </c>
      <c r="Q811" s="11" t="s">
        <v>8271</v>
      </c>
      <c r="R811" t="s">
        <v>8272</v>
      </c>
      <c r="S811">
        <f t="shared" si="62"/>
        <v>165</v>
      </c>
      <c r="T811">
        <f t="shared" si="63"/>
        <v>81.099999999999994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s="15">
        <f t="shared" si="60"/>
        <v>41828.664456018516</v>
      </c>
      <c r="L812" s="15">
        <f t="shared" si="61"/>
        <v>41858.664456018516</v>
      </c>
      <c r="N812" t="b">
        <v>0</v>
      </c>
      <c r="O812">
        <v>27</v>
      </c>
      <c r="P812" t="b">
        <v>0</v>
      </c>
      <c r="Q812" s="11" t="s">
        <v>8277</v>
      </c>
      <c r="R812" t="s">
        <v>8303</v>
      </c>
      <c r="S812">
        <f t="shared" si="62"/>
        <v>24</v>
      </c>
      <c r="T812">
        <f t="shared" si="63"/>
        <v>305.77999999999997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s="15">
        <f t="shared" si="60"/>
        <v>41591.737974537034</v>
      </c>
      <c r="L813" s="15">
        <f t="shared" si="61"/>
        <v>41621.207638888889</v>
      </c>
      <c r="N813" t="b">
        <v>1</v>
      </c>
      <c r="O813">
        <v>82</v>
      </c>
      <c r="P813" t="b">
        <v>1</v>
      </c>
      <c r="Q813" s="11" t="s">
        <v>8281</v>
      </c>
      <c r="R813" t="s">
        <v>8284</v>
      </c>
      <c r="S813">
        <f t="shared" si="62"/>
        <v>103</v>
      </c>
      <c r="T813">
        <f t="shared" si="63"/>
        <v>100.5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s="15">
        <f t="shared" si="60"/>
        <v>41845.809166666666</v>
      </c>
      <c r="L814" s="15">
        <f t="shared" si="61"/>
        <v>41879.041666666664</v>
      </c>
      <c r="N814" t="b">
        <v>0</v>
      </c>
      <c r="O814">
        <v>25</v>
      </c>
      <c r="P814" t="b">
        <v>1</v>
      </c>
      <c r="Q814" s="11" t="s">
        <v>8281</v>
      </c>
      <c r="R814" t="s">
        <v>8293</v>
      </c>
      <c r="S814">
        <f t="shared" si="62"/>
        <v>103</v>
      </c>
      <c r="T814">
        <f t="shared" si="63"/>
        <v>329.2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s="15">
        <f t="shared" si="60"/>
        <v>42262.096782407403</v>
      </c>
      <c r="L815" s="15">
        <f t="shared" si="61"/>
        <v>42286</v>
      </c>
      <c r="N815" t="b">
        <v>1</v>
      </c>
      <c r="O815">
        <v>71</v>
      </c>
      <c r="P815" t="b">
        <v>1</v>
      </c>
      <c r="Q815" s="11" t="s">
        <v>8281</v>
      </c>
      <c r="R815" t="s">
        <v>8284</v>
      </c>
      <c r="S815">
        <f t="shared" si="62"/>
        <v>103</v>
      </c>
      <c r="T815">
        <f t="shared" si="63"/>
        <v>115.87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s="15">
        <f t="shared" si="60"/>
        <v>41798.94027777778</v>
      </c>
      <c r="L816" s="15">
        <f t="shared" si="61"/>
        <v>41828.94027777778</v>
      </c>
      <c r="N816" t="b">
        <v>0</v>
      </c>
      <c r="O816">
        <v>94</v>
      </c>
      <c r="P816" t="b">
        <v>1</v>
      </c>
      <c r="Q816" s="11" t="s">
        <v>8281</v>
      </c>
      <c r="R816" t="s">
        <v>8284</v>
      </c>
      <c r="S816">
        <f t="shared" si="62"/>
        <v>103</v>
      </c>
      <c r="T816">
        <f t="shared" si="63"/>
        <v>87.36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s="15">
        <f t="shared" si="60"/>
        <v>40848.198333333334</v>
      </c>
      <c r="L817" s="15">
        <f t="shared" si="61"/>
        <v>40908.239999999998</v>
      </c>
      <c r="N817" t="b">
        <v>0</v>
      </c>
      <c r="O817">
        <v>62</v>
      </c>
      <c r="P817" t="b">
        <v>1</v>
      </c>
      <c r="Q817" s="11" t="s">
        <v>8285</v>
      </c>
      <c r="R817" t="s">
        <v>8296</v>
      </c>
      <c r="S817">
        <f t="shared" si="62"/>
        <v>103</v>
      </c>
      <c r="T817">
        <f t="shared" si="63"/>
        <v>132.44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s="15">
        <f t="shared" si="60"/>
        <v>40845.14975694444</v>
      </c>
      <c r="L818" s="15">
        <f t="shared" si="61"/>
        <v>40875.191423611112</v>
      </c>
      <c r="N818" t="b">
        <v>0</v>
      </c>
      <c r="O818">
        <v>116</v>
      </c>
      <c r="P818" t="b">
        <v>1</v>
      </c>
      <c r="Q818" s="11" t="s">
        <v>8285</v>
      </c>
      <c r="R818" t="s">
        <v>8296</v>
      </c>
      <c r="S818">
        <f t="shared" si="62"/>
        <v>103</v>
      </c>
      <c r="T818">
        <f t="shared" si="63"/>
        <v>70.78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s="15">
        <f t="shared" si="60"/>
        <v>42576.697569444441</v>
      </c>
      <c r="L819" s="15">
        <f t="shared" si="61"/>
        <v>42636.697569444441</v>
      </c>
      <c r="N819" t="b">
        <v>0</v>
      </c>
      <c r="O819">
        <v>54</v>
      </c>
      <c r="P819" t="b">
        <v>1</v>
      </c>
      <c r="Q819" s="11" t="s">
        <v>8281</v>
      </c>
      <c r="R819" t="s">
        <v>8284</v>
      </c>
      <c r="S819">
        <f t="shared" si="62"/>
        <v>109</v>
      </c>
      <c r="T819">
        <f t="shared" si="63"/>
        <v>151.97999999999999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s="15">
        <f t="shared" si="60"/>
        <v>42247.803912037038</v>
      </c>
      <c r="L820" s="15">
        <f t="shared" si="61"/>
        <v>42279.75</v>
      </c>
      <c r="N820" t="b">
        <v>1</v>
      </c>
      <c r="O820">
        <v>122</v>
      </c>
      <c r="P820" t="b">
        <v>0</v>
      </c>
      <c r="Q820" s="11" t="s">
        <v>8271</v>
      </c>
      <c r="R820" t="s">
        <v>8272</v>
      </c>
      <c r="S820">
        <f t="shared" si="62"/>
        <v>36</v>
      </c>
      <c r="T820">
        <f t="shared" si="63"/>
        <v>67.14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s="15">
        <f t="shared" si="60"/>
        <v>42142.767106481479</v>
      </c>
      <c r="L821" s="15">
        <f t="shared" si="61"/>
        <v>42163.625</v>
      </c>
      <c r="N821" t="b">
        <v>0</v>
      </c>
      <c r="O821">
        <v>11</v>
      </c>
      <c r="P821" t="b">
        <v>0</v>
      </c>
      <c r="Q821" s="11" t="s">
        <v>8269</v>
      </c>
      <c r="R821" t="s">
        <v>8306</v>
      </c>
      <c r="S821">
        <f t="shared" si="62"/>
        <v>10</v>
      </c>
      <c r="T821">
        <f t="shared" si="63"/>
        <v>744.55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s="15">
        <f t="shared" si="60"/>
        <v>41695.016782407409</v>
      </c>
      <c r="L822" s="15">
        <f t="shared" si="61"/>
        <v>41724.975115740745</v>
      </c>
      <c r="N822" t="b">
        <v>0</v>
      </c>
      <c r="O822">
        <v>84</v>
      </c>
      <c r="P822" t="b">
        <v>1</v>
      </c>
      <c r="Q822" s="11" t="s">
        <v>8274</v>
      </c>
      <c r="R822" t="s">
        <v>8275</v>
      </c>
      <c r="S822">
        <f t="shared" si="62"/>
        <v>327</v>
      </c>
      <c r="T822">
        <f t="shared" si="63"/>
        <v>97.3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s="15">
        <f t="shared" si="60"/>
        <v>41754.564328703702</v>
      </c>
      <c r="L823" s="15">
        <f t="shared" si="61"/>
        <v>41784.564328703702</v>
      </c>
      <c r="N823" t="b">
        <v>0</v>
      </c>
      <c r="O823">
        <v>32</v>
      </c>
      <c r="P823" t="b">
        <v>1</v>
      </c>
      <c r="Q823" s="11" t="s">
        <v>8281</v>
      </c>
      <c r="R823" t="s">
        <v>8293</v>
      </c>
      <c r="S823">
        <f t="shared" si="62"/>
        <v>102</v>
      </c>
      <c r="T823">
        <f t="shared" si="63"/>
        <v>255.17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s="15">
        <f t="shared" si="60"/>
        <v>41291.661550925928</v>
      </c>
      <c r="L824" s="15">
        <f t="shared" si="61"/>
        <v>41321.661550925928</v>
      </c>
      <c r="N824" t="b">
        <v>1</v>
      </c>
      <c r="O824">
        <v>234</v>
      </c>
      <c r="P824" t="b">
        <v>1</v>
      </c>
      <c r="Q824" s="11" t="s">
        <v>8269</v>
      </c>
      <c r="R824" t="s">
        <v>8270</v>
      </c>
      <c r="S824">
        <f t="shared" si="62"/>
        <v>163</v>
      </c>
      <c r="T824">
        <f t="shared" si="63"/>
        <v>34.869999999999997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s="15">
        <f t="shared" si="60"/>
        <v>41656.762638888889</v>
      </c>
      <c r="L825" s="15">
        <f t="shared" si="61"/>
        <v>41686.762638888889</v>
      </c>
      <c r="N825" t="b">
        <v>1</v>
      </c>
      <c r="O825">
        <v>105</v>
      </c>
      <c r="P825" t="b">
        <v>1</v>
      </c>
      <c r="Q825" s="11" t="s">
        <v>8285</v>
      </c>
      <c r="R825" t="s">
        <v>8289</v>
      </c>
      <c r="S825">
        <f t="shared" si="62"/>
        <v>125</v>
      </c>
      <c r="T825">
        <f t="shared" si="63"/>
        <v>77.64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s="15">
        <f t="shared" si="60"/>
        <v>40765.876886574071</v>
      </c>
      <c r="L826" s="15">
        <f t="shared" si="61"/>
        <v>40795.876886574071</v>
      </c>
      <c r="N826" t="b">
        <v>1</v>
      </c>
      <c r="O826">
        <v>162</v>
      </c>
      <c r="P826" t="b">
        <v>1</v>
      </c>
      <c r="Q826" s="11" t="s">
        <v>8266</v>
      </c>
      <c r="R826" t="s">
        <v>8267</v>
      </c>
      <c r="S826">
        <f t="shared" si="62"/>
        <v>113</v>
      </c>
      <c r="T826">
        <f t="shared" si="63"/>
        <v>50.22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s="15">
        <f t="shared" si="60"/>
        <v>42137.395798611105</v>
      </c>
      <c r="L827" s="15">
        <f t="shared" si="61"/>
        <v>42171.458333333328</v>
      </c>
      <c r="N827" t="b">
        <v>1</v>
      </c>
      <c r="O827">
        <v>70</v>
      </c>
      <c r="P827" t="b">
        <v>1</v>
      </c>
      <c r="Q827" s="11" t="s">
        <v>8281</v>
      </c>
      <c r="R827" t="s">
        <v>8284</v>
      </c>
      <c r="S827">
        <f t="shared" si="62"/>
        <v>102</v>
      </c>
      <c r="T827">
        <f t="shared" si="63"/>
        <v>116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s="15">
        <f t="shared" si="60"/>
        <v>42064.220069444447</v>
      </c>
      <c r="L828" s="15">
        <f t="shared" si="61"/>
        <v>42094.178402777776</v>
      </c>
      <c r="N828" t="b">
        <v>0</v>
      </c>
      <c r="O828">
        <v>40</v>
      </c>
      <c r="P828" t="b">
        <v>1</v>
      </c>
      <c r="Q828" s="11" t="s">
        <v>8281</v>
      </c>
      <c r="R828" t="s">
        <v>8284</v>
      </c>
      <c r="S828">
        <f t="shared" si="62"/>
        <v>101</v>
      </c>
      <c r="T828">
        <f t="shared" si="63"/>
        <v>202.85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s="15">
        <f t="shared" si="60"/>
        <v>42041.714178240742</v>
      </c>
      <c r="L829" s="15">
        <f t="shared" si="61"/>
        <v>42071.67251157407</v>
      </c>
      <c r="N829" t="b">
        <v>0</v>
      </c>
      <c r="O829">
        <v>57</v>
      </c>
      <c r="P829" t="b">
        <v>1</v>
      </c>
      <c r="Q829" s="11" t="s">
        <v>8281</v>
      </c>
      <c r="R829" t="s">
        <v>8284</v>
      </c>
      <c r="S829">
        <f t="shared" si="62"/>
        <v>101</v>
      </c>
      <c r="T829">
        <f t="shared" si="63"/>
        <v>142.28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s="15">
        <f t="shared" si="60"/>
        <v>42452.666770833333</v>
      </c>
      <c r="L830" s="15">
        <f t="shared" si="61"/>
        <v>42483</v>
      </c>
      <c r="N830" t="b">
        <v>0</v>
      </c>
      <c r="O830">
        <v>218</v>
      </c>
      <c r="P830" t="b">
        <v>1</v>
      </c>
      <c r="Q830" s="11" t="s">
        <v>8274</v>
      </c>
      <c r="R830" t="s">
        <v>8275</v>
      </c>
      <c r="S830">
        <f t="shared" si="62"/>
        <v>108</v>
      </c>
      <c r="T830">
        <f t="shared" si="63"/>
        <v>37.200000000000003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s="15">
        <f t="shared" si="60"/>
        <v>41226.648576388885</v>
      </c>
      <c r="L831" s="15">
        <f t="shared" si="61"/>
        <v>41274.75</v>
      </c>
      <c r="N831" t="b">
        <v>0</v>
      </c>
      <c r="O831">
        <v>170</v>
      </c>
      <c r="P831" t="b">
        <v>1</v>
      </c>
      <c r="Q831" s="11" t="s">
        <v>8285</v>
      </c>
      <c r="R831" t="s">
        <v>8286</v>
      </c>
      <c r="S831">
        <f t="shared" si="62"/>
        <v>203</v>
      </c>
      <c r="T831">
        <f t="shared" si="63"/>
        <v>47.68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s="15">
        <f t="shared" si="60"/>
        <v>42343.998043981483</v>
      </c>
      <c r="L832" s="15">
        <f t="shared" si="61"/>
        <v>42386.875</v>
      </c>
      <c r="N832" t="b">
        <v>0</v>
      </c>
      <c r="O832">
        <v>101</v>
      </c>
      <c r="P832" t="b">
        <v>1</v>
      </c>
      <c r="Q832" s="11" t="s">
        <v>8285</v>
      </c>
      <c r="R832" t="s">
        <v>8296</v>
      </c>
      <c r="S832">
        <f t="shared" si="62"/>
        <v>103</v>
      </c>
      <c r="T832">
        <f t="shared" si="63"/>
        <v>80.180000000000007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s="15">
        <f t="shared" si="60"/>
        <v>41579.847997685189</v>
      </c>
      <c r="L833" s="15">
        <f t="shared" si="61"/>
        <v>41609.889664351853</v>
      </c>
      <c r="N833" t="b">
        <v>0</v>
      </c>
      <c r="O833">
        <v>108</v>
      </c>
      <c r="P833" t="b">
        <v>1</v>
      </c>
      <c r="Q833" s="11" t="s">
        <v>8285</v>
      </c>
      <c r="R833" t="s">
        <v>8289</v>
      </c>
      <c r="S833">
        <f t="shared" si="62"/>
        <v>101</v>
      </c>
      <c r="T833">
        <f t="shared" si="63"/>
        <v>74.95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s="15">
        <f t="shared" si="60"/>
        <v>42187.125625000001</v>
      </c>
      <c r="L834" s="15">
        <f t="shared" si="61"/>
        <v>42208.207638888889</v>
      </c>
      <c r="N834" t="b">
        <v>0</v>
      </c>
      <c r="O834">
        <v>109</v>
      </c>
      <c r="P834" t="b">
        <v>1</v>
      </c>
      <c r="Q834" s="11" t="s">
        <v>8277</v>
      </c>
      <c r="R834" t="s">
        <v>8278</v>
      </c>
      <c r="S834">
        <f t="shared" si="62"/>
        <v>108</v>
      </c>
      <c r="T834">
        <f t="shared" si="63"/>
        <v>74.23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s="15">
        <f t="shared" ref="K835:K898" si="64">(((J835/60)/60)/24)+DATE(1970,1,1)</f>
        <v>42053.732627314821</v>
      </c>
      <c r="L835" s="15">
        <f t="shared" ref="L835:L898" si="65">(((I835/60)/60)/24)+DATE(1970,1,1)</f>
        <v>42083.705555555556</v>
      </c>
      <c r="N835" t="b">
        <v>0</v>
      </c>
      <c r="O835">
        <v>77</v>
      </c>
      <c r="P835" t="b">
        <v>1</v>
      </c>
      <c r="Q835" s="11" t="s">
        <v>8281</v>
      </c>
      <c r="R835" t="s">
        <v>8284</v>
      </c>
      <c r="S835">
        <f t="shared" ref="S835:S898" si="66">IFERROR(ROUND(E835/D835*100,0),0)</f>
        <v>101</v>
      </c>
      <c r="T835">
        <f t="shared" ref="T835:T898" si="67">IFERROR(ROUND(E835/O835,2),0)</f>
        <v>104.99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s="15">
        <f t="shared" si="64"/>
        <v>40536.111550925925</v>
      </c>
      <c r="L836" s="15">
        <f t="shared" si="65"/>
        <v>40626.069884259261</v>
      </c>
      <c r="N836" t="b">
        <v>0</v>
      </c>
      <c r="O836">
        <v>92</v>
      </c>
      <c r="P836" t="b">
        <v>1</v>
      </c>
      <c r="Q836" s="11" t="s">
        <v>8285</v>
      </c>
      <c r="R836" t="s">
        <v>8289</v>
      </c>
      <c r="S836">
        <f t="shared" si="66"/>
        <v>101</v>
      </c>
      <c r="T836">
        <f t="shared" si="67"/>
        <v>87.83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s="15">
        <f t="shared" si="64"/>
        <v>41417.228043981479</v>
      </c>
      <c r="L837" s="15">
        <f t="shared" si="65"/>
        <v>41462.228043981479</v>
      </c>
      <c r="N837" t="b">
        <v>0</v>
      </c>
      <c r="O837">
        <v>123</v>
      </c>
      <c r="P837" t="b">
        <v>0</v>
      </c>
      <c r="Q837" s="11" t="s">
        <v>8274</v>
      </c>
      <c r="R837" t="s">
        <v>8292</v>
      </c>
      <c r="S837">
        <f t="shared" si="66"/>
        <v>9</v>
      </c>
      <c r="T837">
        <f t="shared" si="67"/>
        <v>65.67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s="15">
        <f t="shared" si="64"/>
        <v>42045.50535879629</v>
      </c>
      <c r="L838" s="15">
        <f t="shared" si="65"/>
        <v>42075.463692129633</v>
      </c>
      <c r="N838" t="b">
        <v>0</v>
      </c>
      <c r="O838">
        <v>236</v>
      </c>
      <c r="P838" t="b">
        <v>0</v>
      </c>
      <c r="Q838" s="11" t="s">
        <v>8274</v>
      </c>
      <c r="R838" t="s">
        <v>8292</v>
      </c>
      <c r="S838">
        <f t="shared" si="66"/>
        <v>29</v>
      </c>
      <c r="T838">
        <f t="shared" si="67"/>
        <v>34.22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s="15">
        <f t="shared" si="64"/>
        <v>41591.964537037034</v>
      </c>
      <c r="L839" s="15">
        <f t="shared" si="65"/>
        <v>41640.964537037034</v>
      </c>
      <c r="N839" t="b">
        <v>0</v>
      </c>
      <c r="O839">
        <v>69</v>
      </c>
      <c r="P839" t="b">
        <v>1</v>
      </c>
      <c r="Q839" s="11" t="s">
        <v>8285</v>
      </c>
      <c r="R839" t="s">
        <v>8286</v>
      </c>
      <c r="S839">
        <f t="shared" si="66"/>
        <v>101</v>
      </c>
      <c r="T839">
        <f t="shared" si="67"/>
        <v>116.96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s="15">
        <f t="shared" si="64"/>
        <v>42766.827546296292</v>
      </c>
      <c r="L840" s="15">
        <f t="shared" si="65"/>
        <v>42796.827546296292</v>
      </c>
      <c r="N840" t="b">
        <v>0</v>
      </c>
      <c r="O840">
        <v>163</v>
      </c>
      <c r="P840" t="b">
        <v>1</v>
      </c>
      <c r="Q840" s="11" t="s">
        <v>8274</v>
      </c>
      <c r="R840" t="s">
        <v>8275</v>
      </c>
      <c r="S840">
        <f t="shared" si="66"/>
        <v>806</v>
      </c>
      <c r="T840">
        <f t="shared" si="67"/>
        <v>49.47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s="15">
        <f t="shared" si="64"/>
        <v>41341.870868055557</v>
      </c>
      <c r="L841" s="15">
        <f t="shared" si="65"/>
        <v>41373.270833333336</v>
      </c>
      <c r="N841" t="b">
        <v>0</v>
      </c>
      <c r="O841">
        <v>205</v>
      </c>
      <c r="P841" t="b">
        <v>1</v>
      </c>
      <c r="Q841" s="11" t="s">
        <v>8285</v>
      </c>
      <c r="R841" t="s">
        <v>8289</v>
      </c>
      <c r="S841">
        <f t="shared" si="66"/>
        <v>115</v>
      </c>
      <c r="T841">
        <f t="shared" si="67"/>
        <v>39.31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s="15">
        <f t="shared" si="64"/>
        <v>40555.325937499998</v>
      </c>
      <c r="L842" s="15">
        <f t="shared" si="65"/>
        <v>40605.325937499998</v>
      </c>
      <c r="N842" t="b">
        <v>0</v>
      </c>
      <c r="O842">
        <v>96</v>
      </c>
      <c r="P842" t="b">
        <v>1</v>
      </c>
      <c r="Q842" s="11" t="s">
        <v>8285</v>
      </c>
      <c r="R842" t="s">
        <v>8289</v>
      </c>
      <c r="S842">
        <f t="shared" si="66"/>
        <v>101</v>
      </c>
      <c r="T842">
        <f t="shared" si="67"/>
        <v>83.89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s="15">
        <f t="shared" si="64"/>
        <v>41394.842442129629</v>
      </c>
      <c r="L843" s="15">
        <f t="shared" si="65"/>
        <v>41454.842442129629</v>
      </c>
      <c r="N843" t="b">
        <v>0</v>
      </c>
      <c r="O843">
        <v>73</v>
      </c>
      <c r="P843" t="b">
        <v>1</v>
      </c>
      <c r="Q843" s="11" t="s">
        <v>8279</v>
      </c>
      <c r="R843" t="s">
        <v>8280</v>
      </c>
      <c r="S843">
        <f t="shared" si="66"/>
        <v>100</v>
      </c>
      <c r="T843">
        <f t="shared" si="67"/>
        <v>110.07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s="15">
        <f t="shared" si="64"/>
        <v>41058.844571759262</v>
      </c>
      <c r="L844" s="15">
        <f t="shared" si="65"/>
        <v>41088.844571759262</v>
      </c>
      <c r="N844" t="b">
        <v>0</v>
      </c>
      <c r="O844">
        <v>80</v>
      </c>
      <c r="P844" t="b">
        <v>1</v>
      </c>
      <c r="Q844" s="11" t="s">
        <v>8285</v>
      </c>
      <c r="R844" t="s">
        <v>8299</v>
      </c>
      <c r="S844">
        <f t="shared" si="66"/>
        <v>100</v>
      </c>
      <c r="T844">
        <f t="shared" si="67"/>
        <v>100.33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5">
        <f t="shared" si="64"/>
        <v>42695.257870370369</v>
      </c>
      <c r="L845" s="15">
        <f t="shared" si="65"/>
        <v>42712.333333333328</v>
      </c>
      <c r="N845" t="b">
        <v>0</v>
      </c>
      <c r="O845">
        <v>127</v>
      </c>
      <c r="P845" t="b">
        <v>1</v>
      </c>
      <c r="Q845" s="11" t="s">
        <v>8285</v>
      </c>
      <c r="R845" t="s">
        <v>8294</v>
      </c>
      <c r="S845">
        <f t="shared" si="66"/>
        <v>267</v>
      </c>
      <c r="T845">
        <f t="shared" si="67"/>
        <v>63.1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s="15">
        <f t="shared" si="64"/>
        <v>41941.683865740742</v>
      </c>
      <c r="L846" s="15">
        <f t="shared" si="65"/>
        <v>41970.125</v>
      </c>
      <c r="N846" t="b">
        <v>0</v>
      </c>
      <c r="O846">
        <v>113</v>
      </c>
      <c r="P846" t="b">
        <v>1</v>
      </c>
      <c r="Q846" s="11" t="s">
        <v>8281</v>
      </c>
      <c r="R846" t="s">
        <v>8284</v>
      </c>
      <c r="S846">
        <f t="shared" si="66"/>
        <v>100</v>
      </c>
      <c r="T846">
        <f t="shared" si="67"/>
        <v>70.88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s="15">
        <f t="shared" si="64"/>
        <v>42123.86336805555</v>
      </c>
      <c r="L847" s="15">
        <f t="shared" si="65"/>
        <v>42156.945833333331</v>
      </c>
      <c r="N847" t="b">
        <v>0</v>
      </c>
      <c r="O847">
        <v>123</v>
      </c>
      <c r="P847" t="b">
        <v>1</v>
      </c>
      <c r="Q847" s="11" t="s">
        <v>8271</v>
      </c>
      <c r="R847" t="s">
        <v>8272</v>
      </c>
      <c r="S847">
        <f t="shared" si="66"/>
        <v>107</v>
      </c>
      <c r="T847">
        <f t="shared" si="67"/>
        <v>65.08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s="15">
        <f t="shared" si="64"/>
        <v>42059.701319444444</v>
      </c>
      <c r="L848" s="15">
        <f t="shared" si="65"/>
        <v>42119.659652777773</v>
      </c>
      <c r="N848" t="b">
        <v>0</v>
      </c>
      <c r="O848">
        <v>19</v>
      </c>
      <c r="P848" t="b">
        <v>1</v>
      </c>
      <c r="Q848" s="11" t="s">
        <v>8281</v>
      </c>
      <c r="R848" t="s">
        <v>8284</v>
      </c>
      <c r="S848">
        <f t="shared" si="66"/>
        <v>100</v>
      </c>
      <c r="T848">
        <f t="shared" si="67"/>
        <v>421.11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s="15">
        <f t="shared" si="64"/>
        <v>41078.91201388889</v>
      </c>
      <c r="L849" s="15">
        <f t="shared" si="65"/>
        <v>41108.91201388889</v>
      </c>
      <c r="N849" t="b">
        <v>0</v>
      </c>
      <c r="O849">
        <v>89</v>
      </c>
      <c r="P849" t="b">
        <v>1</v>
      </c>
      <c r="Q849" s="11" t="s">
        <v>8279</v>
      </c>
      <c r="R849" t="s">
        <v>8280</v>
      </c>
      <c r="S849">
        <f t="shared" si="66"/>
        <v>107</v>
      </c>
      <c r="T849">
        <f t="shared" si="67"/>
        <v>89.89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s="15">
        <f t="shared" si="64"/>
        <v>42690.259699074071</v>
      </c>
      <c r="L850" s="15">
        <f t="shared" si="65"/>
        <v>42726.083333333328</v>
      </c>
      <c r="N850" t="b">
        <v>0</v>
      </c>
      <c r="O850">
        <v>89</v>
      </c>
      <c r="P850" t="b">
        <v>1</v>
      </c>
      <c r="Q850" s="11" t="s">
        <v>8271</v>
      </c>
      <c r="R850" t="s">
        <v>8272</v>
      </c>
      <c r="S850">
        <f t="shared" si="66"/>
        <v>114</v>
      </c>
      <c r="T850">
        <f t="shared" si="67"/>
        <v>89.67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s="15">
        <f t="shared" si="64"/>
        <v>41820.776412037041</v>
      </c>
      <c r="L851" s="15">
        <f t="shared" si="65"/>
        <v>41850.776412037041</v>
      </c>
      <c r="N851" t="b">
        <v>0</v>
      </c>
      <c r="O851">
        <v>107</v>
      </c>
      <c r="P851" t="b">
        <v>1</v>
      </c>
      <c r="Q851" s="11" t="s">
        <v>8281</v>
      </c>
      <c r="R851" t="s">
        <v>8293</v>
      </c>
      <c r="S851">
        <f t="shared" si="66"/>
        <v>113</v>
      </c>
      <c r="T851">
        <f t="shared" si="67"/>
        <v>74.22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s="15">
        <f t="shared" si="64"/>
        <v>41223.22184027778</v>
      </c>
      <c r="L852" s="15">
        <f t="shared" si="65"/>
        <v>41261.597222222219</v>
      </c>
      <c r="N852" t="b">
        <v>0</v>
      </c>
      <c r="O852">
        <v>107</v>
      </c>
      <c r="P852" t="b">
        <v>1</v>
      </c>
      <c r="Q852" s="11" t="s">
        <v>8285</v>
      </c>
      <c r="R852" t="s">
        <v>8296</v>
      </c>
      <c r="S852">
        <f t="shared" si="66"/>
        <v>132</v>
      </c>
      <c r="T852">
        <f t="shared" si="67"/>
        <v>74.150000000000006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s="15">
        <f t="shared" si="64"/>
        <v>40731.837465277778</v>
      </c>
      <c r="L853" s="15">
        <f t="shared" si="65"/>
        <v>40776.837465277778</v>
      </c>
      <c r="N853" t="b">
        <v>0</v>
      </c>
      <c r="O853">
        <v>130</v>
      </c>
      <c r="P853" t="b">
        <v>1</v>
      </c>
      <c r="Q853" s="11" t="s">
        <v>8269</v>
      </c>
      <c r="R853" t="s">
        <v>8291</v>
      </c>
      <c r="S853">
        <f t="shared" si="66"/>
        <v>106</v>
      </c>
      <c r="T853">
        <f t="shared" si="67"/>
        <v>60.9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s="15">
        <f t="shared" si="64"/>
        <v>42128.814247685179</v>
      </c>
      <c r="L854" s="15">
        <f t="shared" si="65"/>
        <v>42135.814247685179</v>
      </c>
      <c r="N854" t="b">
        <v>0</v>
      </c>
      <c r="O854">
        <v>29</v>
      </c>
      <c r="P854" t="b">
        <v>0</v>
      </c>
      <c r="Q854" s="11" t="s">
        <v>8281</v>
      </c>
      <c r="R854" t="s">
        <v>8282</v>
      </c>
      <c r="S854">
        <f t="shared" si="66"/>
        <v>20</v>
      </c>
      <c r="T854">
        <f t="shared" si="67"/>
        <v>272.58999999999997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s="15">
        <f t="shared" si="64"/>
        <v>40970.875671296293</v>
      </c>
      <c r="L855" s="15">
        <f t="shared" si="65"/>
        <v>41000.834004629629</v>
      </c>
      <c r="N855" t="b">
        <v>1</v>
      </c>
      <c r="O855">
        <v>123</v>
      </c>
      <c r="P855" t="b">
        <v>1</v>
      </c>
      <c r="Q855" s="11" t="s">
        <v>8281</v>
      </c>
      <c r="R855" t="s">
        <v>8284</v>
      </c>
      <c r="S855">
        <f t="shared" si="66"/>
        <v>113</v>
      </c>
      <c r="T855">
        <f t="shared" si="67"/>
        <v>64.27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s="15">
        <f t="shared" si="64"/>
        <v>42136.536134259266</v>
      </c>
      <c r="L856" s="15">
        <f t="shared" si="65"/>
        <v>42167.875</v>
      </c>
      <c r="N856" t="b">
        <v>1</v>
      </c>
      <c r="O856">
        <v>163</v>
      </c>
      <c r="P856" t="b">
        <v>1</v>
      </c>
      <c r="Q856" s="11" t="s">
        <v>8281</v>
      </c>
      <c r="R856" t="s">
        <v>8284</v>
      </c>
      <c r="S856">
        <f t="shared" si="66"/>
        <v>131</v>
      </c>
      <c r="T856">
        <f t="shared" si="67"/>
        <v>48.33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s="15">
        <f t="shared" si="64"/>
        <v>41114.094872685186</v>
      </c>
      <c r="L857" s="15">
        <f t="shared" si="65"/>
        <v>41153.083333333336</v>
      </c>
      <c r="N857" t="b">
        <v>1</v>
      </c>
      <c r="O857">
        <v>74</v>
      </c>
      <c r="P857" t="b">
        <v>1</v>
      </c>
      <c r="Q857" s="11" t="s">
        <v>8279</v>
      </c>
      <c r="R857" t="s">
        <v>8280</v>
      </c>
      <c r="S857">
        <f t="shared" si="66"/>
        <v>232</v>
      </c>
      <c r="T857">
        <f t="shared" si="67"/>
        <v>106.43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s="15">
        <f t="shared" si="64"/>
        <v>42522.276724537034</v>
      </c>
      <c r="L858" s="15">
        <f t="shared" si="65"/>
        <v>42553.166666666672</v>
      </c>
      <c r="N858" t="b">
        <v>0</v>
      </c>
      <c r="O858">
        <v>50</v>
      </c>
      <c r="P858" t="b">
        <v>0</v>
      </c>
      <c r="Q858" s="11" t="s">
        <v>8266</v>
      </c>
      <c r="R858" t="s">
        <v>8268</v>
      </c>
      <c r="S858">
        <f t="shared" si="66"/>
        <v>22</v>
      </c>
      <c r="T858">
        <f t="shared" si="67"/>
        <v>157.46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s="15">
        <f t="shared" si="64"/>
        <v>41851.771354166667</v>
      </c>
      <c r="L859" s="15">
        <f t="shared" si="65"/>
        <v>41870.666666666664</v>
      </c>
      <c r="N859" t="b">
        <v>0</v>
      </c>
      <c r="O859">
        <v>26</v>
      </c>
      <c r="P859" t="b">
        <v>1</v>
      </c>
      <c r="Q859" s="11" t="s">
        <v>8281</v>
      </c>
      <c r="R859" t="s">
        <v>8284</v>
      </c>
      <c r="S859">
        <f t="shared" si="66"/>
        <v>101</v>
      </c>
      <c r="T859">
        <f t="shared" si="67"/>
        <v>302.31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s="15">
        <f t="shared" si="64"/>
        <v>40757.889247685183</v>
      </c>
      <c r="L860" s="15">
        <f t="shared" si="65"/>
        <v>40802.889247685183</v>
      </c>
      <c r="N860" t="b">
        <v>0</v>
      </c>
      <c r="O860">
        <v>174</v>
      </c>
      <c r="P860" t="b">
        <v>1</v>
      </c>
      <c r="Q860" s="11" t="s">
        <v>8279</v>
      </c>
      <c r="R860" t="s">
        <v>8280</v>
      </c>
      <c r="S860">
        <f t="shared" si="66"/>
        <v>131</v>
      </c>
      <c r="T860">
        <f t="shared" si="67"/>
        <v>45.05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s="15">
        <f t="shared" si="64"/>
        <v>42496.981597222228</v>
      </c>
      <c r="L861" s="15">
        <f t="shared" si="65"/>
        <v>42526.981597222228</v>
      </c>
      <c r="N861" t="b">
        <v>0</v>
      </c>
      <c r="O861">
        <v>53</v>
      </c>
      <c r="P861" t="b">
        <v>0</v>
      </c>
      <c r="Q861" s="11" t="s">
        <v>8285</v>
      </c>
      <c r="R861" t="s">
        <v>8286</v>
      </c>
      <c r="S861">
        <f t="shared" si="66"/>
        <v>39</v>
      </c>
      <c r="T861">
        <f t="shared" si="67"/>
        <v>147.81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s="15">
        <f t="shared" si="64"/>
        <v>42095.240706018521</v>
      </c>
      <c r="L862" s="15">
        <f t="shared" si="65"/>
        <v>42125.240706018521</v>
      </c>
      <c r="N862" t="b">
        <v>0</v>
      </c>
      <c r="O862">
        <v>23</v>
      </c>
      <c r="P862" t="b">
        <v>1</v>
      </c>
      <c r="Q862" s="11" t="s">
        <v>8266</v>
      </c>
      <c r="R862" t="s">
        <v>8267</v>
      </c>
      <c r="S862">
        <f t="shared" si="66"/>
        <v>104</v>
      </c>
      <c r="T862">
        <f t="shared" si="67"/>
        <v>340.57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s="15">
        <f t="shared" si="64"/>
        <v>42243.6252662037</v>
      </c>
      <c r="L863" s="15">
        <f t="shared" si="65"/>
        <v>42278.6252662037</v>
      </c>
      <c r="N863" t="b">
        <v>0</v>
      </c>
      <c r="O863">
        <v>204</v>
      </c>
      <c r="P863" t="b">
        <v>1</v>
      </c>
      <c r="Q863" s="11" t="s">
        <v>8281</v>
      </c>
      <c r="R863" t="s">
        <v>8284</v>
      </c>
      <c r="S863">
        <f t="shared" si="66"/>
        <v>156</v>
      </c>
      <c r="T863">
        <f t="shared" si="67"/>
        <v>38.28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s="15">
        <f t="shared" si="64"/>
        <v>42759.724768518514</v>
      </c>
      <c r="L864" s="15">
        <f t="shared" si="65"/>
        <v>42780.724768518514</v>
      </c>
      <c r="N864" t="b">
        <v>0</v>
      </c>
      <c r="O864">
        <v>210</v>
      </c>
      <c r="P864" t="b">
        <v>1</v>
      </c>
      <c r="Q864" s="11" t="s">
        <v>8274</v>
      </c>
      <c r="R864" t="s">
        <v>8275</v>
      </c>
      <c r="S864">
        <f t="shared" si="66"/>
        <v>780</v>
      </c>
      <c r="T864">
        <f t="shared" si="67"/>
        <v>37.119999999999997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s="15">
        <f t="shared" si="64"/>
        <v>42543.665601851855</v>
      </c>
      <c r="L865" s="15">
        <f t="shared" si="65"/>
        <v>42572.729166666672</v>
      </c>
      <c r="N865" t="b">
        <v>0</v>
      </c>
      <c r="O865">
        <v>86</v>
      </c>
      <c r="P865" t="b">
        <v>0</v>
      </c>
      <c r="Q865" s="11" t="s">
        <v>8266</v>
      </c>
      <c r="R865" t="s">
        <v>8268</v>
      </c>
      <c r="S865">
        <f t="shared" si="66"/>
        <v>26</v>
      </c>
      <c r="T865">
        <f t="shared" si="67"/>
        <v>90.62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s="15">
        <f t="shared" si="64"/>
        <v>41557.780624999999</v>
      </c>
      <c r="L866" s="15">
        <f t="shared" si="65"/>
        <v>41591.249305555553</v>
      </c>
      <c r="N866" t="b">
        <v>0</v>
      </c>
      <c r="O866">
        <v>128</v>
      </c>
      <c r="P866" t="b">
        <v>1</v>
      </c>
      <c r="Q866" s="11" t="s">
        <v>8285</v>
      </c>
      <c r="R866" t="s">
        <v>8289</v>
      </c>
      <c r="S866">
        <f t="shared" si="66"/>
        <v>104</v>
      </c>
      <c r="T866">
        <f t="shared" si="67"/>
        <v>60.86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s="15">
        <f t="shared" si="64"/>
        <v>40784.012696759259</v>
      </c>
      <c r="L867" s="15">
        <f t="shared" si="65"/>
        <v>40817.125</v>
      </c>
      <c r="N867" t="b">
        <v>0</v>
      </c>
      <c r="O867">
        <v>86</v>
      </c>
      <c r="P867" t="b">
        <v>1</v>
      </c>
      <c r="Q867" s="11" t="s">
        <v>8285</v>
      </c>
      <c r="R867" t="s">
        <v>8286</v>
      </c>
      <c r="S867">
        <f t="shared" si="66"/>
        <v>104</v>
      </c>
      <c r="T867">
        <f t="shared" si="67"/>
        <v>90.52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s="15">
        <f t="shared" si="64"/>
        <v>41465.500173611108</v>
      </c>
      <c r="L868" s="15">
        <f t="shared" si="65"/>
        <v>41495.500173611108</v>
      </c>
      <c r="N868" t="b">
        <v>0</v>
      </c>
      <c r="O868">
        <v>140</v>
      </c>
      <c r="P868" t="b">
        <v>0</v>
      </c>
      <c r="Q868" s="11" t="s">
        <v>8279</v>
      </c>
      <c r="R868" t="s">
        <v>8297</v>
      </c>
      <c r="S868">
        <f t="shared" si="66"/>
        <v>19</v>
      </c>
      <c r="T868">
        <f t="shared" si="67"/>
        <v>55.46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s="15">
        <f t="shared" si="64"/>
        <v>41463.743472222224</v>
      </c>
      <c r="L869" s="15">
        <f t="shared" si="65"/>
        <v>41483.743472222224</v>
      </c>
      <c r="N869" t="b">
        <v>1</v>
      </c>
      <c r="O869">
        <v>74</v>
      </c>
      <c r="P869" t="b">
        <v>1</v>
      </c>
      <c r="Q869" s="11" t="s">
        <v>8285</v>
      </c>
      <c r="R869" t="s">
        <v>8289</v>
      </c>
      <c r="S869">
        <f t="shared" si="66"/>
        <v>111</v>
      </c>
      <c r="T869">
        <f t="shared" si="67"/>
        <v>104.73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s="15">
        <f t="shared" si="64"/>
        <v>41905.034108796295</v>
      </c>
      <c r="L870" s="15">
        <f t="shared" si="65"/>
        <v>41935.034108796295</v>
      </c>
      <c r="N870" t="b">
        <v>1</v>
      </c>
      <c r="O870">
        <v>111</v>
      </c>
      <c r="P870" t="b">
        <v>1</v>
      </c>
      <c r="Q870" s="11" t="s">
        <v>8285</v>
      </c>
      <c r="R870" t="s">
        <v>8287</v>
      </c>
      <c r="S870">
        <f t="shared" si="66"/>
        <v>103</v>
      </c>
      <c r="T870">
        <f t="shared" si="67"/>
        <v>69.67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s="15">
        <f t="shared" si="64"/>
        <v>41780.859629629631</v>
      </c>
      <c r="L871" s="15">
        <f t="shared" si="65"/>
        <v>41811.165972222225</v>
      </c>
      <c r="N871" t="b">
        <v>0</v>
      </c>
      <c r="O871">
        <v>113</v>
      </c>
      <c r="P871" t="b">
        <v>1</v>
      </c>
      <c r="Q871" s="11" t="s">
        <v>8279</v>
      </c>
      <c r="R871" t="s">
        <v>8280</v>
      </c>
      <c r="S871">
        <f t="shared" si="66"/>
        <v>110</v>
      </c>
      <c r="T871">
        <f t="shared" si="67"/>
        <v>68.239999999999995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s="15">
        <f t="shared" si="64"/>
        <v>42415.803159722222</v>
      </c>
      <c r="L872" s="15">
        <f t="shared" si="65"/>
        <v>42445.761493055557</v>
      </c>
      <c r="N872" t="b">
        <v>1</v>
      </c>
      <c r="O872">
        <v>97</v>
      </c>
      <c r="P872" t="b">
        <v>1</v>
      </c>
      <c r="Q872" s="11" t="s">
        <v>8279</v>
      </c>
      <c r="R872" t="s">
        <v>8280</v>
      </c>
      <c r="S872">
        <f t="shared" si="66"/>
        <v>103</v>
      </c>
      <c r="T872">
        <f t="shared" si="67"/>
        <v>79.400000000000006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s="15">
        <f t="shared" si="64"/>
        <v>40635.982488425929</v>
      </c>
      <c r="L873" s="15">
        <f t="shared" si="65"/>
        <v>40657.982488425929</v>
      </c>
      <c r="N873" t="b">
        <v>0</v>
      </c>
      <c r="O873">
        <v>69</v>
      </c>
      <c r="P873" t="b">
        <v>1</v>
      </c>
      <c r="Q873" s="11" t="s">
        <v>8279</v>
      </c>
      <c r="R873" t="s">
        <v>8301</v>
      </c>
      <c r="S873">
        <f t="shared" si="66"/>
        <v>102</v>
      </c>
      <c r="T873">
        <f t="shared" si="67"/>
        <v>111.38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s="15">
        <f t="shared" si="64"/>
        <v>42768.425370370373</v>
      </c>
      <c r="L874" s="15">
        <f t="shared" si="65"/>
        <v>42798.425370370373</v>
      </c>
      <c r="N874" t="b">
        <v>0</v>
      </c>
      <c r="O874">
        <v>91</v>
      </c>
      <c r="P874" t="b">
        <v>1</v>
      </c>
      <c r="Q874" s="11" t="s">
        <v>8281</v>
      </c>
      <c r="R874" t="s">
        <v>8284</v>
      </c>
      <c r="S874">
        <f t="shared" si="66"/>
        <v>170</v>
      </c>
      <c r="T874">
        <f t="shared" si="67"/>
        <v>84.29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s="15">
        <f t="shared" si="64"/>
        <v>40505.131168981483</v>
      </c>
      <c r="L875" s="15">
        <f t="shared" si="65"/>
        <v>40535.131168981483</v>
      </c>
      <c r="N875" t="b">
        <v>0</v>
      </c>
      <c r="O875">
        <v>65</v>
      </c>
      <c r="P875" t="b">
        <v>1</v>
      </c>
      <c r="Q875" s="11" t="s">
        <v>8279</v>
      </c>
      <c r="R875" t="s">
        <v>8301</v>
      </c>
      <c r="S875">
        <f t="shared" si="66"/>
        <v>128</v>
      </c>
      <c r="T875">
        <f t="shared" si="67"/>
        <v>117.92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s="15">
        <f t="shared" si="64"/>
        <v>41905.812581018516</v>
      </c>
      <c r="L876" s="15">
        <f t="shared" si="65"/>
        <v>41950.854247685187</v>
      </c>
      <c r="N876" t="b">
        <v>0</v>
      </c>
      <c r="O876">
        <v>81</v>
      </c>
      <c r="P876" t="b">
        <v>0</v>
      </c>
      <c r="Q876" s="11" t="s">
        <v>8279</v>
      </c>
      <c r="R876" t="s">
        <v>8295</v>
      </c>
      <c r="S876">
        <f t="shared" si="66"/>
        <v>10</v>
      </c>
      <c r="T876">
        <f t="shared" si="67"/>
        <v>94.51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s="15">
        <f t="shared" si="64"/>
        <v>41561.683553240742</v>
      </c>
      <c r="L877" s="15">
        <f t="shared" si="65"/>
        <v>41591.725219907406</v>
      </c>
      <c r="N877" t="b">
        <v>1</v>
      </c>
      <c r="O877">
        <v>31</v>
      </c>
      <c r="P877" t="b">
        <v>1</v>
      </c>
      <c r="Q877" s="11" t="s">
        <v>8285</v>
      </c>
      <c r="R877" t="s">
        <v>8289</v>
      </c>
      <c r="S877">
        <f t="shared" si="66"/>
        <v>102</v>
      </c>
      <c r="T877">
        <f t="shared" si="67"/>
        <v>246.29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s="15">
        <f t="shared" si="64"/>
        <v>41961.807372685187</v>
      </c>
      <c r="L878" s="15">
        <f t="shared" si="65"/>
        <v>41994.1875</v>
      </c>
      <c r="N878" t="b">
        <v>0</v>
      </c>
      <c r="O878">
        <v>43</v>
      </c>
      <c r="P878" t="b">
        <v>1</v>
      </c>
      <c r="Q878" s="11" t="s">
        <v>8285</v>
      </c>
      <c r="R878" t="s">
        <v>8299</v>
      </c>
      <c r="S878">
        <f t="shared" si="66"/>
        <v>102</v>
      </c>
      <c r="T878">
        <f t="shared" si="67"/>
        <v>177.21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s="15">
        <f t="shared" si="64"/>
        <v>42466.608310185184</v>
      </c>
      <c r="L879" s="15">
        <f t="shared" si="65"/>
        <v>42496.608310185184</v>
      </c>
      <c r="N879" t="b">
        <v>1</v>
      </c>
      <c r="O879">
        <v>117</v>
      </c>
      <c r="P879" t="b">
        <v>1</v>
      </c>
      <c r="Q879" s="11" t="s">
        <v>8281</v>
      </c>
      <c r="R879" t="s">
        <v>8284</v>
      </c>
      <c r="S879">
        <f t="shared" si="66"/>
        <v>109</v>
      </c>
      <c r="T879">
        <f t="shared" si="67"/>
        <v>65.099999999999994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s="15">
        <f t="shared" si="64"/>
        <v>41239.83625</v>
      </c>
      <c r="L880" s="15">
        <f t="shared" si="65"/>
        <v>41269.83625</v>
      </c>
      <c r="N880" t="b">
        <v>0</v>
      </c>
      <c r="O880">
        <v>104</v>
      </c>
      <c r="P880" t="b">
        <v>1</v>
      </c>
      <c r="Q880" s="11" t="s">
        <v>8281</v>
      </c>
      <c r="R880" t="s">
        <v>8282</v>
      </c>
      <c r="S880">
        <f t="shared" si="66"/>
        <v>109</v>
      </c>
      <c r="T880">
        <f t="shared" si="67"/>
        <v>73.03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s="15">
        <f t="shared" si="64"/>
        <v>41143.81821759259</v>
      </c>
      <c r="L881" s="15">
        <f t="shared" si="65"/>
        <v>41173.81821759259</v>
      </c>
      <c r="N881" t="b">
        <v>1</v>
      </c>
      <c r="O881">
        <v>28</v>
      </c>
      <c r="P881" t="b">
        <v>1</v>
      </c>
      <c r="Q881" s="11" t="s">
        <v>8266</v>
      </c>
      <c r="R881" t="s">
        <v>8273</v>
      </c>
      <c r="S881">
        <f t="shared" si="66"/>
        <v>101</v>
      </c>
      <c r="T881">
        <f t="shared" si="67"/>
        <v>270.57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s="15">
        <f t="shared" si="64"/>
        <v>41781.717268518521</v>
      </c>
      <c r="L882" s="15">
        <f t="shared" si="65"/>
        <v>41811.717268518521</v>
      </c>
      <c r="N882" t="b">
        <v>0</v>
      </c>
      <c r="O882">
        <v>264</v>
      </c>
      <c r="P882" t="b">
        <v>1</v>
      </c>
      <c r="Q882" s="11" t="s">
        <v>8269</v>
      </c>
      <c r="R882" t="s">
        <v>8291</v>
      </c>
      <c r="S882">
        <f t="shared" si="66"/>
        <v>126</v>
      </c>
      <c r="T882">
        <f t="shared" si="67"/>
        <v>28.63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s="15">
        <f t="shared" si="64"/>
        <v>41761.509409722225</v>
      </c>
      <c r="L883" s="15">
        <f t="shared" si="65"/>
        <v>41789.666666666664</v>
      </c>
      <c r="N883" t="b">
        <v>0</v>
      </c>
      <c r="O883">
        <v>145</v>
      </c>
      <c r="P883" t="b">
        <v>1</v>
      </c>
      <c r="Q883" s="11" t="s">
        <v>8281</v>
      </c>
      <c r="R883" t="s">
        <v>8282</v>
      </c>
      <c r="S883">
        <f t="shared" si="66"/>
        <v>302</v>
      </c>
      <c r="T883">
        <f t="shared" si="67"/>
        <v>52.1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s="15">
        <f t="shared" si="64"/>
        <v>42796.538275462968</v>
      </c>
      <c r="L884" s="15">
        <f t="shared" si="65"/>
        <v>42813.25</v>
      </c>
      <c r="N884" t="b">
        <v>0</v>
      </c>
      <c r="O884">
        <v>30</v>
      </c>
      <c r="P884" t="b">
        <v>0</v>
      </c>
      <c r="Q884" s="11" t="s">
        <v>8281</v>
      </c>
      <c r="R884" t="s">
        <v>8284</v>
      </c>
      <c r="S884">
        <f t="shared" si="66"/>
        <v>75</v>
      </c>
      <c r="T884">
        <f t="shared" si="67"/>
        <v>251.33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s="15">
        <f t="shared" si="64"/>
        <v>41243.197592592594</v>
      </c>
      <c r="L885" s="15">
        <f t="shared" si="65"/>
        <v>41303.197592592594</v>
      </c>
      <c r="N885" t="b">
        <v>0</v>
      </c>
      <c r="O885">
        <v>147</v>
      </c>
      <c r="P885" t="b">
        <v>0</v>
      </c>
      <c r="Q885" s="11" t="s">
        <v>8279</v>
      </c>
      <c r="R885" t="s">
        <v>8297</v>
      </c>
      <c r="S885">
        <f t="shared" si="66"/>
        <v>50</v>
      </c>
      <c r="T885">
        <f t="shared" si="67"/>
        <v>51.22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s="15">
        <f t="shared" si="64"/>
        <v>41835.821226851855</v>
      </c>
      <c r="L886" s="15">
        <f t="shared" si="65"/>
        <v>41862.249305555553</v>
      </c>
      <c r="N886" t="b">
        <v>0</v>
      </c>
      <c r="O886">
        <v>57</v>
      </c>
      <c r="P886" t="b">
        <v>1</v>
      </c>
      <c r="Q886" s="11" t="s">
        <v>8279</v>
      </c>
      <c r="R886" t="s">
        <v>8301</v>
      </c>
      <c r="S886">
        <f t="shared" si="66"/>
        <v>108</v>
      </c>
      <c r="T886">
        <f t="shared" si="67"/>
        <v>132.05000000000001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s="15">
        <f t="shared" si="64"/>
        <v>41226.928842592592</v>
      </c>
      <c r="L887" s="15">
        <f t="shared" si="65"/>
        <v>41256.928842592592</v>
      </c>
      <c r="N887" t="b">
        <v>0</v>
      </c>
      <c r="O887">
        <v>48</v>
      </c>
      <c r="P887" t="b">
        <v>1</v>
      </c>
      <c r="Q887" s="11" t="s">
        <v>8285</v>
      </c>
      <c r="R887" t="s">
        <v>8296</v>
      </c>
      <c r="S887">
        <f t="shared" si="66"/>
        <v>100</v>
      </c>
      <c r="T887">
        <f t="shared" si="67"/>
        <v>156.77000000000001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s="15">
        <f t="shared" si="64"/>
        <v>42049.733240740738</v>
      </c>
      <c r="L888" s="15">
        <f t="shared" si="65"/>
        <v>42079.691574074073</v>
      </c>
      <c r="N888" t="b">
        <v>0</v>
      </c>
      <c r="O888">
        <v>92</v>
      </c>
      <c r="P888" t="b">
        <v>1</v>
      </c>
      <c r="Q888" s="11" t="s">
        <v>8285</v>
      </c>
      <c r="R888" t="s">
        <v>8289</v>
      </c>
      <c r="S888">
        <f t="shared" si="66"/>
        <v>100</v>
      </c>
      <c r="T888">
        <f t="shared" si="67"/>
        <v>81.739999999999995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s="15">
        <f t="shared" si="64"/>
        <v>42688.875902777778</v>
      </c>
      <c r="L889" s="15">
        <f t="shared" si="65"/>
        <v>42718.875902777778</v>
      </c>
      <c r="N889" t="b">
        <v>0</v>
      </c>
      <c r="O889">
        <v>128</v>
      </c>
      <c r="P889" t="b">
        <v>1</v>
      </c>
      <c r="Q889" s="11" t="s">
        <v>8274</v>
      </c>
      <c r="R889" t="s">
        <v>8275</v>
      </c>
      <c r="S889">
        <f t="shared" si="66"/>
        <v>107</v>
      </c>
      <c r="T889">
        <f t="shared" si="67"/>
        <v>58.63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s="15">
        <f t="shared" si="64"/>
        <v>42726.920081018514</v>
      </c>
      <c r="L890" s="15">
        <f t="shared" si="65"/>
        <v>42786.75</v>
      </c>
      <c r="N890" t="b">
        <v>0</v>
      </c>
      <c r="O890">
        <v>15</v>
      </c>
      <c r="P890" t="b">
        <v>0</v>
      </c>
      <c r="Q890" s="11" t="s">
        <v>8281</v>
      </c>
      <c r="R890" t="s">
        <v>8284</v>
      </c>
      <c r="S890">
        <f t="shared" si="66"/>
        <v>20</v>
      </c>
      <c r="T890">
        <f t="shared" si="67"/>
        <v>500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s="15">
        <f t="shared" si="64"/>
        <v>42101.758587962962</v>
      </c>
      <c r="L891" s="15">
        <f t="shared" si="65"/>
        <v>42131.758587962962</v>
      </c>
      <c r="N891" t="b">
        <v>0</v>
      </c>
      <c r="O891">
        <v>70</v>
      </c>
      <c r="P891" t="b">
        <v>1</v>
      </c>
      <c r="Q891" s="11" t="s">
        <v>8285</v>
      </c>
      <c r="R891" t="s">
        <v>8289</v>
      </c>
      <c r="S891">
        <f t="shared" si="66"/>
        <v>107</v>
      </c>
      <c r="T891">
        <f t="shared" si="67"/>
        <v>107.07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s="15">
        <f t="shared" si="64"/>
        <v>41578.927118055559</v>
      </c>
      <c r="L892" s="15">
        <f t="shared" si="65"/>
        <v>41593.968784722223</v>
      </c>
      <c r="N892" t="b">
        <v>1</v>
      </c>
      <c r="O892">
        <v>271</v>
      </c>
      <c r="P892" t="b">
        <v>1</v>
      </c>
      <c r="Q892" s="11" t="s">
        <v>8266</v>
      </c>
      <c r="R892" t="s">
        <v>8267</v>
      </c>
      <c r="S892">
        <f t="shared" si="66"/>
        <v>248</v>
      </c>
      <c r="T892">
        <f t="shared" si="67"/>
        <v>27.47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s="15">
        <f t="shared" si="64"/>
        <v>41834.980462962965</v>
      </c>
      <c r="L893" s="15">
        <f t="shared" si="65"/>
        <v>41864.980462962965</v>
      </c>
      <c r="N893" t="b">
        <v>1</v>
      </c>
      <c r="O893">
        <v>103</v>
      </c>
      <c r="P893" t="b">
        <v>0</v>
      </c>
      <c r="Q893" s="11" t="s">
        <v>8271</v>
      </c>
      <c r="R893" t="s">
        <v>8272</v>
      </c>
      <c r="S893">
        <f t="shared" si="66"/>
        <v>59</v>
      </c>
      <c r="T893">
        <f t="shared" si="67"/>
        <v>72.17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s="15">
        <f t="shared" si="64"/>
        <v>41409.814317129632</v>
      </c>
      <c r="L894" s="15">
        <f t="shared" si="65"/>
        <v>41431.814317129632</v>
      </c>
      <c r="N894" t="b">
        <v>0</v>
      </c>
      <c r="O894">
        <v>23</v>
      </c>
      <c r="P894" t="b">
        <v>1</v>
      </c>
      <c r="Q894" s="11" t="s">
        <v>8279</v>
      </c>
      <c r="R894" t="s">
        <v>8301</v>
      </c>
      <c r="S894">
        <f t="shared" si="66"/>
        <v>148</v>
      </c>
      <c r="T894">
        <f t="shared" si="67"/>
        <v>322.39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s="15">
        <f t="shared" si="64"/>
        <v>41075.835497685184</v>
      </c>
      <c r="L895" s="15">
        <f t="shared" si="65"/>
        <v>41105.835497685184</v>
      </c>
      <c r="N895" t="b">
        <v>0</v>
      </c>
      <c r="O895">
        <v>83</v>
      </c>
      <c r="P895" t="b">
        <v>1</v>
      </c>
      <c r="Q895" s="11" t="s">
        <v>8285</v>
      </c>
      <c r="R895" t="s">
        <v>8286</v>
      </c>
      <c r="S895">
        <f t="shared" si="66"/>
        <v>124</v>
      </c>
      <c r="T895">
        <f t="shared" si="67"/>
        <v>89.3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s="15">
        <f t="shared" si="64"/>
        <v>42620.143564814818</v>
      </c>
      <c r="L896" s="15">
        <f t="shared" si="65"/>
        <v>42680.143564814818</v>
      </c>
      <c r="N896" t="b">
        <v>0</v>
      </c>
      <c r="O896">
        <v>15</v>
      </c>
      <c r="P896" t="b">
        <v>1</v>
      </c>
      <c r="Q896" s="11" t="s">
        <v>8266</v>
      </c>
      <c r="R896" t="s">
        <v>8267</v>
      </c>
      <c r="S896">
        <f t="shared" si="66"/>
        <v>148</v>
      </c>
      <c r="T896">
        <f t="shared" si="67"/>
        <v>493.13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s="15">
        <f t="shared" si="64"/>
        <v>40694.638460648144</v>
      </c>
      <c r="L897" s="15">
        <f t="shared" si="65"/>
        <v>40724.638460648144</v>
      </c>
      <c r="N897" t="b">
        <v>0</v>
      </c>
      <c r="O897">
        <v>143</v>
      </c>
      <c r="P897" t="b">
        <v>1</v>
      </c>
      <c r="Q897" s="11" t="s">
        <v>8269</v>
      </c>
      <c r="R897" t="s">
        <v>8291</v>
      </c>
      <c r="S897">
        <f t="shared" si="66"/>
        <v>105</v>
      </c>
      <c r="T897">
        <f t="shared" si="67"/>
        <v>51.63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s="15">
        <f t="shared" si="64"/>
        <v>41982.887280092589</v>
      </c>
      <c r="L898" s="15">
        <f t="shared" si="65"/>
        <v>42012.887280092589</v>
      </c>
      <c r="N898" t="b">
        <v>1</v>
      </c>
      <c r="O898">
        <v>75</v>
      </c>
      <c r="P898" t="b">
        <v>1</v>
      </c>
      <c r="Q898" s="11" t="s">
        <v>8281</v>
      </c>
      <c r="R898" t="s">
        <v>8284</v>
      </c>
      <c r="S898">
        <f t="shared" si="66"/>
        <v>105</v>
      </c>
      <c r="T898">
        <f t="shared" si="67"/>
        <v>98.2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s="15">
        <f t="shared" ref="K899:K962" si="68">(((J899/60)/60)/24)+DATE(1970,1,1)</f>
        <v>42353.16679398148</v>
      </c>
      <c r="L899" s="15">
        <f t="shared" ref="L899:L962" si="69">(((I899/60)/60)/24)+DATE(1970,1,1)</f>
        <v>42383.16679398148</v>
      </c>
      <c r="N899" t="b">
        <v>0</v>
      </c>
      <c r="O899">
        <v>167</v>
      </c>
      <c r="P899" t="b">
        <v>0</v>
      </c>
      <c r="Q899" s="11" t="s">
        <v>8274</v>
      </c>
      <c r="R899" t="s">
        <v>8292</v>
      </c>
      <c r="S899">
        <f t="shared" ref="S899:S962" si="70">IFERROR(ROUND(E899/D899*100,0),0)</f>
        <v>29</v>
      </c>
      <c r="T899">
        <f t="shared" ref="T899:T962" si="71">IFERROR(ROUND(E899/O899,2),0)</f>
        <v>43.98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s="15">
        <f t="shared" si="68"/>
        <v>41870.86546296296</v>
      </c>
      <c r="L900" s="15">
        <f t="shared" si="69"/>
        <v>41905.86546296296</v>
      </c>
      <c r="N900" t="b">
        <v>0</v>
      </c>
      <c r="O900">
        <v>107</v>
      </c>
      <c r="P900" t="b">
        <v>1</v>
      </c>
      <c r="Q900" s="11" t="s">
        <v>8285</v>
      </c>
      <c r="R900" t="s">
        <v>8286</v>
      </c>
      <c r="S900">
        <f t="shared" si="70"/>
        <v>105</v>
      </c>
      <c r="T900">
        <f t="shared" si="71"/>
        <v>68.599999999999994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s="15">
        <f t="shared" si="68"/>
        <v>41316.120949074073</v>
      </c>
      <c r="L901" s="15">
        <f t="shared" si="69"/>
        <v>41346.833333333336</v>
      </c>
      <c r="N901" t="b">
        <v>0</v>
      </c>
      <c r="O901">
        <v>339</v>
      </c>
      <c r="P901" t="b">
        <v>1</v>
      </c>
      <c r="Q901" s="11" t="s">
        <v>8266</v>
      </c>
      <c r="R901" t="s">
        <v>8267</v>
      </c>
      <c r="S901">
        <f t="shared" si="70"/>
        <v>978</v>
      </c>
      <c r="T901">
        <f t="shared" si="71"/>
        <v>21.64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s="15">
        <f t="shared" si="68"/>
        <v>42199.32707175926</v>
      </c>
      <c r="L902" s="15">
        <f t="shared" si="69"/>
        <v>42231.32707175926</v>
      </c>
      <c r="N902" t="b">
        <v>0</v>
      </c>
      <c r="O902">
        <v>1019</v>
      </c>
      <c r="P902" t="b">
        <v>1</v>
      </c>
      <c r="Q902" s="11" t="s">
        <v>8266</v>
      </c>
      <c r="R902" t="s">
        <v>8267</v>
      </c>
      <c r="S902">
        <f t="shared" si="70"/>
        <v>297</v>
      </c>
      <c r="T902">
        <f t="shared" si="71"/>
        <v>7.19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s="15">
        <f t="shared" si="68"/>
        <v>41264.72314814815</v>
      </c>
      <c r="L903" s="15">
        <f t="shared" si="69"/>
        <v>41294.72314814815</v>
      </c>
      <c r="N903" t="b">
        <v>0</v>
      </c>
      <c r="O903">
        <v>112</v>
      </c>
      <c r="P903" t="b">
        <v>1</v>
      </c>
      <c r="Q903" s="11" t="s">
        <v>8285</v>
      </c>
      <c r="R903" t="s">
        <v>8289</v>
      </c>
      <c r="S903">
        <f t="shared" si="70"/>
        <v>146</v>
      </c>
      <c r="T903">
        <f t="shared" si="71"/>
        <v>65.209999999999994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s="15">
        <f t="shared" si="68"/>
        <v>41432.062037037038</v>
      </c>
      <c r="L904" s="15">
        <f t="shared" si="69"/>
        <v>41468.75</v>
      </c>
      <c r="N904" t="b">
        <v>1</v>
      </c>
      <c r="O904">
        <v>143</v>
      </c>
      <c r="P904" t="b">
        <v>1</v>
      </c>
      <c r="Q904" s="11" t="s">
        <v>8281</v>
      </c>
      <c r="R904" t="s">
        <v>8282</v>
      </c>
      <c r="S904">
        <f t="shared" si="70"/>
        <v>131</v>
      </c>
      <c r="T904">
        <f t="shared" si="71"/>
        <v>50.53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s="15">
        <f t="shared" si="68"/>
        <v>41789.726979166669</v>
      </c>
      <c r="L905" s="15">
        <f t="shared" si="69"/>
        <v>41799.726979166669</v>
      </c>
      <c r="N905" t="b">
        <v>0</v>
      </c>
      <c r="O905">
        <v>57</v>
      </c>
      <c r="P905" t="b">
        <v>1</v>
      </c>
      <c r="Q905" s="11" t="s">
        <v>8281</v>
      </c>
      <c r="R905" t="s">
        <v>8284</v>
      </c>
      <c r="S905">
        <f t="shared" si="70"/>
        <v>144</v>
      </c>
      <c r="T905">
        <f t="shared" si="71"/>
        <v>126.67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s="15">
        <f t="shared" si="68"/>
        <v>41422.075821759259</v>
      </c>
      <c r="L906" s="15">
        <f t="shared" si="69"/>
        <v>41452.075821759259</v>
      </c>
      <c r="N906" t="b">
        <v>0</v>
      </c>
      <c r="O906">
        <v>149</v>
      </c>
      <c r="P906" t="b">
        <v>1</v>
      </c>
      <c r="Q906" s="11" t="s">
        <v>8269</v>
      </c>
      <c r="R906" t="s">
        <v>8291</v>
      </c>
      <c r="S906">
        <f t="shared" si="70"/>
        <v>147</v>
      </c>
      <c r="T906">
        <f t="shared" si="71"/>
        <v>48.45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s="15">
        <f t="shared" si="68"/>
        <v>41422.822824074072</v>
      </c>
      <c r="L907" s="15">
        <f t="shared" si="69"/>
        <v>41456.165972222225</v>
      </c>
      <c r="N907" t="b">
        <v>0</v>
      </c>
      <c r="O907">
        <v>75</v>
      </c>
      <c r="P907" t="b">
        <v>1</v>
      </c>
      <c r="Q907" s="11" t="s">
        <v>8285</v>
      </c>
      <c r="R907" t="s">
        <v>8289</v>
      </c>
      <c r="S907">
        <f t="shared" si="70"/>
        <v>131</v>
      </c>
      <c r="T907">
        <f t="shared" si="71"/>
        <v>96.08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s="15">
        <f t="shared" si="68"/>
        <v>41981.782060185185</v>
      </c>
      <c r="L908" s="15">
        <f t="shared" si="69"/>
        <v>42026.782060185185</v>
      </c>
      <c r="N908" t="b">
        <v>1</v>
      </c>
      <c r="O908">
        <v>46</v>
      </c>
      <c r="P908" t="b">
        <v>1</v>
      </c>
      <c r="Q908" s="11" t="s">
        <v>8271</v>
      </c>
      <c r="R908" t="s">
        <v>8272</v>
      </c>
      <c r="S908">
        <f t="shared" si="70"/>
        <v>103</v>
      </c>
      <c r="T908">
        <f t="shared" si="71"/>
        <v>156.16999999999999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s="15">
        <f t="shared" si="68"/>
        <v>42097.732418981483</v>
      </c>
      <c r="L909" s="15">
        <f t="shared" si="69"/>
        <v>42115.249305555553</v>
      </c>
      <c r="N909" t="b">
        <v>0</v>
      </c>
      <c r="O909">
        <v>117</v>
      </c>
      <c r="P909" t="b">
        <v>0</v>
      </c>
      <c r="Q909" s="11" t="s">
        <v>8281</v>
      </c>
      <c r="R909" t="s">
        <v>8282</v>
      </c>
      <c r="S909">
        <f t="shared" si="70"/>
        <v>60</v>
      </c>
      <c r="T909">
        <f t="shared" si="71"/>
        <v>61.31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s="15">
        <f t="shared" si="68"/>
        <v>42323.70930555556</v>
      </c>
      <c r="L910" s="15">
        <f t="shared" si="69"/>
        <v>42355.207638888889</v>
      </c>
      <c r="N910" t="b">
        <v>1</v>
      </c>
      <c r="O910">
        <v>37</v>
      </c>
      <c r="P910" t="b">
        <v>1</v>
      </c>
      <c r="Q910" s="11" t="s">
        <v>8281</v>
      </c>
      <c r="R910" t="s">
        <v>8284</v>
      </c>
      <c r="S910">
        <f t="shared" si="70"/>
        <v>102</v>
      </c>
      <c r="T910">
        <f t="shared" si="71"/>
        <v>193.62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s="15">
        <f t="shared" si="68"/>
        <v>40893.551724537036</v>
      </c>
      <c r="L911" s="15">
        <f t="shared" si="69"/>
        <v>40923.551724537036</v>
      </c>
      <c r="N911" t="b">
        <v>0</v>
      </c>
      <c r="O911">
        <v>167</v>
      </c>
      <c r="P911" t="b">
        <v>1</v>
      </c>
      <c r="Q911" s="11" t="s">
        <v>8279</v>
      </c>
      <c r="R911" t="s">
        <v>8280</v>
      </c>
      <c r="S911">
        <f t="shared" si="70"/>
        <v>110</v>
      </c>
      <c r="T911">
        <f t="shared" si="71"/>
        <v>42.87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s="15">
        <f t="shared" si="68"/>
        <v>40983.055949074071</v>
      </c>
      <c r="L912" s="15">
        <f t="shared" si="69"/>
        <v>41040.657638888886</v>
      </c>
      <c r="N912" t="b">
        <v>0</v>
      </c>
      <c r="O912">
        <v>44</v>
      </c>
      <c r="P912" t="b">
        <v>1</v>
      </c>
      <c r="Q912" s="11" t="s">
        <v>8285</v>
      </c>
      <c r="R912" t="s">
        <v>8289</v>
      </c>
      <c r="S912">
        <f t="shared" si="70"/>
        <v>143</v>
      </c>
      <c r="T912">
        <f t="shared" si="71"/>
        <v>162.27000000000001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s="15">
        <f t="shared" si="68"/>
        <v>41920.787534722222</v>
      </c>
      <c r="L913" s="15">
        <f t="shared" si="69"/>
        <v>41941.787534722222</v>
      </c>
      <c r="N913" t="b">
        <v>0</v>
      </c>
      <c r="O913">
        <v>108</v>
      </c>
      <c r="P913" t="b">
        <v>1</v>
      </c>
      <c r="Q913" s="11" t="s">
        <v>8281</v>
      </c>
      <c r="R913" t="s">
        <v>8284</v>
      </c>
      <c r="S913">
        <f t="shared" si="70"/>
        <v>119</v>
      </c>
      <c r="T913">
        <f t="shared" si="71"/>
        <v>66.11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s="15">
        <f t="shared" si="68"/>
        <v>40883.949317129627</v>
      </c>
      <c r="L914" s="15">
        <f t="shared" si="69"/>
        <v>40939.708333333336</v>
      </c>
      <c r="N914" t="b">
        <v>1</v>
      </c>
      <c r="O914">
        <v>151</v>
      </c>
      <c r="P914" t="b">
        <v>1</v>
      </c>
      <c r="Q914" s="11" t="s">
        <v>8281</v>
      </c>
      <c r="R914" t="s">
        <v>8284</v>
      </c>
      <c r="S914">
        <f t="shared" si="70"/>
        <v>101</v>
      </c>
      <c r="T914">
        <f t="shared" si="71"/>
        <v>46.77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s="15">
        <f t="shared" si="68"/>
        <v>40850.111064814817</v>
      </c>
      <c r="L915" s="15">
        <f t="shared" si="69"/>
        <v>40890.152731481481</v>
      </c>
      <c r="N915" t="b">
        <v>1</v>
      </c>
      <c r="O915">
        <v>103</v>
      </c>
      <c r="P915" t="b">
        <v>1</v>
      </c>
      <c r="Q915" s="11" t="s">
        <v>8285</v>
      </c>
      <c r="R915" t="s">
        <v>8286</v>
      </c>
      <c r="S915">
        <f t="shared" si="70"/>
        <v>109</v>
      </c>
      <c r="T915">
        <f t="shared" si="71"/>
        <v>68.48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s="15">
        <f t="shared" si="68"/>
        <v>40753.758425925924</v>
      </c>
      <c r="L916" s="15">
        <f t="shared" si="69"/>
        <v>40761.625</v>
      </c>
      <c r="N916" t="b">
        <v>0</v>
      </c>
      <c r="O916">
        <v>78</v>
      </c>
      <c r="P916" t="b">
        <v>1</v>
      </c>
      <c r="Q916" s="11" t="s">
        <v>8279</v>
      </c>
      <c r="R916" t="s">
        <v>8301</v>
      </c>
      <c r="S916">
        <f t="shared" si="70"/>
        <v>141</v>
      </c>
      <c r="T916">
        <f t="shared" si="71"/>
        <v>90.38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s="15">
        <f t="shared" si="68"/>
        <v>42170.846446759257</v>
      </c>
      <c r="L917" s="15">
        <f t="shared" si="69"/>
        <v>42230.846446759257</v>
      </c>
      <c r="N917" t="b">
        <v>0</v>
      </c>
      <c r="O917">
        <v>30</v>
      </c>
      <c r="P917" t="b">
        <v>1</v>
      </c>
      <c r="Q917" s="11" t="s">
        <v>8281</v>
      </c>
      <c r="R917" t="s">
        <v>8282</v>
      </c>
      <c r="S917">
        <f t="shared" si="70"/>
        <v>101</v>
      </c>
      <c r="T917">
        <f t="shared" si="71"/>
        <v>234.67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s="15">
        <f t="shared" si="68"/>
        <v>41950.29483796296</v>
      </c>
      <c r="L918" s="15">
        <f t="shared" si="69"/>
        <v>41990.332638888889</v>
      </c>
      <c r="N918" t="b">
        <v>0</v>
      </c>
      <c r="O918">
        <v>65</v>
      </c>
      <c r="P918" t="b">
        <v>1</v>
      </c>
      <c r="Q918" s="11" t="s">
        <v>8285</v>
      </c>
      <c r="R918" t="s">
        <v>8289</v>
      </c>
      <c r="S918">
        <f t="shared" si="70"/>
        <v>102</v>
      </c>
      <c r="T918">
        <f t="shared" si="71"/>
        <v>107.98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s="15">
        <f t="shared" si="68"/>
        <v>42167.023206018523</v>
      </c>
      <c r="L919" s="15">
        <f t="shared" si="69"/>
        <v>42196.165972222225</v>
      </c>
      <c r="N919" t="b">
        <v>0</v>
      </c>
      <c r="O919">
        <v>86</v>
      </c>
      <c r="P919" t="b">
        <v>1</v>
      </c>
      <c r="Q919" s="11" t="s">
        <v>8281</v>
      </c>
      <c r="R919" t="s">
        <v>8284</v>
      </c>
      <c r="S919">
        <f t="shared" si="70"/>
        <v>117</v>
      </c>
      <c r="T919">
        <f t="shared" si="71"/>
        <v>81.569999999999993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s="15">
        <f t="shared" si="68"/>
        <v>42661.176817129628</v>
      </c>
      <c r="L920" s="15">
        <f t="shared" si="69"/>
        <v>42715.207638888889</v>
      </c>
      <c r="N920" t="b">
        <v>0</v>
      </c>
      <c r="O920">
        <v>193</v>
      </c>
      <c r="P920" t="b">
        <v>1</v>
      </c>
      <c r="Q920" s="11" t="s">
        <v>8266</v>
      </c>
      <c r="R920" t="s">
        <v>8267</v>
      </c>
      <c r="S920">
        <f t="shared" si="70"/>
        <v>506</v>
      </c>
      <c r="T920">
        <f t="shared" si="71"/>
        <v>36.33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s="15">
        <f t="shared" si="68"/>
        <v>41988.548831018517</v>
      </c>
      <c r="L921" s="15">
        <f t="shared" si="69"/>
        <v>42019.454166666663</v>
      </c>
      <c r="N921" t="b">
        <v>0</v>
      </c>
      <c r="O921">
        <v>55</v>
      </c>
      <c r="P921" t="b">
        <v>1</v>
      </c>
      <c r="Q921" s="11" t="s">
        <v>8269</v>
      </c>
      <c r="R921" t="s">
        <v>8291</v>
      </c>
      <c r="S921">
        <f t="shared" si="70"/>
        <v>100</v>
      </c>
      <c r="T921">
        <f t="shared" si="71"/>
        <v>127.33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s="15">
        <f t="shared" si="68"/>
        <v>42426.407592592594</v>
      </c>
      <c r="L922" s="15">
        <f t="shared" si="69"/>
        <v>42460.365925925929</v>
      </c>
      <c r="N922" t="b">
        <v>1</v>
      </c>
      <c r="O922">
        <v>122</v>
      </c>
      <c r="P922" t="b">
        <v>1</v>
      </c>
      <c r="Q922" s="11" t="s">
        <v>8285</v>
      </c>
      <c r="R922" t="s">
        <v>8287</v>
      </c>
      <c r="S922">
        <f t="shared" si="70"/>
        <v>100</v>
      </c>
      <c r="T922">
        <f t="shared" si="71"/>
        <v>57.38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s="15">
        <f t="shared" si="68"/>
        <v>42552.653993055559</v>
      </c>
      <c r="L923" s="15">
        <f t="shared" si="69"/>
        <v>42597.291666666672</v>
      </c>
      <c r="N923" t="b">
        <v>0</v>
      </c>
      <c r="O923">
        <v>68</v>
      </c>
      <c r="P923" t="b">
        <v>0</v>
      </c>
      <c r="Q923" s="11" t="s">
        <v>8279</v>
      </c>
      <c r="R923" t="s">
        <v>8297</v>
      </c>
      <c r="S923">
        <f t="shared" si="70"/>
        <v>14</v>
      </c>
      <c r="T923">
        <f t="shared" si="71"/>
        <v>102.38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s="15">
        <f t="shared" si="68"/>
        <v>41856.865717592591</v>
      </c>
      <c r="L924" s="15">
        <f t="shared" si="69"/>
        <v>41886.290972222225</v>
      </c>
      <c r="N924" t="b">
        <v>0</v>
      </c>
      <c r="O924">
        <v>45</v>
      </c>
      <c r="P924" t="b">
        <v>0</v>
      </c>
      <c r="Q924" s="11" t="s">
        <v>8266</v>
      </c>
      <c r="R924" t="s">
        <v>8268</v>
      </c>
      <c r="S924">
        <f t="shared" si="70"/>
        <v>35</v>
      </c>
      <c r="T924">
        <f t="shared" si="71"/>
        <v>153.88999999999999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s="15">
        <f t="shared" si="68"/>
        <v>41402.752222222225</v>
      </c>
      <c r="L925" s="15">
        <f t="shared" si="69"/>
        <v>41427.752222222225</v>
      </c>
      <c r="N925" t="b">
        <v>0</v>
      </c>
      <c r="O925">
        <v>56</v>
      </c>
      <c r="P925" t="b">
        <v>1</v>
      </c>
      <c r="Q925" s="11" t="s">
        <v>8279</v>
      </c>
      <c r="R925" t="s">
        <v>8301</v>
      </c>
      <c r="S925">
        <f t="shared" si="70"/>
        <v>115</v>
      </c>
      <c r="T925">
        <f t="shared" si="71"/>
        <v>123.29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s="15">
        <f t="shared" si="68"/>
        <v>41548.747418981482</v>
      </c>
      <c r="L926" s="15">
        <f t="shared" si="69"/>
        <v>41582.041666666664</v>
      </c>
      <c r="N926" t="b">
        <v>0</v>
      </c>
      <c r="O926">
        <v>123</v>
      </c>
      <c r="P926" t="b">
        <v>1</v>
      </c>
      <c r="Q926" s="11" t="s">
        <v>8285</v>
      </c>
      <c r="R926" t="s">
        <v>8287</v>
      </c>
      <c r="S926">
        <f t="shared" si="70"/>
        <v>114</v>
      </c>
      <c r="T926">
        <f t="shared" si="71"/>
        <v>55.8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s="15">
        <f t="shared" si="68"/>
        <v>42720.066192129627</v>
      </c>
      <c r="L927" s="15">
        <f t="shared" si="69"/>
        <v>42750.066192129627</v>
      </c>
      <c r="N927" t="b">
        <v>0</v>
      </c>
      <c r="O927">
        <v>109</v>
      </c>
      <c r="P927" t="b">
        <v>1</v>
      </c>
      <c r="Q927" s="11" t="s">
        <v>8285</v>
      </c>
      <c r="R927" t="s">
        <v>8289</v>
      </c>
      <c r="S927">
        <f t="shared" si="70"/>
        <v>171</v>
      </c>
      <c r="T927">
        <f t="shared" si="71"/>
        <v>62.87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s="15">
        <f t="shared" si="68"/>
        <v>42611.483206018514</v>
      </c>
      <c r="L928" s="15">
        <f t="shared" si="69"/>
        <v>42625.483206018514</v>
      </c>
      <c r="N928" t="b">
        <v>0</v>
      </c>
      <c r="O928">
        <v>159</v>
      </c>
      <c r="P928" t="b">
        <v>1</v>
      </c>
      <c r="Q928" s="11" t="s">
        <v>8285</v>
      </c>
      <c r="R928" t="s">
        <v>8287</v>
      </c>
      <c r="S928">
        <f t="shared" si="70"/>
        <v>342</v>
      </c>
      <c r="T928">
        <f t="shared" si="71"/>
        <v>43.03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s="15">
        <f t="shared" si="68"/>
        <v>42118.346435185187</v>
      </c>
      <c r="L929" s="15">
        <f t="shared" si="69"/>
        <v>42148.346435185187</v>
      </c>
      <c r="N929" t="b">
        <v>0</v>
      </c>
      <c r="O929">
        <v>19</v>
      </c>
      <c r="P929" t="b">
        <v>0</v>
      </c>
      <c r="Q929" s="11" t="s">
        <v>8281</v>
      </c>
      <c r="R929" t="s">
        <v>8293</v>
      </c>
      <c r="S929">
        <f t="shared" si="70"/>
        <v>12</v>
      </c>
      <c r="T929">
        <f t="shared" si="71"/>
        <v>356.84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s="15">
        <f t="shared" si="68"/>
        <v>42689.56931712963</v>
      </c>
      <c r="L930" s="15">
        <f t="shared" si="69"/>
        <v>42719.56931712963</v>
      </c>
      <c r="N930" t="b">
        <v>1</v>
      </c>
      <c r="O930">
        <v>140</v>
      </c>
      <c r="P930" t="b">
        <v>0</v>
      </c>
      <c r="Q930" s="11" t="s">
        <v>8271</v>
      </c>
      <c r="R930" t="s">
        <v>8272</v>
      </c>
      <c r="S930">
        <f t="shared" si="70"/>
        <v>68</v>
      </c>
      <c r="T930">
        <f t="shared" si="71"/>
        <v>48.25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s="15">
        <f t="shared" si="68"/>
        <v>42634.614780092597</v>
      </c>
      <c r="L931" s="15">
        <f t="shared" si="69"/>
        <v>42660.676388888889</v>
      </c>
      <c r="N931" t="b">
        <v>0</v>
      </c>
      <c r="O931">
        <v>112</v>
      </c>
      <c r="P931" t="b">
        <v>1</v>
      </c>
      <c r="Q931" s="11" t="s">
        <v>8285</v>
      </c>
      <c r="R931" t="s">
        <v>8289</v>
      </c>
      <c r="S931">
        <f t="shared" si="70"/>
        <v>135</v>
      </c>
      <c r="T931">
        <f t="shared" si="71"/>
        <v>60.18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s="15">
        <f t="shared" si="68"/>
        <v>40430.604328703703</v>
      </c>
      <c r="L932" s="15">
        <f t="shared" si="69"/>
        <v>40467.152083333334</v>
      </c>
      <c r="N932" t="b">
        <v>1</v>
      </c>
      <c r="O932">
        <v>62</v>
      </c>
      <c r="P932" t="b">
        <v>1</v>
      </c>
      <c r="Q932" s="11" t="s">
        <v>8279</v>
      </c>
      <c r="R932" t="s">
        <v>8280</v>
      </c>
      <c r="S932">
        <f t="shared" si="70"/>
        <v>134</v>
      </c>
      <c r="T932">
        <f t="shared" si="71"/>
        <v>108.15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s="15">
        <f t="shared" si="68"/>
        <v>42416.407129629632</v>
      </c>
      <c r="L933" s="15">
        <f t="shared" si="69"/>
        <v>42476.249305555553</v>
      </c>
      <c r="N933" t="b">
        <v>0</v>
      </c>
      <c r="O933">
        <v>42</v>
      </c>
      <c r="P933" t="b">
        <v>1</v>
      </c>
      <c r="Q933" s="11" t="s">
        <v>8285</v>
      </c>
      <c r="R933" t="s">
        <v>8296</v>
      </c>
      <c r="S933">
        <f t="shared" si="70"/>
        <v>112</v>
      </c>
      <c r="T933">
        <f t="shared" si="71"/>
        <v>159.52000000000001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s="15">
        <f t="shared" si="68"/>
        <v>42024.888692129629</v>
      </c>
      <c r="L934" s="15">
        <f t="shared" si="69"/>
        <v>42054.888692129629</v>
      </c>
      <c r="N934" t="b">
        <v>0</v>
      </c>
      <c r="O934">
        <v>17</v>
      </c>
      <c r="P934" t="b">
        <v>0</v>
      </c>
      <c r="Q934" s="11" t="s">
        <v>8279</v>
      </c>
      <c r="R934" t="s">
        <v>8297</v>
      </c>
      <c r="S934">
        <f t="shared" si="70"/>
        <v>39</v>
      </c>
      <c r="T934">
        <f t="shared" si="71"/>
        <v>393.59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s="15">
        <f t="shared" si="68"/>
        <v>42248.535787037035</v>
      </c>
      <c r="L935" s="15">
        <f t="shared" si="69"/>
        <v>42277.75</v>
      </c>
      <c r="N935" t="b">
        <v>0</v>
      </c>
      <c r="O935">
        <v>67</v>
      </c>
      <c r="P935" t="b">
        <v>0</v>
      </c>
      <c r="Q935" s="11" t="s">
        <v>8281</v>
      </c>
      <c r="R935" t="s">
        <v>8282</v>
      </c>
      <c r="S935">
        <f t="shared" si="70"/>
        <v>67</v>
      </c>
      <c r="T935">
        <f t="shared" si="71"/>
        <v>99.76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s="15">
        <f t="shared" si="68"/>
        <v>41416.146944444445</v>
      </c>
      <c r="L936" s="15">
        <f t="shared" si="69"/>
        <v>41446.146944444445</v>
      </c>
      <c r="N936" t="b">
        <v>1</v>
      </c>
      <c r="O936">
        <v>211</v>
      </c>
      <c r="P936" t="b">
        <v>1</v>
      </c>
      <c r="Q936" s="11" t="s">
        <v>8285</v>
      </c>
      <c r="R936" t="s">
        <v>8286</v>
      </c>
      <c r="S936">
        <f t="shared" si="70"/>
        <v>134</v>
      </c>
      <c r="T936">
        <f t="shared" si="71"/>
        <v>31.66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s="15">
        <f t="shared" si="68"/>
        <v>42444.583912037036</v>
      </c>
      <c r="L937" s="15">
        <f t="shared" si="69"/>
        <v>42478.583333333328</v>
      </c>
      <c r="N937" t="b">
        <v>0</v>
      </c>
      <c r="O937">
        <v>96</v>
      </c>
      <c r="P937" t="b">
        <v>0</v>
      </c>
      <c r="Q937" s="11" t="s">
        <v>8266</v>
      </c>
      <c r="R937" t="s">
        <v>8268</v>
      </c>
      <c r="S937">
        <f t="shared" si="70"/>
        <v>13</v>
      </c>
      <c r="T937">
        <f t="shared" si="71"/>
        <v>69.41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s="15">
        <f t="shared" si="68"/>
        <v>42487.037905092591</v>
      </c>
      <c r="L938" s="15">
        <f t="shared" si="69"/>
        <v>42517.037905092591</v>
      </c>
      <c r="N938" t="b">
        <v>0</v>
      </c>
      <c r="O938">
        <v>71</v>
      </c>
      <c r="P938" t="b">
        <v>1</v>
      </c>
      <c r="Q938" s="11" t="s">
        <v>8281</v>
      </c>
      <c r="R938" t="s">
        <v>8293</v>
      </c>
      <c r="S938">
        <f t="shared" si="70"/>
        <v>111</v>
      </c>
      <c r="T938">
        <f t="shared" si="71"/>
        <v>93.77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s="15">
        <f t="shared" si="68"/>
        <v>42697.32136574074</v>
      </c>
      <c r="L939" s="15">
        <f t="shared" si="69"/>
        <v>42725.332638888889</v>
      </c>
      <c r="N939" t="b">
        <v>1</v>
      </c>
      <c r="O939">
        <v>58</v>
      </c>
      <c r="P939" t="b">
        <v>1</v>
      </c>
      <c r="Q939" s="11" t="s">
        <v>8279</v>
      </c>
      <c r="R939" t="s">
        <v>8280</v>
      </c>
      <c r="S939">
        <f t="shared" si="70"/>
        <v>123</v>
      </c>
      <c r="T939">
        <f t="shared" si="71"/>
        <v>114.59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s="15">
        <f t="shared" si="68"/>
        <v>42731.755787037036</v>
      </c>
      <c r="L940" s="15">
        <f t="shared" si="69"/>
        <v>42766.755787037036</v>
      </c>
      <c r="N940" t="b">
        <v>0</v>
      </c>
      <c r="O940">
        <v>108</v>
      </c>
      <c r="P940" t="b">
        <v>1</v>
      </c>
      <c r="Q940" s="11" t="s">
        <v>8271</v>
      </c>
      <c r="R940" t="s">
        <v>8272</v>
      </c>
      <c r="S940">
        <f t="shared" si="70"/>
        <v>102</v>
      </c>
      <c r="T940">
        <f t="shared" si="71"/>
        <v>61.53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s="15">
        <f t="shared" si="68"/>
        <v>41844.125115740739</v>
      </c>
      <c r="L941" s="15">
        <f t="shared" si="69"/>
        <v>41879.125115740739</v>
      </c>
      <c r="N941" t="b">
        <v>0</v>
      </c>
      <c r="O941">
        <v>114</v>
      </c>
      <c r="P941" t="b">
        <v>0</v>
      </c>
      <c r="Q941" s="11" t="s">
        <v>8281</v>
      </c>
      <c r="R941" t="s">
        <v>8282</v>
      </c>
      <c r="S941">
        <f t="shared" si="70"/>
        <v>25</v>
      </c>
      <c r="T941">
        <f t="shared" si="71"/>
        <v>58.18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s="15">
        <f t="shared" si="68"/>
        <v>39950.163344907407</v>
      </c>
      <c r="L942" s="15">
        <f t="shared" si="69"/>
        <v>40035.80972222222</v>
      </c>
      <c r="N942" t="b">
        <v>1</v>
      </c>
      <c r="O942">
        <v>79</v>
      </c>
      <c r="P942" t="b">
        <v>1</v>
      </c>
      <c r="Q942" s="11" t="s">
        <v>8279</v>
      </c>
      <c r="R942" t="s">
        <v>8280</v>
      </c>
      <c r="S942">
        <f t="shared" si="70"/>
        <v>121</v>
      </c>
      <c r="T942">
        <f t="shared" si="71"/>
        <v>83.95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s="15">
        <f t="shared" si="68"/>
        <v>42431.102534722217</v>
      </c>
      <c r="L943" s="15">
        <f t="shared" si="69"/>
        <v>42461.06086805556</v>
      </c>
      <c r="N943" t="b">
        <v>0</v>
      </c>
      <c r="O943">
        <v>63</v>
      </c>
      <c r="P943" t="b">
        <v>1</v>
      </c>
      <c r="Q943" s="11" t="s">
        <v>8281</v>
      </c>
      <c r="R943" t="s">
        <v>8284</v>
      </c>
      <c r="S943">
        <f t="shared" si="70"/>
        <v>114</v>
      </c>
      <c r="T943">
        <f t="shared" si="71"/>
        <v>105.21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s="15">
        <f t="shared" si="68"/>
        <v>41773.294560185182</v>
      </c>
      <c r="L944" s="15">
        <f t="shared" si="69"/>
        <v>41813.294560185182</v>
      </c>
      <c r="N944" t="b">
        <v>0</v>
      </c>
      <c r="O944">
        <v>41</v>
      </c>
      <c r="P944" t="b">
        <v>0</v>
      </c>
      <c r="Q944" s="11" t="s">
        <v>8266</v>
      </c>
      <c r="R944" t="s">
        <v>8268</v>
      </c>
      <c r="S944">
        <f t="shared" si="70"/>
        <v>13</v>
      </c>
      <c r="T944">
        <f t="shared" si="71"/>
        <v>161.22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s="15">
        <f t="shared" si="68"/>
        <v>40973.773182870369</v>
      </c>
      <c r="L945" s="15">
        <f t="shared" si="69"/>
        <v>41003.731516203705</v>
      </c>
      <c r="N945" t="b">
        <v>0</v>
      </c>
      <c r="O945">
        <v>134</v>
      </c>
      <c r="P945" t="b">
        <v>1</v>
      </c>
      <c r="Q945" s="11" t="s">
        <v>8285</v>
      </c>
      <c r="R945" t="s">
        <v>8299</v>
      </c>
      <c r="S945">
        <f t="shared" si="70"/>
        <v>120</v>
      </c>
      <c r="T945">
        <f t="shared" si="71"/>
        <v>49.19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s="15">
        <f t="shared" si="68"/>
        <v>42510.604699074072</v>
      </c>
      <c r="L946" s="15">
        <f t="shared" si="69"/>
        <v>42540.604699074072</v>
      </c>
      <c r="N946" t="b">
        <v>0</v>
      </c>
      <c r="O946">
        <v>101</v>
      </c>
      <c r="P946" t="b">
        <v>0</v>
      </c>
      <c r="Q946" s="11" t="s">
        <v>8266</v>
      </c>
      <c r="R946" t="s">
        <v>8268</v>
      </c>
      <c r="S946">
        <f t="shared" si="70"/>
        <v>13</v>
      </c>
      <c r="T946">
        <f t="shared" si="71"/>
        <v>65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s="15">
        <f t="shared" si="68"/>
        <v>42228.634328703702</v>
      </c>
      <c r="L947" s="15">
        <f t="shared" si="69"/>
        <v>42285.165972222225</v>
      </c>
      <c r="N947" t="b">
        <v>0</v>
      </c>
      <c r="O947">
        <v>150</v>
      </c>
      <c r="P947" t="b">
        <v>1</v>
      </c>
      <c r="Q947" s="11" t="s">
        <v>8285</v>
      </c>
      <c r="R947" t="s">
        <v>8299</v>
      </c>
      <c r="S947">
        <f t="shared" si="70"/>
        <v>101</v>
      </c>
      <c r="T947">
        <f t="shared" si="71"/>
        <v>43.7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s="15">
        <f t="shared" si="68"/>
        <v>41703.721979166665</v>
      </c>
      <c r="L948" s="15">
        <f t="shared" si="69"/>
        <v>41748.680312500001</v>
      </c>
      <c r="N948" t="b">
        <v>0</v>
      </c>
      <c r="O948">
        <v>170</v>
      </c>
      <c r="P948" t="b">
        <v>0</v>
      </c>
      <c r="Q948" s="11" t="s">
        <v>8279</v>
      </c>
      <c r="R948" t="s">
        <v>8297</v>
      </c>
      <c r="S948">
        <f t="shared" si="70"/>
        <v>12</v>
      </c>
      <c r="T948">
        <f t="shared" si="71"/>
        <v>38.479999999999997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s="15">
        <f t="shared" si="68"/>
        <v>42418.031180555554</v>
      </c>
      <c r="L949" s="15">
        <f t="shared" si="69"/>
        <v>42477.989513888882</v>
      </c>
      <c r="N949" t="b">
        <v>0</v>
      </c>
      <c r="O949">
        <v>69</v>
      </c>
      <c r="P949" t="b">
        <v>1</v>
      </c>
      <c r="Q949" s="11" t="s">
        <v>8281</v>
      </c>
      <c r="R949" t="s">
        <v>8282</v>
      </c>
      <c r="S949">
        <f t="shared" si="70"/>
        <v>109</v>
      </c>
      <c r="T949">
        <f t="shared" si="71"/>
        <v>94.64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s="15">
        <f t="shared" si="68"/>
        <v>42026.605057870373</v>
      </c>
      <c r="L950" s="15">
        <f t="shared" si="69"/>
        <v>42071.563391203701</v>
      </c>
      <c r="N950" t="b">
        <v>0</v>
      </c>
      <c r="O950">
        <v>70</v>
      </c>
      <c r="P950" t="b">
        <v>1</v>
      </c>
      <c r="Q950" s="11" t="s">
        <v>8271</v>
      </c>
      <c r="R950" t="s">
        <v>8272</v>
      </c>
      <c r="S950">
        <f t="shared" si="70"/>
        <v>118</v>
      </c>
      <c r="T950">
        <f t="shared" si="71"/>
        <v>93.07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s="15">
        <f t="shared" si="68"/>
        <v>42194.833784722221</v>
      </c>
      <c r="L951" s="15">
        <f t="shared" si="69"/>
        <v>42236.833784722221</v>
      </c>
      <c r="N951" t="b">
        <v>0</v>
      </c>
      <c r="O951">
        <v>73</v>
      </c>
      <c r="P951" t="b">
        <v>0</v>
      </c>
      <c r="Q951" s="11" t="s">
        <v>8266</v>
      </c>
      <c r="R951" t="s">
        <v>8268</v>
      </c>
      <c r="S951">
        <f t="shared" si="70"/>
        <v>43</v>
      </c>
      <c r="T951">
        <f t="shared" si="71"/>
        <v>89.19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s="15">
        <f t="shared" si="68"/>
        <v>41680.583402777782</v>
      </c>
      <c r="L952" s="15">
        <f t="shared" si="69"/>
        <v>41702.875</v>
      </c>
      <c r="N952" t="b">
        <v>0</v>
      </c>
      <c r="O952">
        <v>183</v>
      </c>
      <c r="P952" t="b">
        <v>1</v>
      </c>
      <c r="Q952" s="11" t="s">
        <v>8285</v>
      </c>
      <c r="R952" t="s">
        <v>8286</v>
      </c>
      <c r="S952">
        <f t="shared" si="70"/>
        <v>102</v>
      </c>
      <c r="T952">
        <f t="shared" si="71"/>
        <v>35.549999999999997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s="15">
        <f t="shared" si="68"/>
        <v>42253.928530092591</v>
      </c>
      <c r="L953" s="15">
        <f t="shared" si="69"/>
        <v>42283.928530092591</v>
      </c>
      <c r="N953" t="b">
        <v>0</v>
      </c>
      <c r="O953">
        <v>31</v>
      </c>
      <c r="P953" t="b">
        <v>1</v>
      </c>
      <c r="Q953" s="11" t="s">
        <v>8281</v>
      </c>
      <c r="R953" t="s">
        <v>8284</v>
      </c>
      <c r="S953">
        <f t="shared" si="70"/>
        <v>100</v>
      </c>
      <c r="T953">
        <f t="shared" si="71"/>
        <v>209.84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s="15">
        <f t="shared" si="68"/>
        <v>42555.166712962964</v>
      </c>
      <c r="L954" s="15">
        <f t="shared" si="69"/>
        <v>42587.165972222225</v>
      </c>
      <c r="N954" t="b">
        <v>0</v>
      </c>
      <c r="O954">
        <v>166</v>
      </c>
      <c r="P954" t="b">
        <v>1</v>
      </c>
      <c r="Q954" s="11" t="s">
        <v>8285</v>
      </c>
      <c r="R954" t="s">
        <v>8287</v>
      </c>
      <c r="S954">
        <f t="shared" si="70"/>
        <v>130</v>
      </c>
      <c r="T954">
        <f t="shared" si="71"/>
        <v>39.159999999999997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s="15">
        <f t="shared" si="68"/>
        <v>42081.864641203705</v>
      </c>
      <c r="L955" s="15">
        <f t="shared" si="69"/>
        <v>42114.201388888891</v>
      </c>
      <c r="N955" t="b">
        <v>0</v>
      </c>
      <c r="O955">
        <v>48</v>
      </c>
      <c r="P955" t="b">
        <v>1</v>
      </c>
      <c r="Q955" s="11" t="s">
        <v>8285</v>
      </c>
      <c r="R955" t="s">
        <v>8299</v>
      </c>
      <c r="S955">
        <f t="shared" si="70"/>
        <v>100</v>
      </c>
      <c r="T955">
        <f t="shared" si="71"/>
        <v>135.41999999999999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s="15">
        <f t="shared" si="68"/>
        <v>42093.760046296295</v>
      </c>
      <c r="L956" s="15">
        <f t="shared" si="69"/>
        <v>42123.760046296295</v>
      </c>
      <c r="N956" t="b">
        <v>1</v>
      </c>
      <c r="O956">
        <v>89</v>
      </c>
      <c r="P956" t="b">
        <v>1</v>
      </c>
      <c r="Q956" s="11" t="s">
        <v>8279</v>
      </c>
      <c r="R956" t="s">
        <v>8280</v>
      </c>
      <c r="S956">
        <f t="shared" si="70"/>
        <v>108</v>
      </c>
      <c r="T956">
        <f t="shared" si="71"/>
        <v>72.87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s="15">
        <f t="shared" si="68"/>
        <v>42018.99863425926</v>
      </c>
      <c r="L957" s="15">
        <f t="shared" si="69"/>
        <v>42048.99863425926</v>
      </c>
      <c r="N957" t="b">
        <v>0</v>
      </c>
      <c r="O957">
        <v>73</v>
      </c>
      <c r="P957" t="b">
        <v>1</v>
      </c>
      <c r="Q957" s="11" t="s">
        <v>8285</v>
      </c>
      <c r="R957" t="s">
        <v>8289</v>
      </c>
      <c r="S957">
        <f t="shared" si="70"/>
        <v>107</v>
      </c>
      <c r="T957">
        <f t="shared" si="71"/>
        <v>88.19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s="15">
        <f t="shared" si="68"/>
        <v>41307.987696759257</v>
      </c>
      <c r="L958" s="15">
        <f t="shared" si="69"/>
        <v>41342.987696759257</v>
      </c>
      <c r="N958" t="b">
        <v>1</v>
      </c>
      <c r="O958">
        <v>107</v>
      </c>
      <c r="P958" t="b">
        <v>1</v>
      </c>
      <c r="Q958" s="11" t="s">
        <v>8285</v>
      </c>
      <c r="R958" t="s">
        <v>8286</v>
      </c>
      <c r="S958">
        <f t="shared" si="70"/>
        <v>107</v>
      </c>
      <c r="T958">
        <f t="shared" si="71"/>
        <v>59.82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s="15">
        <f t="shared" si="68"/>
        <v>42291.556076388893</v>
      </c>
      <c r="L959" s="15">
        <f t="shared" si="69"/>
        <v>42365.59774305555</v>
      </c>
      <c r="N959" t="b">
        <v>0</v>
      </c>
      <c r="O959">
        <v>17</v>
      </c>
      <c r="P959" t="b">
        <v>1</v>
      </c>
      <c r="Q959" s="11" t="s">
        <v>8279</v>
      </c>
      <c r="R959" t="s">
        <v>8301</v>
      </c>
      <c r="S959">
        <f t="shared" si="70"/>
        <v>106</v>
      </c>
      <c r="T959">
        <f t="shared" si="71"/>
        <v>375.76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s="15">
        <f t="shared" si="68"/>
        <v>42108.538449074069</v>
      </c>
      <c r="L960" s="15">
        <f t="shared" si="69"/>
        <v>42138.538449074069</v>
      </c>
      <c r="N960" t="b">
        <v>0</v>
      </c>
      <c r="O960">
        <v>100</v>
      </c>
      <c r="P960" t="b">
        <v>1</v>
      </c>
      <c r="Q960" s="11" t="s">
        <v>8266</v>
      </c>
      <c r="R960" t="s">
        <v>8273</v>
      </c>
      <c r="S960">
        <f t="shared" si="70"/>
        <v>128</v>
      </c>
      <c r="T960">
        <f t="shared" si="71"/>
        <v>63.87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s="15">
        <f t="shared" si="68"/>
        <v>41723.799386574072</v>
      </c>
      <c r="L961" s="15">
        <f t="shared" si="69"/>
        <v>41753.799386574072</v>
      </c>
      <c r="N961" t="b">
        <v>0</v>
      </c>
      <c r="O961">
        <v>147</v>
      </c>
      <c r="P961" t="b">
        <v>0</v>
      </c>
      <c r="Q961" s="11" t="s">
        <v>8274</v>
      </c>
      <c r="R961" t="s">
        <v>8292</v>
      </c>
      <c r="S961">
        <f t="shared" si="70"/>
        <v>14</v>
      </c>
      <c r="T961">
        <f t="shared" si="71"/>
        <v>43.42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s="15">
        <f t="shared" si="68"/>
        <v>42549.916712962964</v>
      </c>
      <c r="L962" s="15">
        <f t="shared" si="69"/>
        <v>42578.916666666672</v>
      </c>
      <c r="N962" t="b">
        <v>0</v>
      </c>
      <c r="O962">
        <v>59</v>
      </c>
      <c r="P962" t="b">
        <v>0</v>
      </c>
      <c r="Q962" s="11" t="s">
        <v>8269</v>
      </c>
      <c r="R962" t="s">
        <v>8307</v>
      </c>
      <c r="S962">
        <f t="shared" si="70"/>
        <v>21</v>
      </c>
      <c r="T962">
        <f t="shared" si="71"/>
        <v>108.05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s="15">
        <f t="shared" ref="K963:K1026" si="72">(((J963/60)/60)/24)+DATE(1970,1,1)</f>
        <v>40585.796817129631</v>
      </c>
      <c r="L963" s="15">
        <f t="shared" ref="L963:L1026" si="73">(((I963/60)/60)/24)+DATE(1970,1,1)</f>
        <v>40614.166666666664</v>
      </c>
      <c r="N963" t="b">
        <v>0</v>
      </c>
      <c r="O963">
        <v>59</v>
      </c>
      <c r="P963" t="b">
        <v>1</v>
      </c>
      <c r="Q963" s="11" t="s">
        <v>8285</v>
      </c>
      <c r="R963" t="s">
        <v>8289</v>
      </c>
      <c r="S963">
        <f t="shared" ref="S963:S1026" si="74">IFERROR(ROUND(E963/D963*100,0),0)</f>
        <v>106</v>
      </c>
      <c r="T963">
        <f t="shared" ref="T963:T1026" si="75">IFERROR(ROUND(E963/O963,2),0)</f>
        <v>108.02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s="15">
        <f t="shared" si="72"/>
        <v>42761.846122685187</v>
      </c>
      <c r="L964" s="15">
        <f t="shared" si="73"/>
        <v>42791.846122685187</v>
      </c>
      <c r="N964" t="b">
        <v>0</v>
      </c>
      <c r="O964">
        <v>46</v>
      </c>
      <c r="P964" t="b">
        <v>1</v>
      </c>
      <c r="Q964" s="11" t="s">
        <v>8271</v>
      </c>
      <c r="R964" t="s">
        <v>8272</v>
      </c>
      <c r="S964">
        <f t="shared" si="74"/>
        <v>106</v>
      </c>
      <c r="T964">
        <f t="shared" si="75"/>
        <v>138.26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s="15">
        <f t="shared" si="72"/>
        <v>41808.669571759259</v>
      </c>
      <c r="L965" s="15">
        <f t="shared" si="73"/>
        <v>41838.669571759259</v>
      </c>
      <c r="N965" t="b">
        <v>0</v>
      </c>
      <c r="O965">
        <v>91</v>
      </c>
      <c r="P965" t="b">
        <v>1</v>
      </c>
      <c r="Q965" s="11" t="s">
        <v>8281</v>
      </c>
      <c r="R965" t="s">
        <v>8284</v>
      </c>
      <c r="S965">
        <f t="shared" si="74"/>
        <v>106</v>
      </c>
      <c r="T965">
        <f t="shared" si="75"/>
        <v>69.89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s="15">
        <f t="shared" si="72"/>
        <v>42549.076157407413</v>
      </c>
      <c r="L966" s="15">
        <f t="shared" si="73"/>
        <v>42579.076157407413</v>
      </c>
      <c r="N966" t="b">
        <v>0</v>
      </c>
      <c r="O966">
        <v>71</v>
      </c>
      <c r="P966" t="b">
        <v>1</v>
      </c>
      <c r="Q966" s="11" t="s">
        <v>8279</v>
      </c>
      <c r="R966" t="s">
        <v>8280</v>
      </c>
      <c r="S966">
        <f t="shared" si="74"/>
        <v>126</v>
      </c>
      <c r="T966">
        <f t="shared" si="75"/>
        <v>88.85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s="15">
        <f t="shared" si="72"/>
        <v>42618.827013888891</v>
      </c>
      <c r="L967" s="15">
        <f t="shared" si="73"/>
        <v>42648.827013888891</v>
      </c>
      <c r="N967" t="b">
        <v>0</v>
      </c>
      <c r="O967">
        <v>60</v>
      </c>
      <c r="P967" t="b">
        <v>0</v>
      </c>
      <c r="Q967" s="11" t="s">
        <v>8281</v>
      </c>
      <c r="R967" t="s">
        <v>8284</v>
      </c>
      <c r="S967">
        <f t="shared" si="74"/>
        <v>42</v>
      </c>
      <c r="T967">
        <f t="shared" si="75"/>
        <v>105.03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s="15">
        <f t="shared" si="72"/>
        <v>42096.633206018523</v>
      </c>
      <c r="L968" s="15">
        <f t="shared" si="73"/>
        <v>42126.633206018523</v>
      </c>
      <c r="N968" t="b">
        <v>0</v>
      </c>
      <c r="O968">
        <v>71</v>
      </c>
      <c r="P968" t="b">
        <v>1</v>
      </c>
      <c r="Q968" s="11" t="s">
        <v>8285</v>
      </c>
      <c r="R968" t="s">
        <v>8289</v>
      </c>
      <c r="S968">
        <f t="shared" si="74"/>
        <v>126</v>
      </c>
      <c r="T968">
        <f t="shared" si="75"/>
        <v>88.75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s="15">
        <f t="shared" si="72"/>
        <v>40879.795682870368</v>
      </c>
      <c r="L969" s="15">
        <f t="shared" si="73"/>
        <v>40930.25</v>
      </c>
      <c r="N969" t="b">
        <v>0</v>
      </c>
      <c r="O969">
        <v>71</v>
      </c>
      <c r="P969" t="b">
        <v>1</v>
      </c>
      <c r="Q969" s="11" t="s">
        <v>8269</v>
      </c>
      <c r="R969" t="s">
        <v>8291</v>
      </c>
      <c r="S969">
        <f t="shared" si="74"/>
        <v>126</v>
      </c>
      <c r="T969">
        <f t="shared" si="75"/>
        <v>88.73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s="15">
        <f t="shared" si="72"/>
        <v>42154.873124999998</v>
      </c>
      <c r="L970" s="15">
        <f t="shared" si="73"/>
        <v>42184.873124999998</v>
      </c>
      <c r="N970" t="b">
        <v>0</v>
      </c>
      <c r="O970">
        <v>93</v>
      </c>
      <c r="P970" t="b">
        <v>1</v>
      </c>
      <c r="Q970" s="11" t="s">
        <v>8281</v>
      </c>
      <c r="R970" t="s">
        <v>8284</v>
      </c>
      <c r="S970">
        <f t="shared" si="74"/>
        <v>126</v>
      </c>
      <c r="T970">
        <f t="shared" si="75"/>
        <v>67.739999999999995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s="15">
        <f t="shared" si="72"/>
        <v>42555.340486111112</v>
      </c>
      <c r="L971" s="15">
        <f t="shared" si="73"/>
        <v>42605.340486111112</v>
      </c>
      <c r="N971" t="b">
        <v>0</v>
      </c>
      <c r="O971">
        <v>90</v>
      </c>
      <c r="P971" t="b">
        <v>0</v>
      </c>
      <c r="Q971" s="11" t="s">
        <v>8281</v>
      </c>
      <c r="R971" t="s">
        <v>8282</v>
      </c>
      <c r="S971">
        <f t="shared" si="74"/>
        <v>39</v>
      </c>
      <c r="T971">
        <f t="shared" si="75"/>
        <v>69.53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s="15">
        <f t="shared" si="72"/>
        <v>40948.080729166664</v>
      </c>
      <c r="L972" s="15">
        <f t="shared" si="73"/>
        <v>40993.0390625</v>
      </c>
      <c r="N972" t="b">
        <v>0</v>
      </c>
      <c r="O972">
        <v>76</v>
      </c>
      <c r="P972" t="b">
        <v>1</v>
      </c>
      <c r="Q972" s="11" t="s">
        <v>8285</v>
      </c>
      <c r="R972" t="s">
        <v>8299</v>
      </c>
      <c r="S972">
        <f t="shared" si="74"/>
        <v>104</v>
      </c>
      <c r="T972">
        <f t="shared" si="75"/>
        <v>82.33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s="15">
        <f t="shared" si="72"/>
        <v>40969.912372685183</v>
      </c>
      <c r="L973" s="15">
        <f t="shared" si="73"/>
        <v>41004.290972222225</v>
      </c>
      <c r="N973" t="b">
        <v>1</v>
      </c>
      <c r="O973">
        <v>113</v>
      </c>
      <c r="P973" t="b">
        <v>1</v>
      </c>
      <c r="Q973" s="11" t="s">
        <v>8279</v>
      </c>
      <c r="R973" t="s">
        <v>8280</v>
      </c>
      <c r="S973">
        <f t="shared" si="74"/>
        <v>156</v>
      </c>
      <c r="T973">
        <f t="shared" si="75"/>
        <v>55.22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s="15">
        <f t="shared" si="72"/>
        <v>41146.824212962965</v>
      </c>
      <c r="L974" s="15">
        <f t="shared" si="73"/>
        <v>41176.824212962965</v>
      </c>
      <c r="N974" t="b">
        <v>0</v>
      </c>
      <c r="O974">
        <v>37</v>
      </c>
      <c r="P974" t="b">
        <v>1</v>
      </c>
      <c r="Q974" s="11" t="s">
        <v>8285</v>
      </c>
      <c r="R974" t="s">
        <v>8296</v>
      </c>
      <c r="S974">
        <f t="shared" si="74"/>
        <v>125</v>
      </c>
      <c r="T974">
        <f t="shared" si="75"/>
        <v>168.51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s="15">
        <f t="shared" si="72"/>
        <v>41645.867280092592</v>
      </c>
      <c r="L975" s="15">
        <f t="shared" si="73"/>
        <v>41690.867280092592</v>
      </c>
      <c r="N975" t="b">
        <v>0</v>
      </c>
      <c r="O975">
        <v>82</v>
      </c>
      <c r="P975" t="b">
        <v>1</v>
      </c>
      <c r="Q975" s="11" t="s">
        <v>8285</v>
      </c>
      <c r="R975" t="s">
        <v>8289</v>
      </c>
      <c r="S975">
        <f t="shared" si="74"/>
        <v>104</v>
      </c>
      <c r="T975">
        <f t="shared" si="75"/>
        <v>75.849999999999994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s="15">
        <f t="shared" si="72"/>
        <v>41430.038888888892</v>
      </c>
      <c r="L976" s="15">
        <f t="shared" si="73"/>
        <v>41460.038888888892</v>
      </c>
      <c r="N976" t="b">
        <v>0</v>
      </c>
      <c r="O976">
        <v>87</v>
      </c>
      <c r="P976" t="b">
        <v>1</v>
      </c>
      <c r="Q976" s="11" t="s">
        <v>8269</v>
      </c>
      <c r="R976" t="s">
        <v>8291</v>
      </c>
      <c r="S976">
        <f t="shared" si="74"/>
        <v>183</v>
      </c>
      <c r="T976">
        <f t="shared" si="75"/>
        <v>71.44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s="15">
        <f t="shared" si="72"/>
        <v>42018.676898148144</v>
      </c>
      <c r="L977" s="15">
        <f t="shared" si="73"/>
        <v>42040.290972222225</v>
      </c>
      <c r="N977" t="b">
        <v>0</v>
      </c>
      <c r="O977">
        <v>76</v>
      </c>
      <c r="P977" t="b">
        <v>1</v>
      </c>
      <c r="Q977" s="11" t="s">
        <v>8281</v>
      </c>
      <c r="R977" t="s">
        <v>8284</v>
      </c>
      <c r="S977">
        <f t="shared" si="74"/>
        <v>104</v>
      </c>
      <c r="T977">
        <f t="shared" si="75"/>
        <v>81.78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s="15">
        <f t="shared" si="72"/>
        <v>42756.501041666663</v>
      </c>
      <c r="L978" s="15">
        <f t="shared" si="73"/>
        <v>42786.501041666663</v>
      </c>
      <c r="N978" t="b">
        <v>1</v>
      </c>
      <c r="O978">
        <v>28</v>
      </c>
      <c r="P978" t="b">
        <v>1</v>
      </c>
      <c r="Q978" s="11" t="s">
        <v>8271</v>
      </c>
      <c r="R978" t="s">
        <v>8272</v>
      </c>
      <c r="S978">
        <f t="shared" si="74"/>
        <v>207</v>
      </c>
      <c r="T978">
        <f t="shared" si="75"/>
        <v>221.79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s="15">
        <f t="shared" si="72"/>
        <v>42278.089039351849</v>
      </c>
      <c r="L979" s="15">
        <f t="shared" si="73"/>
        <v>42302.999305555553</v>
      </c>
      <c r="N979" t="b">
        <v>1</v>
      </c>
      <c r="O979">
        <v>104</v>
      </c>
      <c r="P979" t="b">
        <v>1</v>
      </c>
      <c r="Q979" s="11" t="s">
        <v>8281</v>
      </c>
      <c r="R979" t="s">
        <v>8284</v>
      </c>
      <c r="S979">
        <f t="shared" si="74"/>
        <v>106</v>
      </c>
      <c r="T979">
        <f t="shared" si="75"/>
        <v>59.7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s="15">
        <f t="shared" si="72"/>
        <v>42452.827743055561</v>
      </c>
      <c r="L980" s="15">
        <f t="shared" si="73"/>
        <v>42485.207638888889</v>
      </c>
      <c r="N980" t="b">
        <v>0</v>
      </c>
      <c r="O980">
        <v>133</v>
      </c>
      <c r="P980" t="b">
        <v>1</v>
      </c>
      <c r="Q980" s="11" t="s">
        <v>8285</v>
      </c>
      <c r="R980" t="s">
        <v>8294</v>
      </c>
      <c r="S980">
        <f t="shared" si="74"/>
        <v>155</v>
      </c>
      <c r="T980">
        <f t="shared" si="75"/>
        <v>46.67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s="15">
        <f t="shared" si="72"/>
        <v>40865.867141203707</v>
      </c>
      <c r="L981" s="15">
        <f t="shared" si="73"/>
        <v>40902.208333333336</v>
      </c>
      <c r="N981" t="b">
        <v>0</v>
      </c>
      <c r="O981">
        <v>77</v>
      </c>
      <c r="P981" t="b">
        <v>1</v>
      </c>
      <c r="Q981" s="11" t="s">
        <v>8285</v>
      </c>
      <c r="R981" t="s">
        <v>8286</v>
      </c>
      <c r="S981">
        <f t="shared" si="74"/>
        <v>124</v>
      </c>
      <c r="T981">
        <f t="shared" si="75"/>
        <v>80.27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s="15">
        <f t="shared" si="72"/>
        <v>41926.942685185182</v>
      </c>
      <c r="L982" s="15">
        <f t="shared" si="73"/>
        <v>41956.984351851846</v>
      </c>
      <c r="N982" t="b">
        <v>0</v>
      </c>
      <c r="O982">
        <v>45</v>
      </c>
      <c r="P982" t="b">
        <v>1</v>
      </c>
      <c r="Q982" s="11" t="s">
        <v>8281</v>
      </c>
      <c r="R982" t="s">
        <v>8284</v>
      </c>
      <c r="S982">
        <f t="shared" si="74"/>
        <v>106</v>
      </c>
      <c r="T982">
        <f t="shared" si="75"/>
        <v>136.78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s="15">
        <f t="shared" si="72"/>
        <v>42536.60701388889</v>
      </c>
      <c r="L983" s="15">
        <f t="shared" si="73"/>
        <v>42566.60701388889</v>
      </c>
      <c r="N983" t="b">
        <v>0</v>
      </c>
      <c r="O983">
        <v>111</v>
      </c>
      <c r="P983" t="b">
        <v>1</v>
      </c>
      <c r="Q983" s="11" t="s">
        <v>8271</v>
      </c>
      <c r="R983" t="s">
        <v>8272</v>
      </c>
      <c r="S983">
        <f t="shared" si="74"/>
        <v>102</v>
      </c>
      <c r="T983">
        <f t="shared" si="75"/>
        <v>55.37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s="15">
        <f t="shared" si="72"/>
        <v>42614.268796296295</v>
      </c>
      <c r="L984" s="15">
        <f t="shared" si="73"/>
        <v>42645.375</v>
      </c>
      <c r="N984" t="b">
        <v>0</v>
      </c>
      <c r="O984">
        <v>94</v>
      </c>
      <c r="P984" t="b">
        <v>0</v>
      </c>
      <c r="Q984" s="11" t="s">
        <v>8281</v>
      </c>
      <c r="R984" t="s">
        <v>8284</v>
      </c>
      <c r="S984">
        <f t="shared" si="74"/>
        <v>26</v>
      </c>
      <c r="T984">
        <f t="shared" si="75"/>
        <v>65.34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s="15">
        <f t="shared" si="72"/>
        <v>41985.043657407412</v>
      </c>
      <c r="L985" s="15">
        <f t="shared" si="73"/>
        <v>42015.043657407412</v>
      </c>
      <c r="N985" t="b">
        <v>0</v>
      </c>
      <c r="O985">
        <v>135</v>
      </c>
      <c r="P985" t="b">
        <v>0</v>
      </c>
      <c r="Q985" s="11" t="s">
        <v>8266</v>
      </c>
      <c r="R985" t="s">
        <v>8268</v>
      </c>
      <c r="S985">
        <f t="shared" si="74"/>
        <v>15</v>
      </c>
      <c r="T985">
        <f t="shared" si="75"/>
        <v>45.41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s="15">
        <f t="shared" si="72"/>
        <v>41667.275312500002</v>
      </c>
      <c r="L986" s="15">
        <f t="shared" si="73"/>
        <v>41684.833333333336</v>
      </c>
      <c r="N986" t="b">
        <v>0</v>
      </c>
      <c r="O986">
        <v>108</v>
      </c>
      <c r="P986" t="b">
        <v>1</v>
      </c>
      <c r="Q986" s="11" t="s">
        <v>8269</v>
      </c>
      <c r="R986" t="s">
        <v>8291</v>
      </c>
      <c r="S986">
        <f t="shared" si="74"/>
        <v>122</v>
      </c>
      <c r="T986">
        <f t="shared" si="75"/>
        <v>56.67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s="15">
        <f t="shared" si="72"/>
        <v>41813.662962962961</v>
      </c>
      <c r="L987" s="15">
        <f t="shared" si="73"/>
        <v>41843.662962962961</v>
      </c>
      <c r="N987" t="b">
        <v>0</v>
      </c>
      <c r="O987">
        <v>21</v>
      </c>
      <c r="P987" t="b">
        <v>0</v>
      </c>
      <c r="Q987" s="11" t="s">
        <v>8266</v>
      </c>
      <c r="R987" t="s">
        <v>8268</v>
      </c>
      <c r="S987">
        <f t="shared" si="74"/>
        <v>27</v>
      </c>
      <c r="T987">
        <f t="shared" si="75"/>
        <v>291.33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s="15">
        <f t="shared" si="72"/>
        <v>42618.625428240746</v>
      </c>
      <c r="L988" s="15">
        <f t="shared" si="73"/>
        <v>42643.185416666667</v>
      </c>
      <c r="N988" t="b">
        <v>0</v>
      </c>
      <c r="O988">
        <v>37</v>
      </c>
      <c r="P988" t="b">
        <v>1</v>
      </c>
      <c r="Q988" s="11" t="s">
        <v>8285</v>
      </c>
      <c r="R988" t="s">
        <v>8299</v>
      </c>
      <c r="S988">
        <f t="shared" si="74"/>
        <v>102</v>
      </c>
      <c r="T988">
        <f t="shared" si="75"/>
        <v>165.16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s="15">
        <f t="shared" si="72"/>
        <v>40751.814432870371</v>
      </c>
      <c r="L989" s="15">
        <f t="shared" si="73"/>
        <v>40811.814432870371</v>
      </c>
      <c r="N989" t="b">
        <v>1</v>
      </c>
      <c r="O989">
        <v>74</v>
      </c>
      <c r="P989" t="b">
        <v>1</v>
      </c>
      <c r="Q989" s="11" t="s">
        <v>8285</v>
      </c>
      <c r="R989" t="s">
        <v>8289</v>
      </c>
      <c r="S989">
        <f t="shared" si="74"/>
        <v>102</v>
      </c>
      <c r="T989">
        <f t="shared" si="75"/>
        <v>82.54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s="15">
        <f t="shared" si="72"/>
        <v>41718.878182870372</v>
      </c>
      <c r="L990" s="15">
        <f t="shared" si="73"/>
        <v>41748.878182870372</v>
      </c>
      <c r="N990" t="b">
        <v>0</v>
      </c>
      <c r="O990">
        <v>41</v>
      </c>
      <c r="P990" t="b">
        <v>1</v>
      </c>
      <c r="Q990" s="11" t="s">
        <v>8285</v>
      </c>
      <c r="R990" t="s">
        <v>8289</v>
      </c>
      <c r="S990">
        <f t="shared" si="74"/>
        <v>102</v>
      </c>
      <c r="T990">
        <f t="shared" si="75"/>
        <v>148.78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s="15">
        <f t="shared" si="72"/>
        <v>42062.296412037031</v>
      </c>
      <c r="L991" s="15">
        <f t="shared" si="73"/>
        <v>42095.207638888889</v>
      </c>
      <c r="N991" t="b">
        <v>0</v>
      </c>
      <c r="O991">
        <v>78</v>
      </c>
      <c r="P991" t="b">
        <v>1</v>
      </c>
      <c r="Q991" s="11" t="s">
        <v>8281</v>
      </c>
      <c r="R991" t="s">
        <v>8284</v>
      </c>
      <c r="S991">
        <f t="shared" si="74"/>
        <v>102</v>
      </c>
      <c r="T991">
        <f t="shared" si="75"/>
        <v>78.209999999999994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s="15">
        <f t="shared" si="72"/>
        <v>41543.735995370371</v>
      </c>
      <c r="L992" s="15">
        <f t="shared" si="73"/>
        <v>41583.777662037035</v>
      </c>
      <c r="N992" t="b">
        <v>0</v>
      </c>
      <c r="O992">
        <v>38</v>
      </c>
      <c r="P992" t="b">
        <v>1</v>
      </c>
      <c r="Q992" s="11" t="s">
        <v>8279</v>
      </c>
      <c r="R992" t="s">
        <v>8280</v>
      </c>
      <c r="S992">
        <f t="shared" si="74"/>
        <v>101</v>
      </c>
      <c r="T992">
        <f t="shared" si="75"/>
        <v>160.16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s="15">
        <f t="shared" si="72"/>
        <v>41123.022268518522</v>
      </c>
      <c r="L993" s="15">
        <f t="shared" si="73"/>
        <v>41169.170138888891</v>
      </c>
      <c r="N993" t="b">
        <v>0</v>
      </c>
      <c r="O993">
        <v>75</v>
      </c>
      <c r="P993" t="b">
        <v>1</v>
      </c>
      <c r="Q993" s="11" t="s">
        <v>8285</v>
      </c>
      <c r="R993" t="s">
        <v>8289</v>
      </c>
      <c r="S993">
        <f t="shared" si="74"/>
        <v>101</v>
      </c>
      <c r="T993">
        <f t="shared" si="75"/>
        <v>81.069999999999993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s="15">
        <f t="shared" si="72"/>
        <v>42219.019733796296</v>
      </c>
      <c r="L994" s="15">
        <f t="shared" si="73"/>
        <v>42249.019733796296</v>
      </c>
      <c r="N994" t="b">
        <v>0</v>
      </c>
      <c r="O994">
        <v>47</v>
      </c>
      <c r="P994" t="b">
        <v>1</v>
      </c>
      <c r="Q994" s="11" t="s">
        <v>8281</v>
      </c>
      <c r="R994" t="s">
        <v>8284</v>
      </c>
      <c r="S994">
        <f t="shared" si="74"/>
        <v>122</v>
      </c>
      <c r="T994">
        <f t="shared" si="75"/>
        <v>129.36000000000001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s="15">
        <f t="shared" si="72"/>
        <v>40763.707546296297</v>
      </c>
      <c r="L995" s="15">
        <f t="shared" si="73"/>
        <v>40823.707546296297</v>
      </c>
      <c r="N995" t="b">
        <v>0</v>
      </c>
      <c r="O995">
        <v>55</v>
      </c>
      <c r="P995" t="b">
        <v>1</v>
      </c>
      <c r="Q995" s="11" t="s">
        <v>8285</v>
      </c>
      <c r="R995" t="s">
        <v>8286</v>
      </c>
      <c r="S995">
        <f t="shared" si="74"/>
        <v>101</v>
      </c>
      <c r="T995">
        <f t="shared" si="75"/>
        <v>110.49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s="15">
        <f t="shared" si="72"/>
        <v>41579.845509259263</v>
      </c>
      <c r="L996" s="15">
        <f t="shared" si="73"/>
        <v>41609.887175925927</v>
      </c>
      <c r="N996" t="b">
        <v>1</v>
      </c>
      <c r="O996">
        <v>109</v>
      </c>
      <c r="P996" t="b">
        <v>1</v>
      </c>
      <c r="Q996" s="11" t="s">
        <v>8285</v>
      </c>
      <c r="R996" t="s">
        <v>8289</v>
      </c>
      <c r="S996">
        <f t="shared" si="74"/>
        <v>202</v>
      </c>
      <c r="T996">
        <f t="shared" si="75"/>
        <v>55.7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s="15">
        <f t="shared" si="72"/>
        <v>42187.940081018518</v>
      </c>
      <c r="L997" s="15">
        <f t="shared" si="73"/>
        <v>42218.916666666672</v>
      </c>
      <c r="N997" t="b">
        <v>0</v>
      </c>
      <c r="O997">
        <v>52</v>
      </c>
      <c r="P997" t="b">
        <v>0</v>
      </c>
      <c r="Q997" s="11" t="s">
        <v>8277</v>
      </c>
      <c r="R997" t="s">
        <v>8303</v>
      </c>
      <c r="S997">
        <f t="shared" si="74"/>
        <v>26</v>
      </c>
      <c r="T997">
        <f t="shared" si="75"/>
        <v>116.56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s="15">
        <f t="shared" si="72"/>
        <v>41003.60665509259</v>
      </c>
      <c r="L998" s="15">
        <f t="shared" si="73"/>
        <v>41057.165972222225</v>
      </c>
      <c r="N998" t="b">
        <v>0</v>
      </c>
      <c r="O998">
        <v>37</v>
      </c>
      <c r="P998" t="b">
        <v>1</v>
      </c>
      <c r="Q998" s="11" t="s">
        <v>8285</v>
      </c>
      <c r="R998" t="s">
        <v>8289</v>
      </c>
      <c r="S998">
        <f t="shared" si="74"/>
        <v>121</v>
      </c>
      <c r="T998">
        <f t="shared" si="75"/>
        <v>163.78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s="15">
        <f t="shared" si="72"/>
        <v>41808.02648148148</v>
      </c>
      <c r="L999" s="15">
        <f t="shared" si="73"/>
        <v>41833.582638888889</v>
      </c>
      <c r="N999" t="b">
        <v>0</v>
      </c>
      <c r="O999">
        <v>41</v>
      </c>
      <c r="P999" t="b">
        <v>1</v>
      </c>
      <c r="Q999" s="11" t="s">
        <v>8279</v>
      </c>
      <c r="R999" t="s">
        <v>8290</v>
      </c>
      <c r="S999">
        <f t="shared" si="74"/>
        <v>101</v>
      </c>
      <c r="T999">
        <f t="shared" si="75"/>
        <v>147.71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s="15">
        <f t="shared" si="72"/>
        <v>40050.643680555557</v>
      </c>
      <c r="L1000" s="15">
        <f t="shared" si="73"/>
        <v>40082.165972222225</v>
      </c>
      <c r="N1000" t="b">
        <v>1</v>
      </c>
      <c r="O1000">
        <v>163</v>
      </c>
      <c r="P1000" t="b">
        <v>1</v>
      </c>
      <c r="Q1000" s="11" t="s">
        <v>8285</v>
      </c>
      <c r="R1000" t="s">
        <v>8286</v>
      </c>
      <c r="S1000">
        <f t="shared" si="74"/>
        <v>121</v>
      </c>
      <c r="T1000">
        <f t="shared" si="75"/>
        <v>37.130000000000003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s="15">
        <f t="shared" si="72"/>
        <v>40502.815868055557</v>
      </c>
      <c r="L1001" s="15">
        <f t="shared" si="73"/>
        <v>40544.207638888889</v>
      </c>
      <c r="N1001" t="b">
        <v>1</v>
      </c>
      <c r="O1001">
        <v>113</v>
      </c>
      <c r="P1001" t="b">
        <v>1</v>
      </c>
      <c r="Q1001" s="11" t="s">
        <v>8285</v>
      </c>
      <c r="R1001" t="s">
        <v>8286</v>
      </c>
      <c r="S1001">
        <f t="shared" si="74"/>
        <v>101</v>
      </c>
      <c r="T1001">
        <f t="shared" si="75"/>
        <v>53.47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s="15">
        <f t="shared" si="72"/>
        <v>40747.012881944444</v>
      </c>
      <c r="L1002" s="15">
        <f t="shared" si="73"/>
        <v>40756.291666666664</v>
      </c>
      <c r="N1002" t="b">
        <v>0</v>
      </c>
      <c r="O1002">
        <v>44</v>
      </c>
      <c r="P1002" t="b">
        <v>1</v>
      </c>
      <c r="Q1002" s="11" t="s">
        <v>8285</v>
      </c>
      <c r="R1002" t="s">
        <v>8289</v>
      </c>
      <c r="S1002">
        <f t="shared" si="74"/>
        <v>101</v>
      </c>
      <c r="T1002">
        <f t="shared" si="75"/>
        <v>137.31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s="15">
        <f t="shared" si="72"/>
        <v>40833.200474537036</v>
      </c>
      <c r="L1003" s="15">
        <f t="shared" si="73"/>
        <v>40893.242141203707</v>
      </c>
      <c r="N1003" t="b">
        <v>0</v>
      </c>
      <c r="O1003">
        <v>149</v>
      </c>
      <c r="P1003" t="b">
        <v>1</v>
      </c>
      <c r="Q1003" s="11" t="s">
        <v>8285</v>
      </c>
      <c r="R1003" t="s">
        <v>8289</v>
      </c>
      <c r="S1003">
        <f t="shared" si="74"/>
        <v>109</v>
      </c>
      <c r="T1003">
        <f t="shared" si="75"/>
        <v>40.549999999999997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s="15">
        <f t="shared" si="72"/>
        <v>42467.788194444445</v>
      </c>
      <c r="L1004" s="15">
        <f t="shared" si="73"/>
        <v>42481.916666666672</v>
      </c>
      <c r="N1004" t="b">
        <v>0</v>
      </c>
      <c r="O1004">
        <v>88</v>
      </c>
      <c r="P1004" t="b">
        <v>1</v>
      </c>
      <c r="Q1004" s="11" t="s">
        <v>8274</v>
      </c>
      <c r="R1004" t="s">
        <v>8275</v>
      </c>
      <c r="S1004">
        <f t="shared" si="74"/>
        <v>503</v>
      </c>
      <c r="T1004">
        <f t="shared" si="75"/>
        <v>68.63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s="15">
        <f t="shared" si="72"/>
        <v>42238.13282407407</v>
      </c>
      <c r="L1005" s="15">
        <f t="shared" si="73"/>
        <v>42268.13282407407</v>
      </c>
      <c r="N1005" t="b">
        <v>0</v>
      </c>
      <c r="O1005">
        <v>84</v>
      </c>
      <c r="P1005" t="b">
        <v>1</v>
      </c>
      <c r="Q1005" s="11" t="s">
        <v>8281</v>
      </c>
      <c r="R1005" t="s">
        <v>8284</v>
      </c>
      <c r="S1005">
        <f t="shared" si="74"/>
        <v>121</v>
      </c>
      <c r="T1005">
        <f t="shared" si="75"/>
        <v>71.790000000000006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s="15">
        <f t="shared" si="72"/>
        <v>42089.477500000001</v>
      </c>
      <c r="L1006" s="15">
        <f t="shared" si="73"/>
        <v>42110.477500000001</v>
      </c>
      <c r="N1006" t="b">
        <v>0</v>
      </c>
      <c r="O1006">
        <v>103</v>
      </c>
      <c r="P1006" t="b">
        <v>1</v>
      </c>
      <c r="Q1006" s="11" t="s">
        <v>8271</v>
      </c>
      <c r="R1006" t="s">
        <v>8272</v>
      </c>
      <c r="S1006">
        <f t="shared" si="74"/>
        <v>126</v>
      </c>
      <c r="T1006">
        <f t="shared" si="75"/>
        <v>58.53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s="15">
        <f t="shared" si="72"/>
        <v>42016.981574074074</v>
      </c>
      <c r="L1007" s="15">
        <f t="shared" si="73"/>
        <v>42045.332638888889</v>
      </c>
      <c r="N1007" t="b">
        <v>0</v>
      </c>
      <c r="O1007">
        <v>28</v>
      </c>
      <c r="P1007" t="b">
        <v>1</v>
      </c>
      <c r="Q1007" s="11" t="s">
        <v>8281</v>
      </c>
      <c r="R1007" t="s">
        <v>8293</v>
      </c>
      <c r="S1007">
        <f t="shared" si="74"/>
        <v>100</v>
      </c>
      <c r="T1007">
        <f t="shared" si="75"/>
        <v>215.25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s="15">
        <f t="shared" si="72"/>
        <v>42572.778495370367</v>
      </c>
      <c r="L1008" s="15">
        <f t="shared" si="73"/>
        <v>42604.125</v>
      </c>
      <c r="N1008" t="b">
        <v>0</v>
      </c>
      <c r="O1008">
        <v>75</v>
      </c>
      <c r="P1008" t="b">
        <v>1</v>
      </c>
      <c r="Q1008" s="11" t="s">
        <v>8279</v>
      </c>
      <c r="R1008" t="s">
        <v>8290</v>
      </c>
      <c r="S1008">
        <f t="shared" si="74"/>
        <v>121</v>
      </c>
      <c r="T1008">
        <f t="shared" si="75"/>
        <v>80.33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s="15">
        <f t="shared" si="72"/>
        <v>42586.925636574073</v>
      </c>
      <c r="L1009" s="15">
        <f t="shared" si="73"/>
        <v>42609.165972222225</v>
      </c>
      <c r="N1009" t="b">
        <v>0</v>
      </c>
      <c r="O1009">
        <v>67</v>
      </c>
      <c r="P1009" t="b">
        <v>1</v>
      </c>
      <c r="Q1009" s="11" t="s">
        <v>8271</v>
      </c>
      <c r="R1009" t="s">
        <v>8272</v>
      </c>
      <c r="S1009">
        <f t="shared" si="74"/>
        <v>100</v>
      </c>
      <c r="T1009">
        <f t="shared" si="75"/>
        <v>89.93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s="15">
        <f t="shared" si="72"/>
        <v>40946.11383101852</v>
      </c>
      <c r="L1010" s="15">
        <f t="shared" si="73"/>
        <v>40976.11383101852</v>
      </c>
      <c r="N1010" t="b">
        <v>0</v>
      </c>
      <c r="O1010">
        <v>32</v>
      </c>
      <c r="P1010" t="b">
        <v>1</v>
      </c>
      <c r="Q1010" s="11" t="s">
        <v>8285</v>
      </c>
      <c r="R1010" t="s">
        <v>8286</v>
      </c>
      <c r="S1010">
        <f t="shared" si="74"/>
        <v>100</v>
      </c>
      <c r="T1010">
        <f t="shared" si="75"/>
        <v>188.13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s="15">
        <f t="shared" si="72"/>
        <v>42578.205972222218</v>
      </c>
      <c r="L1011" s="15">
        <f t="shared" si="73"/>
        <v>42618.165972222225</v>
      </c>
      <c r="N1011" t="b">
        <v>0</v>
      </c>
      <c r="O1011">
        <v>177</v>
      </c>
      <c r="P1011" t="b">
        <v>1</v>
      </c>
      <c r="Q1011" s="11" t="s">
        <v>8285</v>
      </c>
      <c r="R1011" t="s">
        <v>8294</v>
      </c>
      <c r="S1011">
        <f t="shared" si="74"/>
        <v>120</v>
      </c>
      <c r="T1011">
        <f t="shared" si="75"/>
        <v>34.01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s="15">
        <f t="shared" si="72"/>
        <v>42697.74927083333</v>
      </c>
      <c r="L1012" s="15">
        <f t="shared" si="73"/>
        <v>42727.74927083333</v>
      </c>
      <c r="N1012" t="b">
        <v>0</v>
      </c>
      <c r="O1012">
        <v>7</v>
      </c>
      <c r="P1012" t="b">
        <v>0</v>
      </c>
      <c r="Q1012" s="11" t="s">
        <v>8266</v>
      </c>
      <c r="R1012" t="s">
        <v>8268</v>
      </c>
      <c r="S1012">
        <f t="shared" si="74"/>
        <v>1</v>
      </c>
      <c r="T1012">
        <f t="shared" si="75"/>
        <v>859.86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s="15">
        <f t="shared" si="72"/>
        <v>42171.763414351852</v>
      </c>
      <c r="L1013" s="15">
        <f t="shared" si="73"/>
        <v>42211.763414351852</v>
      </c>
      <c r="N1013" t="b">
        <v>1</v>
      </c>
      <c r="O1013">
        <v>47</v>
      </c>
      <c r="P1013" t="b">
        <v>1</v>
      </c>
      <c r="Q1013" s="11" t="s">
        <v>8281</v>
      </c>
      <c r="R1013" t="s">
        <v>8284</v>
      </c>
      <c r="S1013">
        <f t="shared" si="74"/>
        <v>100</v>
      </c>
      <c r="T1013">
        <f t="shared" si="75"/>
        <v>127.81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s="15">
        <f t="shared" si="72"/>
        <v>41376.769050925926</v>
      </c>
      <c r="L1014" s="15">
        <f t="shared" si="73"/>
        <v>41395.000694444447</v>
      </c>
      <c r="N1014" t="b">
        <v>1</v>
      </c>
      <c r="O1014">
        <v>128</v>
      </c>
      <c r="P1014" t="b">
        <v>1</v>
      </c>
      <c r="Q1014" s="11" t="s">
        <v>8279</v>
      </c>
      <c r="R1014" t="s">
        <v>8280</v>
      </c>
      <c r="S1014">
        <f t="shared" si="74"/>
        <v>120</v>
      </c>
      <c r="T1014">
        <f t="shared" si="75"/>
        <v>46.88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s="15">
        <f t="shared" si="72"/>
        <v>42292.087592592594</v>
      </c>
      <c r="L1015" s="15">
        <f t="shared" si="73"/>
        <v>42329.125</v>
      </c>
      <c r="N1015" t="b">
        <v>0</v>
      </c>
      <c r="O1015">
        <v>64</v>
      </c>
      <c r="P1015" t="b">
        <v>1</v>
      </c>
      <c r="Q1015" s="11" t="s">
        <v>8281</v>
      </c>
      <c r="R1015" t="s">
        <v>8284</v>
      </c>
      <c r="S1015">
        <f t="shared" si="74"/>
        <v>100</v>
      </c>
      <c r="T1015">
        <f t="shared" si="75"/>
        <v>93.76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s="15">
        <f t="shared" si="72"/>
        <v>42457.623923611114</v>
      </c>
      <c r="L1016" s="15">
        <f t="shared" si="73"/>
        <v>42487.623923611114</v>
      </c>
      <c r="N1016" t="b">
        <v>0</v>
      </c>
      <c r="O1016">
        <v>61</v>
      </c>
      <c r="P1016" t="b">
        <v>1</v>
      </c>
      <c r="Q1016" s="11" t="s">
        <v>8279</v>
      </c>
      <c r="R1016" t="s">
        <v>8290</v>
      </c>
      <c r="S1016">
        <f t="shared" si="74"/>
        <v>120</v>
      </c>
      <c r="T1016">
        <f t="shared" si="75"/>
        <v>98.36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s="15">
        <f t="shared" si="72"/>
        <v>40555.24800925926</v>
      </c>
      <c r="L1017" s="15">
        <f t="shared" si="73"/>
        <v>40600.24800925926</v>
      </c>
      <c r="N1017" t="b">
        <v>1</v>
      </c>
      <c r="O1017">
        <v>145</v>
      </c>
      <c r="P1017" t="b">
        <v>1</v>
      </c>
      <c r="Q1017" s="11" t="s">
        <v>8279</v>
      </c>
      <c r="R1017" t="s">
        <v>8280</v>
      </c>
      <c r="S1017">
        <f t="shared" si="74"/>
        <v>240</v>
      </c>
      <c r="T1017">
        <f t="shared" si="75"/>
        <v>41.38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s="15">
        <f t="shared" si="72"/>
        <v>41327.996435185189</v>
      </c>
      <c r="L1018" s="15">
        <f t="shared" si="73"/>
        <v>41362.954768518517</v>
      </c>
      <c r="N1018" t="b">
        <v>0</v>
      </c>
      <c r="O1018">
        <v>10</v>
      </c>
      <c r="P1018" t="b">
        <v>1</v>
      </c>
      <c r="Q1018" s="11" t="s">
        <v>8285</v>
      </c>
      <c r="R1018" t="s">
        <v>8286</v>
      </c>
      <c r="S1018">
        <f t="shared" si="74"/>
        <v>100</v>
      </c>
      <c r="T1018">
        <f t="shared" si="75"/>
        <v>600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s="15">
        <f t="shared" si="72"/>
        <v>42060.683935185181</v>
      </c>
      <c r="L1019" s="15">
        <f t="shared" si="73"/>
        <v>42090.642268518524</v>
      </c>
      <c r="N1019" t="b">
        <v>0</v>
      </c>
      <c r="O1019">
        <v>94</v>
      </c>
      <c r="P1019" t="b">
        <v>1</v>
      </c>
      <c r="Q1019" s="11" t="s">
        <v>8281</v>
      </c>
      <c r="R1019" t="s">
        <v>8284</v>
      </c>
      <c r="S1019">
        <f t="shared" si="74"/>
        <v>100</v>
      </c>
      <c r="T1019">
        <f t="shared" si="75"/>
        <v>63.83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s="15">
        <f t="shared" si="72"/>
        <v>41809.860300925924</v>
      </c>
      <c r="L1020" s="15">
        <f t="shared" si="73"/>
        <v>41839.860300925924</v>
      </c>
      <c r="N1020" t="b">
        <v>0</v>
      </c>
      <c r="O1020">
        <v>83</v>
      </c>
      <c r="P1020" t="b">
        <v>1</v>
      </c>
      <c r="Q1020" s="11" t="s">
        <v>8281</v>
      </c>
      <c r="R1020" t="s">
        <v>8284</v>
      </c>
      <c r="S1020">
        <f t="shared" si="74"/>
        <v>100</v>
      </c>
      <c r="T1020">
        <f t="shared" si="75"/>
        <v>72.290000000000006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s="15">
        <f t="shared" si="72"/>
        <v>41963.506168981476</v>
      </c>
      <c r="L1021" s="15">
        <f t="shared" si="73"/>
        <v>41991.506168981476</v>
      </c>
      <c r="N1021" t="b">
        <v>0</v>
      </c>
      <c r="O1021">
        <v>26</v>
      </c>
      <c r="P1021" t="b">
        <v>1</v>
      </c>
      <c r="Q1021" s="11" t="s">
        <v>8269</v>
      </c>
      <c r="R1021" t="s">
        <v>8291</v>
      </c>
      <c r="S1021">
        <f t="shared" si="74"/>
        <v>102</v>
      </c>
      <c r="T1021">
        <f t="shared" si="75"/>
        <v>230.19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s="15">
        <f t="shared" si="72"/>
        <v>42766.805034722223</v>
      </c>
      <c r="L1022" s="15">
        <f t="shared" si="73"/>
        <v>42796.805034722223</v>
      </c>
      <c r="N1022" t="b">
        <v>0</v>
      </c>
      <c r="O1022">
        <v>61</v>
      </c>
      <c r="P1022" t="b">
        <v>1</v>
      </c>
      <c r="Q1022" s="11" t="s">
        <v>8281</v>
      </c>
      <c r="R1022" t="s">
        <v>8284</v>
      </c>
      <c r="S1022">
        <f t="shared" si="74"/>
        <v>119</v>
      </c>
      <c r="T1022">
        <f t="shared" si="75"/>
        <v>97.38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s="15">
        <f t="shared" si="72"/>
        <v>42472.73265046296</v>
      </c>
      <c r="L1023" s="15">
        <f t="shared" si="73"/>
        <v>42505.73265046296</v>
      </c>
      <c r="N1023" t="b">
        <v>0</v>
      </c>
      <c r="O1023">
        <v>49</v>
      </c>
      <c r="P1023" t="b">
        <v>1</v>
      </c>
      <c r="Q1023" s="11" t="s">
        <v>8266</v>
      </c>
      <c r="R1023" t="s">
        <v>8267</v>
      </c>
      <c r="S1023">
        <f t="shared" si="74"/>
        <v>148</v>
      </c>
      <c r="T1023">
        <f t="shared" si="75"/>
        <v>120.86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s="15">
        <f t="shared" si="72"/>
        <v>41010.620312500003</v>
      </c>
      <c r="L1024" s="15">
        <f t="shared" si="73"/>
        <v>41040.620312500003</v>
      </c>
      <c r="N1024" t="b">
        <v>1</v>
      </c>
      <c r="O1024">
        <v>91</v>
      </c>
      <c r="P1024" t="b">
        <v>1</v>
      </c>
      <c r="Q1024" s="11" t="s">
        <v>8279</v>
      </c>
      <c r="R1024" t="s">
        <v>8280</v>
      </c>
      <c r="S1024">
        <f t="shared" si="74"/>
        <v>118</v>
      </c>
      <c r="T1024">
        <f t="shared" si="75"/>
        <v>64.95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s="15">
        <f t="shared" si="72"/>
        <v>41336.703298611108</v>
      </c>
      <c r="L1025" s="15">
        <f t="shared" si="73"/>
        <v>41366.661631944444</v>
      </c>
      <c r="N1025" t="b">
        <v>0</v>
      </c>
      <c r="O1025">
        <v>180</v>
      </c>
      <c r="P1025" t="b">
        <v>1</v>
      </c>
      <c r="Q1025" s="11" t="s">
        <v>8274</v>
      </c>
      <c r="R1025" t="s">
        <v>8275</v>
      </c>
      <c r="S1025">
        <f t="shared" si="74"/>
        <v>169</v>
      </c>
      <c r="T1025">
        <f t="shared" si="75"/>
        <v>32.82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s="15">
        <f t="shared" si="72"/>
        <v>40967.081874999996</v>
      </c>
      <c r="L1026" s="15">
        <f t="shared" si="73"/>
        <v>41027.040208333332</v>
      </c>
      <c r="N1026" t="b">
        <v>1</v>
      </c>
      <c r="O1026">
        <v>62</v>
      </c>
      <c r="P1026" t="b">
        <v>1</v>
      </c>
      <c r="Q1026" s="11" t="s">
        <v>8279</v>
      </c>
      <c r="R1026" t="s">
        <v>8280</v>
      </c>
      <c r="S1026">
        <f t="shared" si="74"/>
        <v>148</v>
      </c>
      <c r="T1026">
        <f t="shared" si="75"/>
        <v>95.23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s="15">
        <f t="shared" ref="K1027:K1090" si="76">(((J1027/60)/60)/24)+DATE(1970,1,1)</f>
        <v>42033.314074074078</v>
      </c>
      <c r="L1027" s="15">
        <f t="shared" ref="L1027:L1090" si="77">(((I1027/60)/60)/24)+DATE(1970,1,1)</f>
        <v>42063.314074074078</v>
      </c>
      <c r="N1027" t="b">
        <v>0</v>
      </c>
      <c r="O1027">
        <v>140</v>
      </c>
      <c r="P1027" t="b">
        <v>0</v>
      </c>
      <c r="Q1027" s="11" t="s">
        <v>8271</v>
      </c>
      <c r="R1027" t="s">
        <v>8272</v>
      </c>
      <c r="S1027">
        <f t="shared" ref="S1027:S1090" si="78">IFERROR(ROUND(E1027/D1027*100,0),0)</f>
        <v>49</v>
      </c>
      <c r="T1027">
        <f t="shared" ref="T1027:T1090" si="79">IFERROR(ROUND(E1027/O1027,2),0)</f>
        <v>42.16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s="15">
        <f t="shared" si="76"/>
        <v>41771.651932870373</v>
      </c>
      <c r="L1028" s="15">
        <f t="shared" si="77"/>
        <v>41803.166666666664</v>
      </c>
      <c r="N1028" t="b">
        <v>0</v>
      </c>
      <c r="O1028">
        <v>70</v>
      </c>
      <c r="P1028" t="b">
        <v>0</v>
      </c>
      <c r="Q1028" s="11" t="s">
        <v>8266</v>
      </c>
      <c r="R1028" t="s">
        <v>8273</v>
      </c>
      <c r="S1028">
        <f t="shared" si="78"/>
        <v>12</v>
      </c>
      <c r="T1028">
        <f t="shared" si="79"/>
        <v>83.94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s="15">
        <f t="shared" si="76"/>
        <v>41781.806875000002</v>
      </c>
      <c r="L1029" s="15">
        <f t="shared" si="77"/>
        <v>41818.806875000002</v>
      </c>
      <c r="N1029" t="b">
        <v>0</v>
      </c>
      <c r="O1029">
        <v>85</v>
      </c>
      <c r="P1029" t="b">
        <v>0</v>
      </c>
      <c r="Q1029" s="11" t="s">
        <v>8277</v>
      </c>
      <c r="R1029" t="s">
        <v>8303</v>
      </c>
      <c r="S1029">
        <f t="shared" si="78"/>
        <v>12</v>
      </c>
      <c r="T1029">
        <f t="shared" si="79"/>
        <v>69.12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s="15">
        <f t="shared" si="76"/>
        <v>42514.666956018518</v>
      </c>
      <c r="L1030" s="15">
        <f t="shared" si="77"/>
        <v>42544.666956018518</v>
      </c>
      <c r="N1030" t="b">
        <v>0</v>
      </c>
      <c r="O1030">
        <v>96</v>
      </c>
      <c r="P1030" t="b">
        <v>1</v>
      </c>
      <c r="Q1030" s="11" t="s">
        <v>8285</v>
      </c>
      <c r="R1030" t="s">
        <v>8287</v>
      </c>
      <c r="S1030">
        <f t="shared" si="78"/>
        <v>108</v>
      </c>
      <c r="T1030">
        <f t="shared" si="79"/>
        <v>61.03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s="15">
        <f t="shared" si="76"/>
        <v>42528.542627314819</v>
      </c>
      <c r="L1031" s="15">
        <f t="shared" si="77"/>
        <v>42560.082638888889</v>
      </c>
      <c r="N1031" t="b">
        <v>0</v>
      </c>
      <c r="O1031">
        <v>45</v>
      </c>
      <c r="P1031" t="b">
        <v>0</v>
      </c>
      <c r="Q1031" s="11" t="s">
        <v>8281</v>
      </c>
      <c r="R1031" t="s">
        <v>8282</v>
      </c>
      <c r="S1031">
        <f t="shared" si="78"/>
        <v>23</v>
      </c>
      <c r="T1031">
        <f t="shared" si="79"/>
        <v>130.09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s="15">
        <f t="shared" si="76"/>
        <v>42196.028703703705</v>
      </c>
      <c r="L1032" s="15">
        <f t="shared" si="77"/>
        <v>42228</v>
      </c>
      <c r="N1032" t="b">
        <v>0</v>
      </c>
      <c r="O1032">
        <v>104</v>
      </c>
      <c r="P1032" t="b">
        <v>1</v>
      </c>
      <c r="Q1032" s="11" t="s">
        <v>8281</v>
      </c>
      <c r="R1032" t="s">
        <v>8284</v>
      </c>
      <c r="S1032">
        <f t="shared" si="78"/>
        <v>106</v>
      </c>
      <c r="T1032">
        <f t="shared" si="79"/>
        <v>56.2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s="15">
        <f t="shared" si="76"/>
        <v>42507.264699074076</v>
      </c>
      <c r="L1033" s="15">
        <f t="shared" si="77"/>
        <v>42538.666666666672</v>
      </c>
      <c r="N1033" t="b">
        <v>0</v>
      </c>
      <c r="O1033">
        <v>130</v>
      </c>
      <c r="P1033" t="b">
        <v>1</v>
      </c>
      <c r="Q1033" s="11" t="s">
        <v>8281</v>
      </c>
      <c r="R1033" t="s">
        <v>8284</v>
      </c>
      <c r="S1033">
        <f t="shared" si="78"/>
        <v>117</v>
      </c>
      <c r="T1033">
        <f t="shared" si="79"/>
        <v>44.86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s="15">
        <f t="shared" si="76"/>
        <v>41144.763379629629</v>
      </c>
      <c r="L1034" s="15">
        <f t="shared" si="77"/>
        <v>41174.763379629629</v>
      </c>
      <c r="N1034" t="b">
        <v>0</v>
      </c>
      <c r="O1034">
        <v>96</v>
      </c>
      <c r="P1034" t="b">
        <v>1</v>
      </c>
      <c r="Q1034" s="11" t="s">
        <v>8285</v>
      </c>
      <c r="R1034" t="s">
        <v>8289</v>
      </c>
      <c r="S1034">
        <f t="shared" si="78"/>
        <v>117</v>
      </c>
      <c r="T1034">
        <f t="shared" si="79"/>
        <v>60.74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s="15">
        <f t="shared" si="76"/>
        <v>41905.684629629628</v>
      </c>
      <c r="L1035" s="15">
        <f t="shared" si="77"/>
        <v>41944.207638888889</v>
      </c>
      <c r="N1035" t="b">
        <v>1</v>
      </c>
      <c r="O1035">
        <v>159</v>
      </c>
      <c r="P1035" t="b">
        <v>1</v>
      </c>
      <c r="Q1035" s="11" t="s">
        <v>8285</v>
      </c>
      <c r="R1035" t="s">
        <v>8294</v>
      </c>
      <c r="S1035">
        <f t="shared" si="78"/>
        <v>194</v>
      </c>
      <c r="T1035">
        <f t="shared" si="79"/>
        <v>36.630000000000003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s="15">
        <f t="shared" si="76"/>
        <v>42173.803217592591</v>
      </c>
      <c r="L1036" s="15">
        <f t="shared" si="77"/>
        <v>42203.290972222225</v>
      </c>
      <c r="N1036" t="b">
        <v>0</v>
      </c>
      <c r="O1036">
        <v>79</v>
      </c>
      <c r="P1036" t="b">
        <v>1</v>
      </c>
      <c r="Q1036" s="11" t="s">
        <v>8281</v>
      </c>
      <c r="R1036" t="s">
        <v>8284</v>
      </c>
      <c r="S1036">
        <f t="shared" si="78"/>
        <v>116</v>
      </c>
      <c r="T1036">
        <f t="shared" si="79"/>
        <v>73.58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s="15">
        <f t="shared" si="76"/>
        <v>42733.827349537038</v>
      </c>
      <c r="L1037" s="15">
        <f t="shared" si="77"/>
        <v>42763.811805555553</v>
      </c>
      <c r="N1037" t="b">
        <v>0</v>
      </c>
      <c r="O1037">
        <v>14</v>
      </c>
      <c r="P1037" t="b">
        <v>1</v>
      </c>
      <c r="Q1037" s="11" t="s">
        <v>8271</v>
      </c>
      <c r="R1037" t="s">
        <v>8272</v>
      </c>
      <c r="S1037">
        <f t="shared" si="78"/>
        <v>116</v>
      </c>
      <c r="T1037">
        <f t="shared" si="79"/>
        <v>414.29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s="15">
        <f t="shared" si="76"/>
        <v>42145.746689814812</v>
      </c>
      <c r="L1038" s="15">
        <f t="shared" si="77"/>
        <v>42175.746689814812</v>
      </c>
      <c r="N1038" t="b">
        <v>1</v>
      </c>
      <c r="O1038">
        <v>88</v>
      </c>
      <c r="P1038" t="b">
        <v>1</v>
      </c>
      <c r="Q1038" s="11" t="s">
        <v>8281</v>
      </c>
      <c r="R1038" t="s">
        <v>8284</v>
      </c>
      <c r="S1038">
        <f t="shared" si="78"/>
        <v>105</v>
      </c>
      <c r="T1038">
        <f t="shared" si="79"/>
        <v>65.58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s="15">
        <f t="shared" si="76"/>
        <v>42387.503229166665</v>
      </c>
      <c r="L1039" s="15">
        <f t="shared" si="77"/>
        <v>42417.503229166665</v>
      </c>
      <c r="N1039" t="b">
        <v>0</v>
      </c>
      <c r="O1039">
        <v>45</v>
      </c>
      <c r="P1039" t="b">
        <v>0</v>
      </c>
      <c r="Q1039" s="11" t="s">
        <v>8266</v>
      </c>
      <c r="R1039" t="s">
        <v>8268</v>
      </c>
      <c r="S1039">
        <f t="shared" si="78"/>
        <v>12</v>
      </c>
      <c r="T1039">
        <f t="shared" si="79"/>
        <v>127.93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s="15">
        <f t="shared" si="76"/>
        <v>41821.205636574072</v>
      </c>
      <c r="L1040" s="15">
        <f t="shared" si="77"/>
        <v>41852.290972222225</v>
      </c>
      <c r="N1040" t="b">
        <v>0</v>
      </c>
      <c r="O1040">
        <v>16</v>
      </c>
      <c r="P1040" t="b">
        <v>1</v>
      </c>
      <c r="Q1040" s="11" t="s">
        <v>8281</v>
      </c>
      <c r="R1040" t="s">
        <v>8284</v>
      </c>
      <c r="S1040">
        <f t="shared" si="78"/>
        <v>191</v>
      </c>
      <c r="T1040">
        <f t="shared" si="79"/>
        <v>358.69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s="15">
        <f t="shared" si="76"/>
        <v>42292.002893518518</v>
      </c>
      <c r="L1041" s="15">
        <f t="shared" si="77"/>
        <v>42322.044560185182</v>
      </c>
      <c r="N1041" t="b">
        <v>0</v>
      </c>
      <c r="O1041">
        <v>90</v>
      </c>
      <c r="P1041" t="b">
        <v>1</v>
      </c>
      <c r="Q1041" s="11" t="s">
        <v>8285</v>
      </c>
      <c r="R1041" t="s">
        <v>8289</v>
      </c>
      <c r="S1041">
        <f t="shared" si="78"/>
        <v>114</v>
      </c>
      <c r="T1041">
        <f t="shared" si="79"/>
        <v>63.48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s="15">
        <f t="shared" si="76"/>
        <v>41447.839722222219</v>
      </c>
      <c r="L1042" s="15">
        <f t="shared" si="77"/>
        <v>41477.839722222219</v>
      </c>
      <c r="N1042" t="b">
        <v>1</v>
      </c>
      <c r="O1042">
        <v>69</v>
      </c>
      <c r="P1042" t="b">
        <v>1</v>
      </c>
      <c r="Q1042" s="11" t="s">
        <v>8281</v>
      </c>
      <c r="R1042" t="s">
        <v>8284</v>
      </c>
      <c r="S1042">
        <f t="shared" si="78"/>
        <v>114</v>
      </c>
      <c r="T1042">
        <f t="shared" si="79"/>
        <v>82.61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s="15">
        <f t="shared" si="76"/>
        <v>42042.197824074072</v>
      </c>
      <c r="L1043" s="15">
        <f t="shared" si="77"/>
        <v>42072.156157407408</v>
      </c>
      <c r="N1043" t="b">
        <v>0</v>
      </c>
      <c r="O1043">
        <v>71</v>
      </c>
      <c r="P1043" t="b">
        <v>1</v>
      </c>
      <c r="Q1043" s="11" t="s">
        <v>8281</v>
      </c>
      <c r="R1043" t="s">
        <v>8284</v>
      </c>
      <c r="S1043">
        <f t="shared" si="78"/>
        <v>114</v>
      </c>
      <c r="T1043">
        <f t="shared" si="79"/>
        <v>80.23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s="15">
        <f t="shared" si="76"/>
        <v>41878.530011574076</v>
      </c>
      <c r="L1044" s="15">
        <f t="shared" si="77"/>
        <v>41913.530011574076</v>
      </c>
      <c r="N1044" t="b">
        <v>0</v>
      </c>
      <c r="O1044">
        <v>30</v>
      </c>
      <c r="P1044" t="b">
        <v>0</v>
      </c>
      <c r="Q1044" s="11" t="s">
        <v>8285</v>
      </c>
      <c r="R1044" t="s">
        <v>8308</v>
      </c>
      <c r="S1044">
        <f t="shared" si="78"/>
        <v>21</v>
      </c>
      <c r="T1044">
        <f t="shared" si="79"/>
        <v>189.33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s="15">
        <f t="shared" si="76"/>
        <v>41866.025347222225</v>
      </c>
      <c r="L1045" s="15">
        <f t="shared" si="77"/>
        <v>41883.665972222225</v>
      </c>
      <c r="N1045" t="b">
        <v>0</v>
      </c>
      <c r="O1045">
        <v>68</v>
      </c>
      <c r="P1045" t="b">
        <v>1</v>
      </c>
      <c r="Q1045" s="11" t="s">
        <v>8281</v>
      </c>
      <c r="R1045" t="s">
        <v>8284</v>
      </c>
      <c r="S1045">
        <f t="shared" si="78"/>
        <v>113</v>
      </c>
      <c r="T1045">
        <f t="shared" si="79"/>
        <v>83.43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s="15">
        <f t="shared" si="76"/>
        <v>42016.050451388888</v>
      </c>
      <c r="L1046" s="15">
        <f t="shared" si="77"/>
        <v>42046.708333333328</v>
      </c>
      <c r="N1046" t="b">
        <v>0</v>
      </c>
      <c r="O1046">
        <v>53</v>
      </c>
      <c r="P1046" t="b">
        <v>1</v>
      </c>
      <c r="Q1046" s="11" t="s">
        <v>8281</v>
      </c>
      <c r="R1046" t="s">
        <v>8284</v>
      </c>
      <c r="S1046">
        <f t="shared" si="78"/>
        <v>113</v>
      </c>
      <c r="T1046">
        <f t="shared" si="79"/>
        <v>107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s="15">
        <f t="shared" si="76"/>
        <v>42522.789803240739</v>
      </c>
      <c r="L1047" s="15">
        <f t="shared" si="77"/>
        <v>42551.789803240739</v>
      </c>
      <c r="N1047" t="b">
        <v>0</v>
      </c>
      <c r="O1047">
        <v>139</v>
      </c>
      <c r="P1047" t="b">
        <v>1</v>
      </c>
      <c r="Q1047" s="11" t="s">
        <v>8269</v>
      </c>
      <c r="R1047" t="s">
        <v>8291</v>
      </c>
      <c r="S1047">
        <f t="shared" si="78"/>
        <v>378</v>
      </c>
      <c r="T1047">
        <f t="shared" si="79"/>
        <v>40.76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s="15">
        <f t="shared" si="76"/>
        <v>42054.74418981481</v>
      </c>
      <c r="L1048" s="15">
        <f t="shared" si="77"/>
        <v>42100.166666666672</v>
      </c>
      <c r="N1048" t="b">
        <v>0</v>
      </c>
      <c r="O1048">
        <v>83</v>
      </c>
      <c r="P1048" t="b">
        <v>1</v>
      </c>
      <c r="Q1048" s="11" t="s">
        <v>8281</v>
      </c>
      <c r="R1048" t="s">
        <v>8284</v>
      </c>
      <c r="S1048">
        <f t="shared" si="78"/>
        <v>113</v>
      </c>
      <c r="T1048">
        <f t="shared" si="79"/>
        <v>68.25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s="15">
        <f t="shared" si="76"/>
        <v>42367.719814814816</v>
      </c>
      <c r="L1049" s="15">
        <f t="shared" si="77"/>
        <v>42392.719814814816</v>
      </c>
      <c r="N1049" t="b">
        <v>0</v>
      </c>
      <c r="O1049">
        <v>49</v>
      </c>
      <c r="P1049" t="b">
        <v>1</v>
      </c>
      <c r="Q1049" s="11" t="s">
        <v>8279</v>
      </c>
      <c r="R1049" t="s">
        <v>8280</v>
      </c>
      <c r="S1049">
        <f t="shared" si="78"/>
        <v>142</v>
      </c>
      <c r="T1049">
        <f t="shared" si="79"/>
        <v>115.51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s="15">
        <f t="shared" si="76"/>
        <v>42571.167465277773</v>
      </c>
      <c r="L1050" s="15">
        <f t="shared" si="77"/>
        <v>42611.167465277773</v>
      </c>
      <c r="N1050" t="b">
        <v>0</v>
      </c>
      <c r="O1050">
        <v>120</v>
      </c>
      <c r="P1050" t="b">
        <v>1</v>
      </c>
      <c r="Q1050" s="11" t="s">
        <v>8271</v>
      </c>
      <c r="R1050" t="s">
        <v>8272</v>
      </c>
      <c r="S1050">
        <f t="shared" si="78"/>
        <v>103</v>
      </c>
      <c r="T1050">
        <f t="shared" si="79"/>
        <v>47.13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s="15">
        <f t="shared" si="76"/>
        <v>40723.053657407407</v>
      </c>
      <c r="L1051" s="15">
        <f t="shared" si="77"/>
        <v>40753.053657407407</v>
      </c>
      <c r="N1051" t="b">
        <v>0</v>
      </c>
      <c r="O1051">
        <v>39</v>
      </c>
      <c r="P1051" t="b">
        <v>1</v>
      </c>
      <c r="Q1051" s="11" t="s">
        <v>8279</v>
      </c>
      <c r="R1051" t="s">
        <v>8301</v>
      </c>
      <c r="S1051">
        <f t="shared" si="78"/>
        <v>113</v>
      </c>
      <c r="T1051">
        <f t="shared" si="79"/>
        <v>144.91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s="15">
        <f t="shared" si="76"/>
        <v>42515.71775462963</v>
      </c>
      <c r="L1052" s="15">
        <f t="shared" si="77"/>
        <v>42546.165972222225</v>
      </c>
      <c r="N1052" t="b">
        <v>0</v>
      </c>
      <c r="O1052">
        <v>83</v>
      </c>
      <c r="P1052" t="b">
        <v>1</v>
      </c>
      <c r="Q1052" s="11" t="s">
        <v>8285</v>
      </c>
      <c r="R1052" t="s">
        <v>8289</v>
      </c>
      <c r="S1052">
        <f t="shared" si="78"/>
        <v>103</v>
      </c>
      <c r="T1052">
        <f t="shared" si="79"/>
        <v>68.010000000000005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s="15">
        <f t="shared" si="76"/>
        <v>41753.635775462964</v>
      </c>
      <c r="L1053" s="15">
        <f t="shared" si="77"/>
        <v>41783.875</v>
      </c>
      <c r="N1053" t="b">
        <v>0</v>
      </c>
      <c r="O1053">
        <v>72</v>
      </c>
      <c r="P1053" t="b">
        <v>1</v>
      </c>
      <c r="Q1053" s="11" t="s">
        <v>8281</v>
      </c>
      <c r="R1053" t="s">
        <v>8284</v>
      </c>
      <c r="S1053">
        <f t="shared" si="78"/>
        <v>113</v>
      </c>
      <c r="T1053">
        <f t="shared" si="79"/>
        <v>78.260000000000005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s="15">
        <f t="shared" si="76"/>
        <v>40123.83829861111</v>
      </c>
      <c r="L1054" s="15">
        <f t="shared" si="77"/>
        <v>40211.332638888889</v>
      </c>
      <c r="N1054" t="b">
        <v>1</v>
      </c>
      <c r="O1054">
        <v>51</v>
      </c>
      <c r="P1054" t="b">
        <v>1</v>
      </c>
      <c r="Q1054" s="11" t="s">
        <v>8279</v>
      </c>
      <c r="R1054" t="s">
        <v>8280</v>
      </c>
      <c r="S1054">
        <f t="shared" si="78"/>
        <v>113</v>
      </c>
      <c r="T1054">
        <f t="shared" si="79"/>
        <v>110.47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s="15">
        <f t="shared" si="76"/>
        <v>41829.599791666667</v>
      </c>
      <c r="L1055" s="15">
        <f t="shared" si="77"/>
        <v>41889.599791666667</v>
      </c>
      <c r="N1055" t="b">
        <v>0</v>
      </c>
      <c r="O1055">
        <v>85</v>
      </c>
      <c r="P1055" t="b">
        <v>1</v>
      </c>
      <c r="Q1055" s="11" t="s">
        <v>8281</v>
      </c>
      <c r="R1055" t="s">
        <v>8284</v>
      </c>
      <c r="S1055">
        <f t="shared" si="78"/>
        <v>102</v>
      </c>
      <c r="T1055">
        <f t="shared" si="79"/>
        <v>66.150000000000006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s="15">
        <f t="shared" si="76"/>
        <v>42551.928854166668</v>
      </c>
      <c r="L1056" s="15">
        <f t="shared" si="77"/>
        <v>42585.0625</v>
      </c>
      <c r="N1056" t="b">
        <v>0</v>
      </c>
      <c r="O1056">
        <v>59</v>
      </c>
      <c r="P1056" t="b">
        <v>0</v>
      </c>
      <c r="Q1056" s="11" t="s">
        <v>8266</v>
      </c>
      <c r="R1056" t="s">
        <v>8273</v>
      </c>
      <c r="S1056">
        <f t="shared" si="78"/>
        <v>19</v>
      </c>
      <c r="T1056">
        <f t="shared" si="79"/>
        <v>95.28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s="15">
        <f t="shared" si="76"/>
        <v>40911.809872685182</v>
      </c>
      <c r="L1057" s="15">
        <f t="shared" si="77"/>
        <v>40932.809872685182</v>
      </c>
      <c r="N1057" t="b">
        <v>0</v>
      </c>
      <c r="O1057">
        <v>80</v>
      </c>
      <c r="P1057" t="b">
        <v>1</v>
      </c>
      <c r="Q1057" s="11" t="s">
        <v>8285</v>
      </c>
      <c r="R1057" t="s">
        <v>8286</v>
      </c>
      <c r="S1057">
        <f t="shared" si="78"/>
        <v>107</v>
      </c>
      <c r="T1057">
        <f t="shared" si="79"/>
        <v>70.209999999999994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s="15">
        <f t="shared" si="76"/>
        <v>42762.942430555559</v>
      </c>
      <c r="L1058" s="15">
        <f t="shared" si="77"/>
        <v>42794.208333333328</v>
      </c>
      <c r="N1058" t="b">
        <v>0</v>
      </c>
      <c r="O1058">
        <v>81</v>
      </c>
      <c r="P1058" t="b">
        <v>1</v>
      </c>
      <c r="Q1058" s="11" t="s">
        <v>8281</v>
      </c>
      <c r="R1058" t="s">
        <v>8284</v>
      </c>
      <c r="S1058">
        <f t="shared" si="78"/>
        <v>112</v>
      </c>
      <c r="T1058">
        <f t="shared" si="79"/>
        <v>69.19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s="15">
        <f t="shared" si="76"/>
        <v>41026.953055555554</v>
      </c>
      <c r="L1059" s="15">
        <f t="shared" si="77"/>
        <v>41061.953055555554</v>
      </c>
      <c r="N1059" t="b">
        <v>1</v>
      </c>
      <c r="O1059">
        <v>89</v>
      </c>
      <c r="P1059" t="b">
        <v>1</v>
      </c>
      <c r="Q1059" s="11" t="s">
        <v>8281</v>
      </c>
      <c r="R1059" t="s">
        <v>8284</v>
      </c>
      <c r="S1059">
        <f t="shared" si="78"/>
        <v>102</v>
      </c>
      <c r="T1059">
        <f t="shared" si="79"/>
        <v>62.92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s="15">
        <f t="shared" si="76"/>
        <v>42508.677187499998</v>
      </c>
      <c r="L1060" s="15">
        <f t="shared" si="77"/>
        <v>42544.852083333331</v>
      </c>
      <c r="N1060" t="b">
        <v>0</v>
      </c>
      <c r="O1060">
        <v>51</v>
      </c>
      <c r="P1060" t="b">
        <v>1</v>
      </c>
      <c r="Q1060" s="11" t="s">
        <v>8279</v>
      </c>
      <c r="R1060" t="s">
        <v>8290</v>
      </c>
      <c r="S1060">
        <f t="shared" si="78"/>
        <v>160</v>
      </c>
      <c r="T1060">
        <f t="shared" si="79"/>
        <v>109.78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s="15">
        <f t="shared" si="76"/>
        <v>42639.421493055561</v>
      </c>
      <c r="L1061" s="15">
        <f t="shared" si="77"/>
        <v>42659.458333333328</v>
      </c>
      <c r="N1061" t="b">
        <v>0</v>
      </c>
      <c r="O1061">
        <v>105</v>
      </c>
      <c r="P1061" t="b">
        <v>1</v>
      </c>
      <c r="Q1061" s="11" t="s">
        <v>8269</v>
      </c>
      <c r="R1061" t="s">
        <v>8291</v>
      </c>
      <c r="S1061">
        <f t="shared" si="78"/>
        <v>112</v>
      </c>
      <c r="T1061">
        <f t="shared" si="79"/>
        <v>53.19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s="15">
        <f t="shared" si="76"/>
        <v>40973.038541666669</v>
      </c>
      <c r="L1062" s="15">
        <f t="shared" si="77"/>
        <v>40993.996874999997</v>
      </c>
      <c r="N1062" t="b">
        <v>0</v>
      </c>
      <c r="O1062">
        <v>49</v>
      </c>
      <c r="P1062" t="b">
        <v>1</v>
      </c>
      <c r="Q1062" s="11" t="s">
        <v>8285</v>
      </c>
      <c r="R1062" t="s">
        <v>8289</v>
      </c>
      <c r="S1062">
        <f t="shared" si="78"/>
        <v>101</v>
      </c>
      <c r="T1062">
        <f t="shared" si="79"/>
        <v>113.88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s="15">
        <f t="shared" si="76"/>
        <v>42564.026319444441</v>
      </c>
      <c r="L1063" s="15">
        <f t="shared" si="77"/>
        <v>42594.026319444441</v>
      </c>
      <c r="N1063" t="b">
        <v>0</v>
      </c>
      <c r="O1063">
        <v>237</v>
      </c>
      <c r="P1063" t="b">
        <v>1</v>
      </c>
      <c r="Q1063" s="11" t="s">
        <v>8266</v>
      </c>
      <c r="R1063" t="s">
        <v>8268</v>
      </c>
      <c r="S1063">
        <f t="shared" si="78"/>
        <v>279</v>
      </c>
      <c r="T1063">
        <f t="shared" si="79"/>
        <v>23.52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s="15">
        <f t="shared" si="76"/>
        <v>40809.15252314815</v>
      </c>
      <c r="L1064" s="15">
        <f t="shared" si="77"/>
        <v>40854.194189814814</v>
      </c>
      <c r="N1064" t="b">
        <v>1</v>
      </c>
      <c r="O1064">
        <v>111</v>
      </c>
      <c r="P1064" t="b">
        <v>1</v>
      </c>
      <c r="Q1064" s="11" t="s">
        <v>8279</v>
      </c>
      <c r="R1064" t="s">
        <v>8280</v>
      </c>
      <c r="S1064">
        <f t="shared" si="78"/>
        <v>111</v>
      </c>
      <c r="T1064">
        <f t="shared" si="79"/>
        <v>50.18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s="15">
        <f t="shared" si="76"/>
        <v>42082.575555555552</v>
      </c>
      <c r="L1065" s="15">
        <f t="shared" si="77"/>
        <v>42105.25</v>
      </c>
      <c r="N1065" t="b">
        <v>0</v>
      </c>
      <c r="O1065">
        <v>33</v>
      </c>
      <c r="P1065" t="b">
        <v>0</v>
      </c>
      <c r="Q1065" s="11" t="s">
        <v>8277</v>
      </c>
      <c r="R1065" t="s">
        <v>8303</v>
      </c>
      <c r="S1065">
        <f t="shared" si="78"/>
        <v>25</v>
      </c>
      <c r="T1065">
        <f t="shared" si="79"/>
        <v>168.39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s="15">
        <f t="shared" si="76"/>
        <v>40267.245717592588</v>
      </c>
      <c r="L1066" s="15">
        <f t="shared" si="77"/>
        <v>40308.844444444447</v>
      </c>
      <c r="N1066" t="b">
        <v>1</v>
      </c>
      <c r="O1066">
        <v>58</v>
      </c>
      <c r="P1066" t="b">
        <v>1</v>
      </c>
      <c r="Q1066" s="11" t="s">
        <v>8279</v>
      </c>
      <c r="R1066" t="s">
        <v>8280</v>
      </c>
      <c r="S1066">
        <f t="shared" si="78"/>
        <v>111</v>
      </c>
      <c r="T1066">
        <f t="shared" si="79"/>
        <v>95.78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s="15">
        <f t="shared" si="76"/>
        <v>41521.617361111108</v>
      </c>
      <c r="L1067" s="15">
        <f t="shared" si="77"/>
        <v>41535.617361111108</v>
      </c>
      <c r="N1067" t="b">
        <v>0</v>
      </c>
      <c r="O1067">
        <v>10</v>
      </c>
      <c r="P1067" t="b">
        <v>1</v>
      </c>
      <c r="Q1067" s="11" t="s">
        <v>8285</v>
      </c>
      <c r="R1067" t="s">
        <v>8296</v>
      </c>
      <c r="S1067">
        <f t="shared" si="78"/>
        <v>111</v>
      </c>
      <c r="T1067">
        <f t="shared" si="79"/>
        <v>554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s="15">
        <f t="shared" si="76"/>
        <v>42146.190902777773</v>
      </c>
      <c r="L1068" s="15">
        <f t="shared" si="77"/>
        <v>42170.190902777773</v>
      </c>
      <c r="N1068" t="b">
        <v>0</v>
      </c>
      <c r="O1068">
        <v>87</v>
      </c>
      <c r="P1068" t="b">
        <v>1</v>
      </c>
      <c r="Q1068" s="11" t="s">
        <v>8285</v>
      </c>
      <c r="R1068" t="s">
        <v>8289</v>
      </c>
      <c r="S1068">
        <f t="shared" si="78"/>
        <v>111</v>
      </c>
      <c r="T1068">
        <f t="shared" si="79"/>
        <v>63.62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s="15">
        <f t="shared" si="76"/>
        <v>42197.771990740745</v>
      </c>
      <c r="L1069" s="15">
        <f t="shared" si="77"/>
        <v>42227.771990740745</v>
      </c>
      <c r="N1069" t="b">
        <v>0</v>
      </c>
      <c r="O1069">
        <v>115</v>
      </c>
      <c r="P1069" t="b">
        <v>1</v>
      </c>
      <c r="Q1069" s="11" t="s">
        <v>8274</v>
      </c>
      <c r="R1069" t="s">
        <v>8275</v>
      </c>
      <c r="S1069">
        <f t="shared" si="78"/>
        <v>120</v>
      </c>
      <c r="T1069">
        <f t="shared" si="79"/>
        <v>48.13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s="15">
        <f t="shared" si="76"/>
        <v>42401.806562500002</v>
      </c>
      <c r="L1070" s="15">
        <f t="shared" si="77"/>
        <v>42431.806562500002</v>
      </c>
      <c r="N1070" t="b">
        <v>0</v>
      </c>
      <c r="O1070">
        <v>136</v>
      </c>
      <c r="P1070" t="b">
        <v>1</v>
      </c>
      <c r="Q1070" s="11" t="s">
        <v>8281</v>
      </c>
      <c r="R1070" t="s">
        <v>8284</v>
      </c>
      <c r="S1070">
        <f t="shared" si="78"/>
        <v>111</v>
      </c>
      <c r="T1070">
        <f t="shared" si="79"/>
        <v>40.630000000000003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s="15">
        <f t="shared" si="76"/>
        <v>42466.558796296296</v>
      </c>
      <c r="L1071" s="15">
        <f t="shared" si="77"/>
        <v>42490.165972222225</v>
      </c>
      <c r="N1071" t="b">
        <v>0</v>
      </c>
      <c r="O1071">
        <v>79</v>
      </c>
      <c r="P1071" t="b">
        <v>1</v>
      </c>
      <c r="Q1071" s="11" t="s">
        <v>8281</v>
      </c>
      <c r="R1071" t="s">
        <v>8284</v>
      </c>
      <c r="S1071">
        <f t="shared" si="78"/>
        <v>100</v>
      </c>
      <c r="T1071">
        <f t="shared" si="79"/>
        <v>69.819999999999993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s="15">
        <f t="shared" si="76"/>
        <v>42682.616967592592</v>
      </c>
      <c r="L1072" s="15">
        <f t="shared" si="77"/>
        <v>42703.25</v>
      </c>
      <c r="N1072" t="b">
        <v>0</v>
      </c>
      <c r="O1072">
        <v>33</v>
      </c>
      <c r="P1072" t="b">
        <v>1</v>
      </c>
      <c r="Q1072" s="11" t="s">
        <v>8281</v>
      </c>
      <c r="R1072" t="s">
        <v>8293</v>
      </c>
      <c r="S1072">
        <f t="shared" si="78"/>
        <v>110</v>
      </c>
      <c r="T1072">
        <f t="shared" si="79"/>
        <v>166.97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s="15">
        <f t="shared" si="76"/>
        <v>42781.549097222218</v>
      </c>
      <c r="L1073" s="15">
        <f t="shared" si="77"/>
        <v>42806.507430555561</v>
      </c>
      <c r="N1073" t="b">
        <v>0</v>
      </c>
      <c r="O1073">
        <v>147</v>
      </c>
      <c r="P1073" t="b">
        <v>1</v>
      </c>
      <c r="Q1073" s="11" t="s">
        <v>8274</v>
      </c>
      <c r="R1073" t="s">
        <v>8275</v>
      </c>
      <c r="S1073">
        <f t="shared" si="78"/>
        <v>220</v>
      </c>
      <c r="T1073">
        <f t="shared" si="79"/>
        <v>37.479999999999997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s="15">
        <f t="shared" si="76"/>
        <v>42495.871736111112</v>
      </c>
      <c r="L1074" s="15">
        <f t="shared" si="77"/>
        <v>42530.791666666672</v>
      </c>
      <c r="N1074" t="b">
        <v>0</v>
      </c>
      <c r="O1074">
        <v>80</v>
      </c>
      <c r="P1074" t="b">
        <v>1</v>
      </c>
      <c r="Q1074" s="11" t="s">
        <v>8277</v>
      </c>
      <c r="R1074" t="s">
        <v>8278</v>
      </c>
      <c r="S1074">
        <f t="shared" si="78"/>
        <v>110</v>
      </c>
      <c r="T1074">
        <f t="shared" si="79"/>
        <v>68.86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s="15">
        <f t="shared" si="76"/>
        <v>42193.771481481483</v>
      </c>
      <c r="L1075" s="15">
        <f t="shared" si="77"/>
        <v>42212.957638888889</v>
      </c>
      <c r="N1075" t="b">
        <v>0</v>
      </c>
      <c r="O1075">
        <v>44</v>
      </c>
      <c r="P1075" t="b">
        <v>1</v>
      </c>
      <c r="Q1075" s="11" t="s">
        <v>8281</v>
      </c>
      <c r="R1075" t="s">
        <v>8284</v>
      </c>
      <c r="S1075">
        <f t="shared" si="78"/>
        <v>100</v>
      </c>
      <c r="T1075">
        <f t="shared" si="79"/>
        <v>125.09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s="15">
        <f t="shared" si="76"/>
        <v>42329.838159722218</v>
      </c>
      <c r="L1076" s="15">
        <f t="shared" si="77"/>
        <v>42388.957638888889</v>
      </c>
      <c r="N1076" t="b">
        <v>0</v>
      </c>
      <c r="O1076">
        <v>76</v>
      </c>
      <c r="P1076" t="b">
        <v>1</v>
      </c>
      <c r="Q1076" s="11" t="s">
        <v>8281</v>
      </c>
      <c r="R1076" t="s">
        <v>8284</v>
      </c>
      <c r="S1076">
        <f t="shared" si="78"/>
        <v>110</v>
      </c>
      <c r="T1076">
        <f t="shared" si="79"/>
        <v>72.38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s="15">
        <f t="shared" si="76"/>
        <v>40730.105625000004</v>
      </c>
      <c r="L1077" s="15">
        <f t="shared" si="77"/>
        <v>40747.165972222225</v>
      </c>
      <c r="N1077" t="b">
        <v>0</v>
      </c>
      <c r="O1077">
        <v>18</v>
      </c>
      <c r="P1077" t="b">
        <v>1</v>
      </c>
      <c r="Q1077" s="11" t="s">
        <v>8285</v>
      </c>
      <c r="R1077" t="s">
        <v>8289</v>
      </c>
      <c r="S1077">
        <f t="shared" si="78"/>
        <v>100</v>
      </c>
      <c r="T1077">
        <f t="shared" si="79"/>
        <v>305.56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s="15">
        <f t="shared" si="76"/>
        <v>42774.621712962966</v>
      </c>
      <c r="L1078" s="15">
        <f t="shared" si="77"/>
        <v>42804.621712962966</v>
      </c>
      <c r="N1078" t="b">
        <v>0</v>
      </c>
      <c r="O1078">
        <v>79</v>
      </c>
      <c r="P1078" t="b">
        <v>1</v>
      </c>
      <c r="Q1078" s="11" t="s">
        <v>8274</v>
      </c>
      <c r="R1078" t="s">
        <v>8275</v>
      </c>
      <c r="S1078">
        <f t="shared" si="78"/>
        <v>137</v>
      </c>
      <c r="T1078">
        <f t="shared" si="79"/>
        <v>69.569999999999993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s="15">
        <f t="shared" si="76"/>
        <v>42061.212488425925</v>
      </c>
      <c r="L1079" s="15">
        <f t="shared" si="77"/>
        <v>42089.166666666672</v>
      </c>
      <c r="N1079" t="b">
        <v>0</v>
      </c>
      <c r="O1079">
        <v>108</v>
      </c>
      <c r="P1079" t="b">
        <v>1</v>
      </c>
      <c r="Q1079" s="11" t="s">
        <v>8281</v>
      </c>
      <c r="R1079" t="s">
        <v>8284</v>
      </c>
      <c r="S1079">
        <f t="shared" si="78"/>
        <v>110</v>
      </c>
      <c r="T1079">
        <f t="shared" si="79"/>
        <v>50.75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s="15">
        <f t="shared" si="76"/>
        <v>40531.886886574073</v>
      </c>
      <c r="L1080" s="15">
        <f t="shared" si="77"/>
        <v>40591.886886574073</v>
      </c>
      <c r="N1080" t="b">
        <v>1</v>
      </c>
      <c r="O1080">
        <v>60</v>
      </c>
      <c r="P1080" t="b">
        <v>1</v>
      </c>
      <c r="Q1080" s="11" t="s">
        <v>8281</v>
      </c>
      <c r="R1080" t="s">
        <v>8284</v>
      </c>
      <c r="S1080">
        <f t="shared" si="78"/>
        <v>110</v>
      </c>
      <c r="T1080">
        <f t="shared" si="79"/>
        <v>91.3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s="15">
        <f t="shared" si="76"/>
        <v>42184.816539351858</v>
      </c>
      <c r="L1081" s="15">
        <f t="shared" si="77"/>
        <v>42215.165972222225</v>
      </c>
      <c r="N1081" t="b">
        <v>0</v>
      </c>
      <c r="O1081">
        <v>100</v>
      </c>
      <c r="P1081" t="b">
        <v>1</v>
      </c>
      <c r="Q1081" s="11" t="s">
        <v>8269</v>
      </c>
      <c r="R1081" t="s">
        <v>8291</v>
      </c>
      <c r="S1081">
        <f t="shared" si="78"/>
        <v>109</v>
      </c>
      <c r="T1081">
        <f t="shared" si="79"/>
        <v>54.69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s="15">
        <f t="shared" si="76"/>
        <v>42126.92123842593</v>
      </c>
      <c r="L1082" s="15">
        <f t="shared" si="77"/>
        <v>42158.1875</v>
      </c>
      <c r="N1082" t="b">
        <v>0</v>
      </c>
      <c r="O1082">
        <v>78</v>
      </c>
      <c r="P1082" t="b">
        <v>1</v>
      </c>
      <c r="Q1082" s="11" t="s">
        <v>8285</v>
      </c>
      <c r="R1082" t="s">
        <v>8289</v>
      </c>
      <c r="S1082">
        <f t="shared" si="78"/>
        <v>137</v>
      </c>
      <c r="T1082">
        <f t="shared" si="79"/>
        <v>70.06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s="15">
        <f t="shared" si="76"/>
        <v>42303.672662037032</v>
      </c>
      <c r="L1083" s="15">
        <f t="shared" si="77"/>
        <v>42338.714328703703</v>
      </c>
      <c r="N1083" t="b">
        <v>1</v>
      </c>
      <c r="O1083">
        <v>73</v>
      </c>
      <c r="P1083" t="b">
        <v>1</v>
      </c>
      <c r="Q1083" s="11" t="s">
        <v>8281</v>
      </c>
      <c r="R1083" t="s">
        <v>8284</v>
      </c>
      <c r="S1083">
        <f t="shared" si="78"/>
        <v>109</v>
      </c>
      <c r="T1083">
        <f t="shared" si="79"/>
        <v>74.819999999999993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s="15">
        <f t="shared" si="76"/>
        <v>42058.235289351855</v>
      </c>
      <c r="L1084" s="15">
        <f t="shared" si="77"/>
        <v>42085.333333333328</v>
      </c>
      <c r="N1084" t="b">
        <v>1</v>
      </c>
      <c r="O1084">
        <v>34</v>
      </c>
      <c r="P1084" t="b">
        <v>1</v>
      </c>
      <c r="Q1084" s="11" t="s">
        <v>8279</v>
      </c>
      <c r="R1084" t="s">
        <v>8280</v>
      </c>
      <c r="S1084">
        <f t="shared" si="78"/>
        <v>136</v>
      </c>
      <c r="T1084">
        <f t="shared" si="79"/>
        <v>160.47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s="15">
        <f t="shared" si="76"/>
        <v>42282.678287037037</v>
      </c>
      <c r="L1085" s="15">
        <f t="shared" si="77"/>
        <v>42322.719953703709</v>
      </c>
      <c r="N1085" t="b">
        <v>1</v>
      </c>
      <c r="O1085">
        <v>52</v>
      </c>
      <c r="P1085" t="b">
        <v>0</v>
      </c>
      <c r="Q1085" s="11" t="s">
        <v>8271</v>
      </c>
      <c r="R1085" t="s">
        <v>8272</v>
      </c>
      <c r="S1085">
        <f t="shared" si="78"/>
        <v>35</v>
      </c>
      <c r="T1085">
        <f t="shared" si="79"/>
        <v>104.85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s="15">
        <f t="shared" si="76"/>
        <v>41247.020243055551</v>
      </c>
      <c r="L1086" s="15">
        <f t="shared" si="77"/>
        <v>41288.888888888891</v>
      </c>
      <c r="N1086" t="b">
        <v>0</v>
      </c>
      <c r="O1086">
        <v>149</v>
      </c>
      <c r="P1086" t="b">
        <v>1</v>
      </c>
      <c r="Q1086" s="11" t="s">
        <v>8269</v>
      </c>
      <c r="R1086" t="s">
        <v>8291</v>
      </c>
      <c r="S1086">
        <f t="shared" si="78"/>
        <v>156</v>
      </c>
      <c r="T1086">
        <f t="shared" si="79"/>
        <v>36.53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s="15">
        <f t="shared" si="76"/>
        <v>41228.924884259257</v>
      </c>
      <c r="L1087" s="15">
        <f t="shared" si="77"/>
        <v>41258.924884259257</v>
      </c>
      <c r="N1087" t="b">
        <v>0</v>
      </c>
      <c r="O1087">
        <v>112</v>
      </c>
      <c r="P1087" t="b">
        <v>1</v>
      </c>
      <c r="Q1087" s="11" t="s">
        <v>8285</v>
      </c>
      <c r="R1087" t="s">
        <v>8289</v>
      </c>
      <c r="S1087">
        <f t="shared" si="78"/>
        <v>272</v>
      </c>
      <c r="T1087">
        <f t="shared" si="79"/>
        <v>48.54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s="15">
        <f t="shared" si="76"/>
        <v>41696.817129629628</v>
      </c>
      <c r="L1088" s="15">
        <f t="shared" si="77"/>
        <v>41731.775462962964</v>
      </c>
      <c r="N1088" t="b">
        <v>1</v>
      </c>
      <c r="O1088">
        <v>89</v>
      </c>
      <c r="P1088" t="b">
        <v>1</v>
      </c>
      <c r="Q1088" s="11" t="s">
        <v>8285</v>
      </c>
      <c r="R1088" t="s">
        <v>8286</v>
      </c>
      <c r="S1088">
        <f t="shared" si="78"/>
        <v>109</v>
      </c>
      <c r="T1088">
        <f t="shared" si="79"/>
        <v>61.04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s="15">
        <f t="shared" si="76"/>
        <v>42304.210833333331</v>
      </c>
      <c r="L1089" s="15">
        <f t="shared" si="77"/>
        <v>42334.252500000002</v>
      </c>
      <c r="N1089" t="b">
        <v>0</v>
      </c>
      <c r="O1089">
        <v>47</v>
      </c>
      <c r="P1089" t="b">
        <v>0</v>
      </c>
      <c r="Q1089" s="11" t="s">
        <v>8269</v>
      </c>
      <c r="R1089" t="s">
        <v>8306</v>
      </c>
      <c r="S1089">
        <f t="shared" si="78"/>
        <v>32</v>
      </c>
      <c r="T1089">
        <f t="shared" si="79"/>
        <v>115.55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s="15">
        <f t="shared" si="76"/>
        <v>41931.682939814818</v>
      </c>
      <c r="L1090" s="15">
        <f t="shared" si="77"/>
        <v>41961.724606481483</v>
      </c>
      <c r="N1090" t="b">
        <v>1</v>
      </c>
      <c r="O1090">
        <v>100</v>
      </c>
      <c r="P1090" t="b">
        <v>1</v>
      </c>
      <c r="Q1090" s="11" t="s">
        <v>8281</v>
      </c>
      <c r="R1090" t="s">
        <v>8284</v>
      </c>
      <c r="S1090">
        <f t="shared" si="78"/>
        <v>109</v>
      </c>
      <c r="T1090">
        <f t="shared" si="79"/>
        <v>54.3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s="15">
        <f t="shared" ref="K1091:K1154" si="80">(((J1091/60)/60)/24)+DATE(1970,1,1)</f>
        <v>42388.575104166666</v>
      </c>
      <c r="L1091" s="15">
        <f t="shared" ref="L1091:L1154" si="81">(((I1091/60)/60)/24)+DATE(1970,1,1)</f>
        <v>42421.575104166666</v>
      </c>
      <c r="N1091" t="b">
        <v>1</v>
      </c>
      <c r="O1091">
        <v>76</v>
      </c>
      <c r="P1091" t="b">
        <v>0</v>
      </c>
      <c r="Q1091" s="11" t="s">
        <v>8271</v>
      </c>
      <c r="R1091" t="s">
        <v>8272</v>
      </c>
      <c r="S1091">
        <f t="shared" ref="S1091:S1154" si="82">IFERROR(ROUND(E1091/D1091*100,0),0)</f>
        <v>15</v>
      </c>
      <c r="T1091">
        <f t="shared" ref="T1091:T1154" si="83">IFERROR(ROUND(E1091/O1091,2),0)</f>
        <v>71.34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s="15">
        <f t="shared" si="80"/>
        <v>42338.709108796291</v>
      </c>
      <c r="L1092" s="15">
        <f t="shared" si="81"/>
        <v>42372.957638888889</v>
      </c>
      <c r="N1092" t="b">
        <v>0</v>
      </c>
      <c r="O1092">
        <v>102</v>
      </c>
      <c r="P1092" t="b">
        <v>1</v>
      </c>
      <c r="Q1092" s="11" t="s">
        <v>8274</v>
      </c>
      <c r="R1092" t="s">
        <v>8275</v>
      </c>
      <c r="S1092">
        <f t="shared" si="82"/>
        <v>271</v>
      </c>
      <c r="T1092">
        <f t="shared" si="83"/>
        <v>53.08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s="15">
        <f t="shared" si="80"/>
        <v>42125.333182870367</v>
      </c>
      <c r="L1093" s="15">
        <f t="shared" si="81"/>
        <v>42155.333182870367</v>
      </c>
      <c r="N1093" t="b">
        <v>0</v>
      </c>
      <c r="O1093">
        <v>53</v>
      </c>
      <c r="P1093" t="b">
        <v>1</v>
      </c>
      <c r="Q1093" s="11" t="s">
        <v>8279</v>
      </c>
      <c r="R1093" t="s">
        <v>8301</v>
      </c>
      <c r="S1093">
        <f t="shared" si="82"/>
        <v>155</v>
      </c>
      <c r="T1093">
        <f t="shared" si="83"/>
        <v>102.08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s="15">
        <f t="shared" si="80"/>
        <v>42656.005173611105</v>
      </c>
      <c r="L1094" s="15">
        <f t="shared" si="81"/>
        <v>42689.088888888888</v>
      </c>
      <c r="N1094" t="b">
        <v>0</v>
      </c>
      <c r="O1094">
        <v>57</v>
      </c>
      <c r="P1094" t="b">
        <v>1</v>
      </c>
      <c r="Q1094" s="11" t="s">
        <v>8281</v>
      </c>
      <c r="R1094" t="s">
        <v>8293</v>
      </c>
      <c r="S1094">
        <f t="shared" si="82"/>
        <v>108</v>
      </c>
      <c r="T1094">
        <f t="shared" si="83"/>
        <v>94.91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s="15">
        <f t="shared" si="80"/>
        <v>41792.667361111111</v>
      </c>
      <c r="L1095" s="15">
        <f t="shared" si="81"/>
        <v>41813.667361111111</v>
      </c>
      <c r="N1095" t="b">
        <v>0</v>
      </c>
      <c r="O1095">
        <v>106</v>
      </c>
      <c r="P1095" t="b">
        <v>1</v>
      </c>
      <c r="Q1095" s="11" t="s">
        <v>8285</v>
      </c>
      <c r="R1095" t="s">
        <v>8289</v>
      </c>
      <c r="S1095">
        <f t="shared" si="82"/>
        <v>120</v>
      </c>
      <c r="T1095">
        <f t="shared" si="83"/>
        <v>50.93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s="15">
        <f t="shared" si="80"/>
        <v>42705.764513888891</v>
      </c>
      <c r="L1096" s="15">
        <f t="shared" si="81"/>
        <v>42735.764513888891</v>
      </c>
      <c r="N1096" t="b">
        <v>0</v>
      </c>
      <c r="O1096">
        <v>35</v>
      </c>
      <c r="P1096" t="b">
        <v>1</v>
      </c>
      <c r="Q1096" s="11" t="s">
        <v>8266</v>
      </c>
      <c r="R1096" t="s">
        <v>8267</v>
      </c>
      <c r="S1096">
        <f t="shared" si="82"/>
        <v>108</v>
      </c>
      <c r="T1096">
        <f t="shared" si="83"/>
        <v>154.16999999999999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s="15">
        <f t="shared" si="80"/>
        <v>42018.071550925932</v>
      </c>
      <c r="L1097" s="15">
        <f t="shared" si="81"/>
        <v>42049.071550925932</v>
      </c>
      <c r="N1097" t="b">
        <v>1</v>
      </c>
      <c r="O1097">
        <v>75</v>
      </c>
      <c r="P1097" t="b">
        <v>0</v>
      </c>
      <c r="Q1097" s="11" t="s">
        <v>8271</v>
      </c>
      <c r="R1097" t="s">
        <v>8272</v>
      </c>
      <c r="S1097">
        <f t="shared" si="82"/>
        <v>31</v>
      </c>
      <c r="T1097">
        <f t="shared" si="83"/>
        <v>71.87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s="15">
        <f t="shared" si="80"/>
        <v>40697.498449074075</v>
      </c>
      <c r="L1098" s="15">
        <f t="shared" si="81"/>
        <v>40727.498449074075</v>
      </c>
      <c r="N1098" t="b">
        <v>1</v>
      </c>
      <c r="O1098">
        <v>118</v>
      </c>
      <c r="P1098" t="b">
        <v>1</v>
      </c>
      <c r="Q1098" s="11" t="s">
        <v>8279</v>
      </c>
      <c r="R1098" t="s">
        <v>8280</v>
      </c>
      <c r="S1098">
        <f t="shared" si="82"/>
        <v>108</v>
      </c>
      <c r="T1098">
        <f t="shared" si="83"/>
        <v>45.67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s="15">
        <f t="shared" si="80"/>
        <v>41932.819525462961</v>
      </c>
      <c r="L1099" s="15">
        <f t="shared" si="81"/>
        <v>41992.861192129625</v>
      </c>
      <c r="N1099" t="b">
        <v>0</v>
      </c>
      <c r="O1099">
        <v>70</v>
      </c>
      <c r="P1099" t="b">
        <v>1</v>
      </c>
      <c r="Q1099" s="11" t="s">
        <v>8279</v>
      </c>
      <c r="R1099" t="s">
        <v>8290</v>
      </c>
      <c r="S1099">
        <f t="shared" si="82"/>
        <v>108</v>
      </c>
      <c r="T1099">
        <f t="shared" si="83"/>
        <v>76.87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s="15">
        <f t="shared" si="80"/>
        <v>42084.881539351853</v>
      </c>
      <c r="L1100" s="15">
        <f t="shared" si="81"/>
        <v>42114.881539351853</v>
      </c>
      <c r="N1100" t="b">
        <v>0</v>
      </c>
      <c r="O1100">
        <v>37</v>
      </c>
      <c r="P1100" t="b">
        <v>0</v>
      </c>
      <c r="Q1100" s="11" t="s">
        <v>8281</v>
      </c>
      <c r="R1100" t="s">
        <v>8293</v>
      </c>
      <c r="S1100">
        <f t="shared" si="82"/>
        <v>90</v>
      </c>
      <c r="T1100">
        <f t="shared" si="83"/>
        <v>145.41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s="15">
        <f t="shared" si="80"/>
        <v>42495.992800925931</v>
      </c>
      <c r="L1101" s="15">
        <f t="shared" si="81"/>
        <v>42552.958333333328</v>
      </c>
      <c r="N1101" t="b">
        <v>0</v>
      </c>
      <c r="O1101">
        <v>70</v>
      </c>
      <c r="P1101" t="b">
        <v>1</v>
      </c>
      <c r="Q1101" s="11" t="s">
        <v>8281</v>
      </c>
      <c r="R1101" t="s">
        <v>8284</v>
      </c>
      <c r="S1101">
        <f t="shared" si="82"/>
        <v>108</v>
      </c>
      <c r="T1101">
        <f t="shared" si="83"/>
        <v>76.8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s="15">
        <f t="shared" si="80"/>
        <v>42185.521087962959</v>
      </c>
      <c r="L1102" s="15">
        <f t="shared" si="81"/>
        <v>42215.521087962959</v>
      </c>
      <c r="N1102" t="b">
        <v>0</v>
      </c>
      <c r="O1102">
        <v>46</v>
      </c>
      <c r="P1102" t="b">
        <v>1</v>
      </c>
      <c r="Q1102" s="11" t="s">
        <v>8281</v>
      </c>
      <c r="R1102" t="s">
        <v>8284</v>
      </c>
      <c r="S1102">
        <f t="shared" si="82"/>
        <v>139</v>
      </c>
      <c r="T1102">
        <f t="shared" si="83"/>
        <v>116.65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s="15">
        <f t="shared" si="80"/>
        <v>42286.660891203705</v>
      </c>
      <c r="L1103" s="15">
        <f t="shared" si="81"/>
        <v>42316.702557870376</v>
      </c>
      <c r="N1103" t="b">
        <v>0</v>
      </c>
      <c r="O1103">
        <v>64</v>
      </c>
      <c r="P1103" t="b">
        <v>1</v>
      </c>
      <c r="Q1103" s="11" t="s">
        <v>8279</v>
      </c>
      <c r="R1103" t="s">
        <v>8290</v>
      </c>
      <c r="S1103">
        <f t="shared" si="82"/>
        <v>102</v>
      </c>
      <c r="T1103">
        <f t="shared" si="83"/>
        <v>83.75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s="15">
        <f t="shared" si="80"/>
        <v>42279.669768518521</v>
      </c>
      <c r="L1104" s="15">
        <f t="shared" si="81"/>
        <v>42321.711435185185</v>
      </c>
      <c r="N1104" t="b">
        <v>0</v>
      </c>
      <c r="O1104">
        <v>78</v>
      </c>
      <c r="P1104" t="b">
        <v>1</v>
      </c>
      <c r="Q1104" s="11" t="s">
        <v>8285</v>
      </c>
      <c r="R1104" t="s">
        <v>8289</v>
      </c>
      <c r="S1104">
        <f t="shared" si="82"/>
        <v>107</v>
      </c>
      <c r="T1104">
        <f t="shared" si="83"/>
        <v>68.709999999999994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s="15">
        <f t="shared" si="80"/>
        <v>41793.668761574074</v>
      </c>
      <c r="L1105" s="15">
        <f t="shared" si="81"/>
        <v>41823.668761574074</v>
      </c>
      <c r="N1105" t="b">
        <v>0</v>
      </c>
      <c r="O1105">
        <v>133</v>
      </c>
      <c r="P1105" t="b">
        <v>1</v>
      </c>
      <c r="Q1105" s="11" t="s">
        <v>8281</v>
      </c>
      <c r="R1105" t="s">
        <v>8284</v>
      </c>
      <c r="S1105">
        <f t="shared" si="82"/>
        <v>160</v>
      </c>
      <c r="T1105">
        <f t="shared" si="83"/>
        <v>40.29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s="15">
        <f t="shared" si="80"/>
        <v>42703.214409722219</v>
      </c>
      <c r="L1106" s="15">
        <f t="shared" si="81"/>
        <v>42733.214409722219</v>
      </c>
      <c r="N1106" t="b">
        <v>0</v>
      </c>
      <c r="O1106">
        <v>73</v>
      </c>
      <c r="P1106" t="b">
        <v>1</v>
      </c>
      <c r="Q1106" s="11" t="s">
        <v>8285</v>
      </c>
      <c r="R1106" t="s">
        <v>8289</v>
      </c>
      <c r="S1106">
        <f t="shared" si="82"/>
        <v>107</v>
      </c>
      <c r="T1106">
        <f t="shared" si="83"/>
        <v>73.36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s="15">
        <f t="shared" si="80"/>
        <v>41915.762835648151</v>
      </c>
      <c r="L1107" s="15">
        <f t="shared" si="81"/>
        <v>41944.720833333333</v>
      </c>
      <c r="N1107" t="b">
        <v>0</v>
      </c>
      <c r="O1107">
        <v>72</v>
      </c>
      <c r="P1107" t="b">
        <v>1</v>
      </c>
      <c r="Q1107" s="11" t="s">
        <v>8281</v>
      </c>
      <c r="R1107" t="s">
        <v>8284</v>
      </c>
      <c r="S1107">
        <f t="shared" si="82"/>
        <v>107</v>
      </c>
      <c r="T1107">
        <f t="shared" si="83"/>
        <v>74.209999999999994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s="15">
        <f t="shared" si="80"/>
        <v>41495.692627314813</v>
      </c>
      <c r="L1108" s="15">
        <f t="shared" si="81"/>
        <v>41527.165972222225</v>
      </c>
      <c r="N1108" t="b">
        <v>0</v>
      </c>
      <c r="O1108">
        <v>90</v>
      </c>
      <c r="P1108" t="b">
        <v>1</v>
      </c>
      <c r="Q1108" s="11" t="s">
        <v>8285</v>
      </c>
      <c r="R1108" t="s">
        <v>8289</v>
      </c>
      <c r="S1108">
        <f t="shared" si="82"/>
        <v>127</v>
      </c>
      <c r="T1108">
        <f t="shared" si="83"/>
        <v>59.23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s="15">
        <f t="shared" si="80"/>
        <v>42068.829039351855</v>
      </c>
      <c r="L1109" s="15">
        <f t="shared" si="81"/>
        <v>42088.787372685183</v>
      </c>
      <c r="N1109" t="b">
        <v>0</v>
      </c>
      <c r="O1109">
        <v>49</v>
      </c>
      <c r="P1109" t="b">
        <v>1</v>
      </c>
      <c r="Q1109" s="11" t="s">
        <v>8271</v>
      </c>
      <c r="R1109" t="s">
        <v>8272</v>
      </c>
      <c r="S1109">
        <f t="shared" si="82"/>
        <v>107</v>
      </c>
      <c r="T1109">
        <f t="shared" si="83"/>
        <v>108.78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s="15">
        <f t="shared" si="80"/>
        <v>41885.595138888886</v>
      </c>
      <c r="L1110" s="15">
        <f t="shared" si="81"/>
        <v>41916.595138888886</v>
      </c>
      <c r="N1110" t="b">
        <v>0</v>
      </c>
      <c r="O1110">
        <v>76</v>
      </c>
      <c r="P1110" t="b">
        <v>0</v>
      </c>
      <c r="Q1110" s="11" t="s">
        <v>8281</v>
      </c>
      <c r="R1110" t="s">
        <v>8282</v>
      </c>
      <c r="S1110">
        <f t="shared" si="82"/>
        <v>27</v>
      </c>
      <c r="T1110">
        <f t="shared" si="83"/>
        <v>70.11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s="15">
        <f t="shared" si="80"/>
        <v>40235.900358796294</v>
      </c>
      <c r="L1111" s="15">
        <f t="shared" si="81"/>
        <v>40296.78402777778</v>
      </c>
      <c r="N1111" t="b">
        <v>1</v>
      </c>
      <c r="O1111">
        <v>65</v>
      </c>
      <c r="P1111" t="b">
        <v>1</v>
      </c>
      <c r="Q1111" s="11" t="s">
        <v>8279</v>
      </c>
      <c r="R1111" t="s">
        <v>8280</v>
      </c>
      <c r="S1111">
        <f t="shared" si="82"/>
        <v>177</v>
      </c>
      <c r="T1111">
        <f t="shared" si="83"/>
        <v>81.89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s="15">
        <f t="shared" si="80"/>
        <v>41099.093865740739</v>
      </c>
      <c r="L1112" s="15">
        <f t="shared" si="81"/>
        <v>41131.916666666664</v>
      </c>
      <c r="N1112" t="b">
        <v>0</v>
      </c>
      <c r="O1112">
        <v>105</v>
      </c>
      <c r="P1112" t="b">
        <v>1</v>
      </c>
      <c r="Q1112" s="11" t="s">
        <v>8285</v>
      </c>
      <c r="R1112" t="s">
        <v>8286</v>
      </c>
      <c r="S1112">
        <f t="shared" si="82"/>
        <v>116</v>
      </c>
      <c r="T1112">
        <f t="shared" si="83"/>
        <v>50.69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s="15">
        <f t="shared" si="80"/>
        <v>41843.155729166669</v>
      </c>
      <c r="L1113" s="15">
        <f t="shared" si="81"/>
        <v>41873.155729166669</v>
      </c>
      <c r="N1113" t="b">
        <v>0</v>
      </c>
      <c r="O1113">
        <v>64</v>
      </c>
      <c r="P1113" t="b">
        <v>1</v>
      </c>
      <c r="Q1113" s="11" t="s">
        <v>8281</v>
      </c>
      <c r="R1113" t="s">
        <v>8282</v>
      </c>
      <c r="S1113">
        <f t="shared" si="82"/>
        <v>133</v>
      </c>
      <c r="T1113">
        <f t="shared" si="83"/>
        <v>82.94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s="15">
        <f t="shared" si="80"/>
        <v>40274.745127314818</v>
      </c>
      <c r="L1114" s="15">
        <f t="shared" si="81"/>
        <v>40344.166666666664</v>
      </c>
      <c r="N1114" t="b">
        <v>1</v>
      </c>
      <c r="O1114">
        <v>28</v>
      </c>
      <c r="P1114" t="b">
        <v>1</v>
      </c>
      <c r="Q1114" s="11" t="s">
        <v>8285</v>
      </c>
      <c r="R1114" t="s">
        <v>8289</v>
      </c>
      <c r="S1114">
        <f t="shared" si="82"/>
        <v>106</v>
      </c>
      <c r="T1114">
        <f t="shared" si="83"/>
        <v>189.29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s="15">
        <f t="shared" si="80"/>
        <v>42484.829062500001</v>
      </c>
      <c r="L1115" s="15">
        <f t="shared" si="81"/>
        <v>42513.916666666672</v>
      </c>
      <c r="N1115" t="b">
        <v>1</v>
      </c>
      <c r="O1115">
        <v>110</v>
      </c>
      <c r="P1115" t="b">
        <v>1</v>
      </c>
      <c r="Q1115" s="11" t="s">
        <v>8271</v>
      </c>
      <c r="R1115" t="s">
        <v>8272</v>
      </c>
      <c r="S1115">
        <f t="shared" si="82"/>
        <v>132</v>
      </c>
      <c r="T1115">
        <f t="shared" si="83"/>
        <v>48.15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s="15">
        <f t="shared" si="80"/>
        <v>41851.541585648149</v>
      </c>
      <c r="L1116" s="15">
        <f t="shared" si="81"/>
        <v>41872.686111111114</v>
      </c>
      <c r="N1116" t="b">
        <v>0</v>
      </c>
      <c r="O1116">
        <v>37</v>
      </c>
      <c r="P1116" t="b">
        <v>1</v>
      </c>
      <c r="Q1116" s="11" t="s">
        <v>8281</v>
      </c>
      <c r="R1116" t="s">
        <v>8284</v>
      </c>
      <c r="S1116">
        <f t="shared" si="82"/>
        <v>106</v>
      </c>
      <c r="T1116">
        <f t="shared" si="83"/>
        <v>143.11000000000001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s="15">
        <f t="shared" si="80"/>
        <v>42737.910138888896</v>
      </c>
      <c r="L1117" s="15">
        <f t="shared" si="81"/>
        <v>42767.957638888889</v>
      </c>
      <c r="N1117" t="b">
        <v>0</v>
      </c>
      <c r="O1117">
        <v>46</v>
      </c>
      <c r="P1117" t="b">
        <v>1</v>
      </c>
      <c r="Q1117" s="11" t="s">
        <v>8281</v>
      </c>
      <c r="R1117" t="s">
        <v>8284</v>
      </c>
      <c r="S1117">
        <f t="shared" si="82"/>
        <v>106</v>
      </c>
      <c r="T1117">
        <f t="shared" si="83"/>
        <v>115.02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s="15">
        <f t="shared" si="80"/>
        <v>41753.593275462961</v>
      </c>
      <c r="L1118" s="15">
        <f t="shared" si="81"/>
        <v>41778.875</v>
      </c>
      <c r="N1118" t="b">
        <v>0</v>
      </c>
      <c r="O1118">
        <v>126</v>
      </c>
      <c r="P1118" t="b">
        <v>1</v>
      </c>
      <c r="Q1118" s="11" t="s">
        <v>8281</v>
      </c>
      <c r="R1118" t="s">
        <v>8284</v>
      </c>
      <c r="S1118">
        <f t="shared" si="82"/>
        <v>106</v>
      </c>
      <c r="T1118">
        <f t="shared" si="83"/>
        <v>41.94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s="15">
        <f t="shared" si="80"/>
        <v>42151.069606481484</v>
      </c>
      <c r="L1119" s="15">
        <f t="shared" si="81"/>
        <v>42172.069606481484</v>
      </c>
      <c r="N1119" t="b">
        <v>0</v>
      </c>
      <c r="O1119">
        <v>49</v>
      </c>
      <c r="P1119" t="b">
        <v>1</v>
      </c>
      <c r="Q1119" s="11" t="s">
        <v>8281</v>
      </c>
      <c r="R1119" t="s">
        <v>8284</v>
      </c>
      <c r="S1119">
        <f t="shared" si="82"/>
        <v>105</v>
      </c>
      <c r="T1119">
        <f t="shared" si="83"/>
        <v>107.57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s="15">
        <f t="shared" si="80"/>
        <v>40718.310659722221</v>
      </c>
      <c r="L1120" s="15">
        <f t="shared" si="81"/>
        <v>40765.297222222223</v>
      </c>
      <c r="N1120" t="b">
        <v>0</v>
      </c>
      <c r="O1120">
        <v>70</v>
      </c>
      <c r="P1120" t="b">
        <v>1</v>
      </c>
      <c r="Q1120" s="11" t="s">
        <v>8279</v>
      </c>
      <c r="R1120" t="s">
        <v>8280</v>
      </c>
      <c r="S1120">
        <f t="shared" si="82"/>
        <v>105</v>
      </c>
      <c r="T1120">
        <f t="shared" si="83"/>
        <v>75.19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s="15">
        <f t="shared" si="80"/>
        <v>41809.12300925926</v>
      </c>
      <c r="L1121" s="15">
        <f t="shared" si="81"/>
        <v>41831.677083333336</v>
      </c>
      <c r="N1121" t="b">
        <v>0</v>
      </c>
      <c r="O1121">
        <v>82</v>
      </c>
      <c r="P1121" t="b">
        <v>1</v>
      </c>
      <c r="Q1121" s="11" t="s">
        <v>8281</v>
      </c>
      <c r="R1121" t="s">
        <v>8284</v>
      </c>
      <c r="S1121">
        <f t="shared" si="82"/>
        <v>105</v>
      </c>
      <c r="T1121">
        <f t="shared" si="83"/>
        <v>64.16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s="15">
        <f t="shared" si="80"/>
        <v>42721.198877314819</v>
      </c>
      <c r="L1122" s="15">
        <f t="shared" si="81"/>
        <v>42767.333333333328</v>
      </c>
      <c r="N1122" t="b">
        <v>0</v>
      </c>
      <c r="O1122">
        <v>43</v>
      </c>
      <c r="P1122" t="b">
        <v>1</v>
      </c>
      <c r="Q1122" s="11" t="s">
        <v>8279</v>
      </c>
      <c r="R1122" t="s">
        <v>8301</v>
      </c>
      <c r="S1122">
        <f t="shared" si="82"/>
        <v>105</v>
      </c>
      <c r="T1122">
        <f t="shared" si="83"/>
        <v>122.33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s="15">
        <f t="shared" si="80"/>
        <v>42417.818078703705</v>
      </c>
      <c r="L1123" s="15">
        <f t="shared" si="81"/>
        <v>42477.776412037041</v>
      </c>
      <c r="N1123" t="b">
        <v>0</v>
      </c>
      <c r="O1123">
        <v>50</v>
      </c>
      <c r="P1123" t="b">
        <v>1</v>
      </c>
      <c r="Q1123" s="11" t="s">
        <v>8279</v>
      </c>
      <c r="R1123" t="s">
        <v>8280</v>
      </c>
      <c r="S1123">
        <f t="shared" si="82"/>
        <v>112</v>
      </c>
      <c r="T1123">
        <f t="shared" si="83"/>
        <v>105.18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s="15">
        <f t="shared" si="80"/>
        <v>42426.949988425928</v>
      </c>
      <c r="L1124" s="15">
        <f t="shared" si="81"/>
        <v>42461.165972222225</v>
      </c>
      <c r="N1124" t="b">
        <v>1</v>
      </c>
      <c r="O1124">
        <v>100</v>
      </c>
      <c r="P1124" t="b">
        <v>1</v>
      </c>
      <c r="Q1124" s="11" t="s">
        <v>8281</v>
      </c>
      <c r="R1124" t="s">
        <v>8284</v>
      </c>
      <c r="S1124">
        <f t="shared" si="82"/>
        <v>117</v>
      </c>
      <c r="T1124">
        <f t="shared" si="83"/>
        <v>52.58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s="15">
        <f t="shared" si="80"/>
        <v>42796.682476851856</v>
      </c>
      <c r="L1125" s="15">
        <f t="shared" si="81"/>
        <v>42841.640810185185</v>
      </c>
      <c r="N1125" t="b">
        <v>0</v>
      </c>
      <c r="O1125">
        <v>12</v>
      </c>
      <c r="P1125" t="b">
        <v>0</v>
      </c>
      <c r="Q1125" s="11" t="s">
        <v>8281</v>
      </c>
      <c r="R1125" t="s">
        <v>8284</v>
      </c>
      <c r="S1125">
        <f t="shared" si="82"/>
        <v>11</v>
      </c>
      <c r="T1125">
        <f t="shared" si="83"/>
        <v>437.5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s="15">
        <f t="shared" si="80"/>
        <v>42139.525567129633</v>
      </c>
      <c r="L1126" s="15">
        <f t="shared" si="81"/>
        <v>42169.525567129633</v>
      </c>
      <c r="N1126" t="b">
        <v>0</v>
      </c>
      <c r="O1126">
        <v>104</v>
      </c>
      <c r="P1126" t="b">
        <v>1</v>
      </c>
      <c r="Q1126" s="11" t="s">
        <v>8281</v>
      </c>
      <c r="R1126" t="s">
        <v>8284</v>
      </c>
      <c r="S1126">
        <f t="shared" si="82"/>
        <v>105</v>
      </c>
      <c r="T1126">
        <f t="shared" si="83"/>
        <v>50.38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s="15">
        <f t="shared" si="80"/>
        <v>41039.409456018519</v>
      </c>
      <c r="L1127" s="15">
        <f t="shared" si="81"/>
        <v>41069.409456018519</v>
      </c>
      <c r="N1127" t="b">
        <v>0</v>
      </c>
      <c r="O1127">
        <v>46</v>
      </c>
      <c r="P1127" t="b">
        <v>1</v>
      </c>
      <c r="Q1127" s="11" t="s">
        <v>8285</v>
      </c>
      <c r="R1127" t="s">
        <v>8296</v>
      </c>
      <c r="S1127">
        <f t="shared" si="82"/>
        <v>105</v>
      </c>
      <c r="T1127">
        <f t="shared" si="83"/>
        <v>113.83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s="15">
        <f t="shared" si="80"/>
        <v>40458.815625000003</v>
      </c>
      <c r="L1128" s="15">
        <f t="shared" si="81"/>
        <v>40521.207638888889</v>
      </c>
      <c r="N1128" t="b">
        <v>0</v>
      </c>
      <c r="O1128">
        <v>147</v>
      </c>
      <c r="P1128" t="b">
        <v>1</v>
      </c>
      <c r="Q1128" s="11" t="s">
        <v>8285</v>
      </c>
      <c r="R1128" t="s">
        <v>8286</v>
      </c>
      <c r="S1128">
        <f t="shared" si="82"/>
        <v>105</v>
      </c>
      <c r="T1128">
        <f t="shared" si="83"/>
        <v>35.61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s="15">
        <f t="shared" si="80"/>
        <v>42558.189432870371</v>
      </c>
      <c r="L1129" s="15">
        <f t="shared" si="81"/>
        <v>42587.875</v>
      </c>
      <c r="N1129" t="b">
        <v>0</v>
      </c>
      <c r="O1129">
        <v>142</v>
      </c>
      <c r="P1129" t="b">
        <v>1</v>
      </c>
      <c r="Q1129" s="11" t="s">
        <v>8281</v>
      </c>
      <c r="R1129" t="s">
        <v>8284</v>
      </c>
      <c r="S1129">
        <f t="shared" si="82"/>
        <v>105</v>
      </c>
      <c r="T1129">
        <f t="shared" si="83"/>
        <v>36.86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s="15">
        <f t="shared" si="80"/>
        <v>42327.805659722217</v>
      </c>
      <c r="L1130" s="15">
        <f t="shared" si="81"/>
        <v>42355.805659722217</v>
      </c>
      <c r="N1130" t="b">
        <v>0</v>
      </c>
      <c r="O1130">
        <v>17</v>
      </c>
      <c r="P1130" t="b">
        <v>0</v>
      </c>
      <c r="Q1130" s="11" t="s">
        <v>8266</v>
      </c>
      <c r="R1130" t="s">
        <v>8273</v>
      </c>
      <c r="S1130">
        <f t="shared" si="82"/>
        <v>2</v>
      </c>
      <c r="T1130">
        <f t="shared" si="83"/>
        <v>307.82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s="15">
        <f t="shared" si="80"/>
        <v>42646.092812499999</v>
      </c>
      <c r="L1131" s="15">
        <f t="shared" si="81"/>
        <v>42675.207638888889</v>
      </c>
      <c r="N1131" t="b">
        <v>0</v>
      </c>
      <c r="O1131">
        <v>56</v>
      </c>
      <c r="P1131" t="b">
        <v>1</v>
      </c>
      <c r="Q1131" s="11" t="s">
        <v>8281</v>
      </c>
      <c r="R1131" t="s">
        <v>8284</v>
      </c>
      <c r="S1131">
        <f t="shared" si="82"/>
        <v>105</v>
      </c>
      <c r="T1131">
        <f t="shared" si="83"/>
        <v>93.43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s="15">
        <f t="shared" si="80"/>
        <v>41111.185891203706</v>
      </c>
      <c r="L1132" s="15">
        <f t="shared" si="81"/>
        <v>41171.185891203706</v>
      </c>
      <c r="N1132" t="b">
        <v>0</v>
      </c>
      <c r="O1132">
        <v>120</v>
      </c>
      <c r="P1132" t="b">
        <v>1</v>
      </c>
      <c r="Q1132" s="11" t="s">
        <v>8269</v>
      </c>
      <c r="R1132" t="s">
        <v>8291</v>
      </c>
      <c r="S1132">
        <f t="shared" si="82"/>
        <v>131</v>
      </c>
      <c r="T1132">
        <f t="shared" si="83"/>
        <v>43.55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s="15">
        <f t="shared" si="80"/>
        <v>42248.697754629626</v>
      </c>
      <c r="L1133" s="15">
        <f t="shared" si="81"/>
        <v>42283.697754629626</v>
      </c>
      <c r="N1133" t="b">
        <v>0</v>
      </c>
      <c r="O1133">
        <v>65</v>
      </c>
      <c r="P1133" t="b">
        <v>1</v>
      </c>
      <c r="Q1133" s="11" t="s">
        <v>8281</v>
      </c>
      <c r="R1133" t="s">
        <v>8284</v>
      </c>
      <c r="S1133">
        <f t="shared" si="82"/>
        <v>105</v>
      </c>
      <c r="T1133">
        <f t="shared" si="83"/>
        <v>80.400000000000006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s="15">
        <f t="shared" si="80"/>
        <v>41067.74086805556</v>
      </c>
      <c r="L1134" s="15">
        <f t="shared" si="81"/>
        <v>41097.74086805556</v>
      </c>
      <c r="N1134" t="b">
        <v>1</v>
      </c>
      <c r="O1134">
        <v>81</v>
      </c>
      <c r="P1134" t="b">
        <v>1</v>
      </c>
      <c r="Q1134" s="11" t="s">
        <v>8285</v>
      </c>
      <c r="R1134" t="s">
        <v>8289</v>
      </c>
      <c r="S1134">
        <f t="shared" si="82"/>
        <v>104</v>
      </c>
      <c r="T1134">
        <f t="shared" si="83"/>
        <v>64.47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s="15">
        <f t="shared" si="80"/>
        <v>42660.618854166663</v>
      </c>
      <c r="L1135" s="15">
        <f t="shared" si="81"/>
        <v>42696.249305555553</v>
      </c>
      <c r="N1135" t="b">
        <v>0</v>
      </c>
      <c r="O1135">
        <v>103</v>
      </c>
      <c r="P1135" t="b">
        <v>1</v>
      </c>
      <c r="Q1135" s="11" t="s">
        <v>8281</v>
      </c>
      <c r="R1135" t="s">
        <v>8282</v>
      </c>
      <c r="S1135">
        <f t="shared" si="82"/>
        <v>116</v>
      </c>
      <c r="T1135">
        <f t="shared" si="83"/>
        <v>50.69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s="15">
        <f t="shared" si="80"/>
        <v>42648.546111111107</v>
      </c>
      <c r="L1136" s="15">
        <f t="shared" si="81"/>
        <v>42678.546111111107</v>
      </c>
      <c r="N1136" t="b">
        <v>1</v>
      </c>
      <c r="O1136">
        <v>104</v>
      </c>
      <c r="P1136" t="b">
        <v>1</v>
      </c>
      <c r="Q1136" s="11" t="s">
        <v>8281</v>
      </c>
      <c r="R1136" t="s">
        <v>8284</v>
      </c>
      <c r="S1136">
        <f t="shared" si="82"/>
        <v>116</v>
      </c>
      <c r="T1136">
        <f t="shared" si="83"/>
        <v>50.2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s="15">
        <f t="shared" si="80"/>
        <v>42796.071643518517</v>
      </c>
      <c r="L1137" s="15">
        <f t="shared" si="81"/>
        <v>42826.166666666672</v>
      </c>
      <c r="N1137" t="b">
        <v>0</v>
      </c>
      <c r="O1137">
        <v>79</v>
      </c>
      <c r="P1137" t="b">
        <v>0</v>
      </c>
      <c r="Q1137" s="11" t="s">
        <v>8285</v>
      </c>
      <c r="R1137" t="s">
        <v>8288</v>
      </c>
      <c r="S1137">
        <f t="shared" si="82"/>
        <v>26</v>
      </c>
      <c r="T1137">
        <f t="shared" si="83"/>
        <v>65.97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s="15">
        <f t="shared" si="80"/>
        <v>42334.013124999998</v>
      </c>
      <c r="L1138" s="15">
        <f t="shared" si="81"/>
        <v>42364.013124999998</v>
      </c>
      <c r="N1138" t="b">
        <v>0</v>
      </c>
      <c r="O1138">
        <v>78</v>
      </c>
      <c r="P1138" t="b">
        <v>1</v>
      </c>
      <c r="Q1138" s="11" t="s">
        <v>8269</v>
      </c>
      <c r="R1138" t="s">
        <v>8291</v>
      </c>
      <c r="S1138">
        <f t="shared" si="82"/>
        <v>104</v>
      </c>
      <c r="T1138">
        <f t="shared" si="83"/>
        <v>66.7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s="15">
        <f t="shared" si="80"/>
        <v>41718.043032407404</v>
      </c>
      <c r="L1139" s="15">
        <f t="shared" si="81"/>
        <v>41742.083333333336</v>
      </c>
      <c r="N1139" t="b">
        <v>0</v>
      </c>
      <c r="O1139">
        <v>81</v>
      </c>
      <c r="P1139" t="b">
        <v>1</v>
      </c>
      <c r="Q1139" s="11" t="s">
        <v>8279</v>
      </c>
      <c r="R1139" t="s">
        <v>8301</v>
      </c>
      <c r="S1139">
        <f t="shared" si="82"/>
        <v>104</v>
      </c>
      <c r="T1139">
        <f t="shared" si="83"/>
        <v>64.2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s="15">
        <f t="shared" si="80"/>
        <v>42720.720057870371</v>
      </c>
      <c r="L1140" s="15">
        <f t="shared" si="81"/>
        <v>42765.720057870371</v>
      </c>
      <c r="N1140" t="b">
        <v>0</v>
      </c>
      <c r="O1140">
        <v>4</v>
      </c>
      <c r="P1140" t="b">
        <v>0</v>
      </c>
      <c r="Q1140" s="11" t="s">
        <v>8266</v>
      </c>
      <c r="R1140" t="s">
        <v>8268</v>
      </c>
      <c r="S1140">
        <f t="shared" si="82"/>
        <v>104</v>
      </c>
      <c r="T1140">
        <f t="shared" si="83"/>
        <v>1300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s="15">
        <f t="shared" si="80"/>
        <v>42690.041435185187</v>
      </c>
      <c r="L1141" s="15">
        <f t="shared" si="81"/>
        <v>42750.041435185187</v>
      </c>
      <c r="N1141" t="b">
        <v>0</v>
      </c>
      <c r="O1141">
        <v>54</v>
      </c>
      <c r="P1141" t="b">
        <v>1</v>
      </c>
      <c r="Q1141" s="11" t="s">
        <v>8281</v>
      </c>
      <c r="R1141" t="s">
        <v>8284</v>
      </c>
      <c r="S1141">
        <f t="shared" si="82"/>
        <v>104</v>
      </c>
      <c r="T1141">
        <f t="shared" si="83"/>
        <v>96.2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s="15">
        <f t="shared" si="80"/>
        <v>41107.053067129629</v>
      </c>
      <c r="L1142" s="15">
        <f t="shared" si="81"/>
        <v>41137.053067129629</v>
      </c>
      <c r="N1142" t="b">
        <v>1</v>
      </c>
      <c r="O1142">
        <v>96</v>
      </c>
      <c r="P1142" t="b">
        <v>1</v>
      </c>
      <c r="Q1142" s="11" t="s">
        <v>8279</v>
      </c>
      <c r="R1142" t="s">
        <v>8280</v>
      </c>
      <c r="S1142">
        <f t="shared" si="82"/>
        <v>104</v>
      </c>
      <c r="T1142">
        <f t="shared" si="83"/>
        <v>54.02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s="15">
        <f t="shared" si="80"/>
        <v>42395.706435185188</v>
      </c>
      <c r="L1143" s="15">
        <f t="shared" si="81"/>
        <v>42416.249305555553</v>
      </c>
      <c r="N1143" t="b">
        <v>0</v>
      </c>
      <c r="O1143">
        <v>52</v>
      </c>
      <c r="P1143" t="b">
        <v>1</v>
      </c>
      <c r="Q1143" s="11" t="s">
        <v>8281</v>
      </c>
      <c r="R1143" t="s">
        <v>8293</v>
      </c>
      <c r="S1143">
        <f t="shared" si="82"/>
        <v>104</v>
      </c>
      <c r="T1143">
        <f t="shared" si="83"/>
        <v>99.54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s="15">
        <f t="shared" si="80"/>
        <v>41827.605057870373</v>
      </c>
      <c r="L1144" s="15">
        <f t="shared" si="81"/>
        <v>41848.605057870373</v>
      </c>
      <c r="N1144" t="b">
        <v>1</v>
      </c>
      <c r="O1144">
        <v>82</v>
      </c>
      <c r="P1144" t="b">
        <v>1</v>
      </c>
      <c r="Q1144" s="11" t="s">
        <v>8281</v>
      </c>
      <c r="R1144" t="s">
        <v>8284</v>
      </c>
      <c r="S1144">
        <f t="shared" si="82"/>
        <v>104</v>
      </c>
      <c r="T1144">
        <f t="shared" si="83"/>
        <v>63.11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s="15">
        <f t="shared" si="80"/>
        <v>42128.824074074073</v>
      </c>
      <c r="L1145" s="15">
        <f t="shared" si="81"/>
        <v>42158</v>
      </c>
      <c r="N1145" t="b">
        <v>0</v>
      </c>
      <c r="O1145">
        <v>30</v>
      </c>
      <c r="P1145" t="b">
        <v>1</v>
      </c>
      <c r="Q1145" s="11" t="s">
        <v>8281</v>
      </c>
      <c r="R1145" t="s">
        <v>8293</v>
      </c>
      <c r="S1145">
        <f t="shared" si="82"/>
        <v>103</v>
      </c>
      <c r="T1145">
        <f t="shared" si="83"/>
        <v>172.23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s="15">
        <f t="shared" si="80"/>
        <v>42225.559675925921</v>
      </c>
      <c r="L1146" s="15">
        <f t="shared" si="81"/>
        <v>42270.559675925921</v>
      </c>
      <c r="N1146" t="b">
        <v>1</v>
      </c>
      <c r="O1146">
        <v>97</v>
      </c>
      <c r="P1146" t="b">
        <v>1</v>
      </c>
      <c r="Q1146" s="11" t="s">
        <v>8281</v>
      </c>
      <c r="R1146" t="s">
        <v>8282</v>
      </c>
      <c r="S1146">
        <f t="shared" si="82"/>
        <v>129</v>
      </c>
      <c r="T1146">
        <f t="shared" si="83"/>
        <v>53.16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s="15">
        <f t="shared" si="80"/>
        <v>41542.958449074074</v>
      </c>
      <c r="L1147" s="15">
        <f t="shared" si="81"/>
        <v>41572.958449074074</v>
      </c>
      <c r="N1147" t="b">
        <v>0</v>
      </c>
      <c r="O1147">
        <v>60</v>
      </c>
      <c r="P1147" t="b">
        <v>1</v>
      </c>
      <c r="Q1147" s="11" t="s">
        <v>8266</v>
      </c>
      <c r="R1147" t="s">
        <v>8298</v>
      </c>
      <c r="S1147">
        <f t="shared" si="82"/>
        <v>103</v>
      </c>
      <c r="T1147">
        <f t="shared" si="83"/>
        <v>85.75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s="15">
        <f t="shared" si="80"/>
        <v>41794.981122685182</v>
      </c>
      <c r="L1148" s="15">
        <f t="shared" si="81"/>
        <v>41854.708333333336</v>
      </c>
      <c r="N1148" t="b">
        <v>0</v>
      </c>
      <c r="O1148">
        <v>77</v>
      </c>
      <c r="P1148" t="b">
        <v>1</v>
      </c>
      <c r="Q1148" s="11" t="s">
        <v>8285</v>
      </c>
      <c r="R1148" t="s">
        <v>8289</v>
      </c>
      <c r="S1148">
        <f t="shared" si="82"/>
        <v>103</v>
      </c>
      <c r="T1148">
        <f t="shared" si="83"/>
        <v>66.69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s="15">
        <f t="shared" si="80"/>
        <v>42575.130057870367</v>
      </c>
      <c r="L1149" s="15">
        <f t="shared" si="81"/>
        <v>42605.130057870367</v>
      </c>
      <c r="N1149" t="b">
        <v>0</v>
      </c>
      <c r="O1149">
        <v>93</v>
      </c>
      <c r="P1149" t="b">
        <v>1</v>
      </c>
      <c r="Q1149" s="11" t="s">
        <v>8281</v>
      </c>
      <c r="R1149" t="s">
        <v>8284</v>
      </c>
      <c r="S1149">
        <f t="shared" si="82"/>
        <v>102</v>
      </c>
      <c r="T1149">
        <f t="shared" si="83"/>
        <v>55.01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s="15">
        <f t="shared" si="80"/>
        <v>41226.95721064815</v>
      </c>
      <c r="L1150" s="15">
        <f t="shared" si="81"/>
        <v>41256.95721064815</v>
      </c>
      <c r="N1150" t="b">
        <v>0</v>
      </c>
      <c r="O1150">
        <v>62</v>
      </c>
      <c r="P1150" t="b">
        <v>1</v>
      </c>
      <c r="Q1150" s="11" t="s">
        <v>8269</v>
      </c>
      <c r="R1150" t="s">
        <v>8291</v>
      </c>
      <c r="S1150">
        <f t="shared" si="82"/>
        <v>102</v>
      </c>
      <c r="T1150">
        <f t="shared" si="83"/>
        <v>82.52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s="15">
        <f t="shared" si="80"/>
        <v>42318.702094907407</v>
      </c>
      <c r="L1151" s="15">
        <f t="shared" si="81"/>
        <v>42348.702094907407</v>
      </c>
      <c r="N1151" t="b">
        <v>0</v>
      </c>
      <c r="O1151">
        <v>34</v>
      </c>
      <c r="P1151" t="b">
        <v>1</v>
      </c>
      <c r="Q1151" s="11" t="s">
        <v>8281</v>
      </c>
      <c r="R1151" t="s">
        <v>8284</v>
      </c>
      <c r="S1151">
        <f t="shared" si="82"/>
        <v>102</v>
      </c>
      <c r="T1151">
        <f t="shared" si="83"/>
        <v>150.15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s="15">
        <f t="shared" si="80"/>
        <v>42381.686840277776</v>
      </c>
      <c r="L1152" s="15">
        <f t="shared" si="81"/>
        <v>42411.686840277776</v>
      </c>
      <c r="N1152" t="b">
        <v>1</v>
      </c>
      <c r="O1152">
        <v>59</v>
      </c>
      <c r="P1152" t="b">
        <v>1</v>
      </c>
      <c r="Q1152" s="11" t="s">
        <v>8281</v>
      </c>
      <c r="R1152" t="s">
        <v>8282</v>
      </c>
      <c r="S1152">
        <f t="shared" si="82"/>
        <v>102</v>
      </c>
      <c r="T1152">
        <f t="shared" si="83"/>
        <v>86.49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s="15">
        <f t="shared" si="80"/>
        <v>41880.061006944445</v>
      </c>
      <c r="L1153" s="15">
        <f t="shared" si="81"/>
        <v>41908.065972222219</v>
      </c>
      <c r="N1153" t="b">
        <v>0</v>
      </c>
      <c r="O1153">
        <v>87</v>
      </c>
      <c r="P1153" t="b">
        <v>1</v>
      </c>
      <c r="Q1153" s="11" t="s">
        <v>8281</v>
      </c>
      <c r="R1153" t="s">
        <v>8284</v>
      </c>
      <c r="S1153">
        <f t="shared" si="82"/>
        <v>102</v>
      </c>
      <c r="T1153">
        <f t="shared" si="83"/>
        <v>58.62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s="15">
        <f t="shared" si="80"/>
        <v>42125.647534722222</v>
      </c>
      <c r="L1154" s="15">
        <f t="shared" si="81"/>
        <v>42150.647534722222</v>
      </c>
      <c r="N1154" t="b">
        <v>0</v>
      </c>
      <c r="O1154">
        <v>62</v>
      </c>
      <c r="P1154" t="b">
        <v>1</v>
      </c>
      <c r="Q1154" s="11" t="s">
        <v>8281</v>
      </c>
      <c r="R1154" t="s">
        <v>8284</v>
      </c>
      <c r="S1154">
        <f t="shared" si="82"/>
        <v>128</v>
      </c>
      <c r="T1154">
        <f t="shared" si="83"/>
        <v>82.26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s="15">
        <f t="shared" ref="K1155:K1218" si="84">(((J1155/60)/60)/24)+DATE(1970,1,1)</f>
        <v>41789.330312500002</v>
      </c>
      <c r="L1155" s="15">
        <f t="shared" ref="L1155:L1218" si="85">(((I1155/60)/60)/24)+DATE(1970,1,1)</f>
        <v>41829.330312500002</v>
      </c>
      <c r="N1155" t="b">
        <v>0</v>
      </c>
      <c r="O1155">
        <v>99</v>
      </c>
      <c r="P1155" t="b">
        <v>1</v>
      </c>
      <c r="Q1155" s="11" t="s">
        <v>8269</v>
      </c>
      <c r="R1155" t="s">
        <v>8291</v>
      </c>
      <c r="S1155">
        <f t="shared" ref="S1155:S1218" si="86">IFERROR(ROUND(E1155/D1155*100,0),0)</f>
        <v>102</v>
      </c>
      <c r="T1155">
        <f t="shared" ref="T1155:T1218" si="87">IFERROR(ROUND(E1155/O1155,2),0)</f>
        <v>51.47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s="15">
        <f t="shared" si="84"/>
        <v>41926.585162037038</v>
      </c>
      <c r="L1156" s="15">
        <f t="shared" si="85"/>
        <v>41961</v>
      </c>
      <c r="N1156" t="b">
        <v>0</v>
      </c>
      <c r="O1156">
        <v>181</v>
      </c>
      <c r="P1156" t="b">
        <v>1</v>
      </c>
      <c r="Q1156" s="11" t="s">
        <v>8274</v>
      </c>
      <c r="R1156" t="s">
        <v>8275</v>
      </c>
      <c r="S1156">
        <f t="shared" si="86"/>
        <v>154</v>
      </c>
      <c r="T1156">
        <f t="shared" si="87"/>
        <v>28.1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s="15">
        <f t="shared" si="84"/>
        <v>41799.685902777775</v>
      </c>
      <c r="L1157" s="15">
        <f t="shared" si="85"/>
        <v>41827.083333333336</v>
      </c>
      <c r="N1157" t="b">
        <v>1</v>
      </c>
      <c r="O1157">
        <v>63</v>
      </c>
      <c r="P1157" t="b">
        <v>1</v>
      </c>
      <c r="Q1157" s="11" t="s">
        <v>8281</v>
      </c>
      <c r="R1157" t="s">
        <v>8284</v>
      </c>
      <c r="S1157">
        <f t="shared" si="86"/>
        <v>127</v>
      </c>
      <c r="T1157">
        <f t="shared" si="87"/>
        <v>80.73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s="15">
        <f t="shared" si="84"/>
        <v>41951.788807870369</v>
      </c>
      <c r="L1158" s="15">
        <f t="shared" si="85"/>
        <v>41964.166666666672</v>
      </c>
      <c r="N1158" t="b">
        <v>0</v>
      </c>
      <c r="O1158">
        <v>99</v>
      </c>
      <c r="P1158" t="b">
        <v>1</v>
      </c>
      <c r="Q1158" s="11" t="s">
        <v>8285</v>
      </c>
      <c r="R1158" t="s">
        <v>8286</v>
      </c>
      <c r="S1158">
        <f t="shared" si="86"/>
        <v>254</v>
      </c>
      <c r="T1158">
        <f t="shared" si="87"/>
        <v>51.31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s="15">
        <f t="shared" si="84"/>
        <v>42289.957175925927</v>
      </c>
      <c r="L1159" s="15">
        <f t="shared" si="85"/>
        <v>42319.998842592591</v>
      </c>
      <c r="N1159" t="b">
        <v>0</v>
      </c>
      <c r="O1159">
        <v>50</v>
      </c>
      <c r="P1159" t="b">
        <v>1</v>
      </c>
      <c r="Q1159" s="11" t="s">
        <v>8266</v>
      </c>
      <c r="R1159" t="s">
        <v>8267</v>
      </c>
      <c r="S1159">
        <f t="shared" si="86"/>
        <v>508</v>
      </c>
      <c r="T1159">
        <f t="shared" si="87"/>
        <v>101.56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s="15">
        <f t="shared" si="84"/>
        <v>42201.675011574072</v>
      </c>
      <c r="L1160" s="15">
        <f t="shared" si="85"/>
        <v>42216.666666666672</v>
      </c>
      <c r="N1160" t="b">
        <v>0</v>
      </c>
      <c r="O1160">
        <v>139</v>
      </c>
      <c r="P1160" t="b">
        <v>1</v>
      </c>
      <c r="Q1160" s="11" t="s">
        <v>8281</v>
      </c>
      <c r="R1160" t="s">
        <v>8284</v>
      </c>
      <c r="S1160">
        <f t="shared" si="86"/>
        <v>101</v>
      </c>
      <c r="T1160">
        <f t="shared" si="87"/>
        <v>36.47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s="15">
        <f t="shared" si="84"/>
        <v>41993.824340277773</v>
      </c>
      <c r="L1161" s="15">
        <f t="shared" si="85"/>
        <v>42010.25</v>
      </c>
      <c r="N1161" t="b">
        <v>0</v>
      </c>
      <c r="O1161">
        <v>46</v>
      </c>
      <c r="P1161" t="b">
        <v>1</v>
      </c>
      <c r="Q1161" s="11" t="s">
        <v>8281</v>
      </c>
      <c r="R1161" t="s">
        <v>8284</v>
      </c>
      <c r="S1161">
        <f t="shared" si="86"/>
        <v>101</v>
      </c>
      <c r="T1161">
        <f t="shared" si="87"/>
        <v>110.22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s="15">
        <f t="shared" si="84"/>
        <v>41923.838692129626</v>
      </c>
      <c r="L1162" s="15">
        <f t="shared" si="85"/>
        <v>41953.88035879629</v>
      </c>
      <c r="N1162" t="b">
        <v>1</v>
      </c>
      <c r="O1162">
        <v>94</v>
      </c>
      <c r="P1162" t="b">
        <v>1</v>
      </c>
      <c r="Q1162" s="11" t="s">
        <v>8285</v>
      </c>
      <c r="R1162" t="s">
        <v>8294</v>
      </c>
      <c r="S1162">
        <f t="shared" si="86"/>
        <v>101</v>
      </c>
      <c r="T1162">
        <f t="shared" si="87"/>
        <v>53.89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s="15">
        <f t="shared" si="84"/>
        <v>41249.448958333334</v>
      </c>
      <c r="L1163" s="15">
        <f t="shared" si="85"/>
        <v>41281.333333333336</v>
      </c>
      <c r="N1163" t="b">
        <v>0</v>
      </c>
      <c r="O1163">
        <v>211</v>
      </c>
      <c r="P1163" t="b">
        <v>1</v>
      </c>
      <c r="Q1163" s="11" t="s">
        <v>8285</v>
      </c>
      <c r="R1163" t="s">
        <v>8287</v>
      </c>
      <c r="S1163">
        <f t="shared" si="86"/>
        <v>112</v>
      </c>
      <c r="T1163">
        <f t="shared" si="87"/>
        <v>23.96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s="15">
        <f t="shared" si="84"/>
        <v>41806.395428240743</v>
      </c>
      <c r="L1164" s="15">
        <f t="shared" si="85"/>
        <v>41843.458333333336</v>
      </c>
      <c r="N1164" t="b">
        <v>0</v>
      </c>
      <c r="O1164">
        <v>54</v>
      </c>
      <c r="P1164" t="b">
        <v>1</v>
      </c>
      <c r="Q1164" s="11" t="s">
        <v>8281</v>
      </c>
      <c r="R1164" t="s">
        <v>8284</v>
      </c>
      <c r="S1164">
        <f t="shared" si="86"/>
        <v>101</v>
      </c>
      <c r="T1164">
        <f t="shared" si="87"/>
        <v>93.61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s="15">
        <f t="shared" si="84"/>
        <v>41813.766099537039</v>
      </c>
      <c r="L1165" s="15">
        <f t="shared" si="85"/>
        <v>41844.766099537039</v>
      </c>
      <c r="N1165" t="b">
        <v>0</v>
      </c>
      <c r="O1165">
        <v>58</v>
      </c>
      <c r="P1165" t="b">
        <v>1</v>
      </c>
      <c r="Q1165" s="11" t="s">
        <v>8285</v>
      </c>
      <c r="R1165" t="s">
        <v>8289</v>
      </c>
      <c r="S1165">
        <f t="shared" si="86"/>
        <v>112</v>
      </c>
      <c r="T1165">
        <f t="shared" si="87"/>
        <v>87.1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s="15">
        <f t="shared" si="84"/>
        <v>41445.962754629632</v>
      </c>
      <c r="L1166" s="15">
        <f t="shared" si="85"/>
        <v>41490.962754629632</v>
      </c>
      <c r="N1166" t="b">
        <v>0</v>
      </c>
      <c r="O1166">
        <v>148</v>
      </c>
      <c r="P1166" t="b">
        <v>0</v>
      </c>
      <c r="Q1166" s="11" t="s">
        <v>8274</v>
      </c>
      <c r="R1166" t="s">
        <v>8292</v>
      </c>
      <c r="S1166">
        <f t="shared" si="86"/>
        <v>3</v>
      </c>
      <c r="T1166">
        <f t="shared" si="87"/>
        <v>34.130000000000003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s="15">
        <f t="shared" si="84"/>
        <v>42303.617488425924</v>
      </c>
      <c r="L1167" s="15">
        <f t="shared" si="85"/>
        <v>42333.659155092595</v>
      </c>
      <c r="N1167" t="b">
        <v>0</v>
      </c>
      <c r="O1167">
        <v>121</v>
      </c>
      <c r="P1167" t="b">
        <v>1</v>
      </c>
      <c r="Q1167" s="11" t="s">
        <v>8266</v>
      </c>
      <c r="R1167" t="s">
        <v>8267</v>
      </c>
      <c r="S1167">
        <f t="shared" si="86"/>
        <v>101</v>
      </c>
      <c r="T1167">
        <f t="shared" si="87"/>
        <v>41.74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s="15">
        <f t="shared" si="84"/>
        <v>41739.525300925925</v>
      </c>
      <c r="L1168" s="15">
        <f t="shared" si="85"/>
        <v>41764.525300925925</v>
      </c>
      <c r="N1168" t="b">
        <v>0</v>
      </c>
      <c r="O1168">
        <v>91</v>
      </c>
      <c r="P1168" t="b">
        <v>1</v>
      </c>
      <c r="Q1168" s="11" t="s">
        <v>8281</v>
      </c>
      <c r="R1168" t="s">
        <v>8293</v>
      </c>
      <c r="S1168">
        <f t="shared" si="86"/>
        <v>101</v>
      </c>
      <c r="T1168">
        <f t="shared" si="87"/>
        <v>55.5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s="15">
        <f t="shared" si="84"/>
        <v>41829.795729166668</v>
      </c>
      <c r="L1169" s="15">
        <f t="shared" si="85"/>
        <v>41859.795729166668</v>
      </c>
      <c r="N1169" t="b">
        <v>1</v>
      </c>
      <c r="O1169">
        <v>94</v>
      </c>
      <c r="P1169" t="b">
        <v>1</v>
      </c>
      <c r="Q1169" s="11" t="s">
        <v>8281</v>
      </c>
      <c r="R1169" t="s">
        <v>8284</v>
      </c>
      <c r="S1169">
        <f t="shared" si="86"/>
        <v>126</v>
      </c>
      <c r="T1169">
        <f t="shared" si="87"/>
        <v>53.72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s="15">
        <f t="shared" si="84"/>
        <v>41524.056921296295</v>
      </c>
      <c r="L1170" s="15">
        <f t="shared" si="85"/>
        <v>41554.056921296295</v>
      </c>
      <c r="N1170" t="b">
        <v>0</v>
      </c>
      <c r="O1170">
        <v>46</v>
      </c>
      <c r="P1170" t="b">
        <v>1</v>
      </c>
      <c r="Q1170" s="11" t="s">
        <v>8285</v>
      </c>
      <c r="R1170" t="s">
        <v>8289</v>
      </c>
      <c r="S1170">
        <f t="shared" si="86"/>
        <v>101</v>
      </c>
      <c r="T1170">
        <f t="shared" si="87"/>
        <v>109.71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s="15">
        <f t="shared" si="84"/>
        <v>41107.849143518521</v>
      </c>
      <c r="L1171" s="15">
        <f t="shared" si="85"/>
        <v>41137.849143518521</v>
      </c>
      <c r="N1171" t="b">
        <v>0</v>
      </c>
      <c r="O1171">
        <v>60</v>
      </c>
      <c r="P1171" t="b">
        <v>1</v>
      </c>
      <c r="Q1171" s="11" t="s">
        <v>8285</v>
      </c>
      <c r="R1171" t="s">
        <v>8299</v>
      </c>
      <c r="S1171">
        <f t="shared" si="86"/>
        <v>126</v>
      </c>
      <c r="T1171">
        <f t="shared" si="87"/>
        <v>84.08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s="15">
        <f t="shared" si="84"/>
        <v>41068.520474537036</v>
      </c>
      <c r="L1172" s="15">
        <f t="shared" si="85"/>
        <v>41098.520474537036</v>
      </c>
      <c r="N1172" t="b">
        <v>0</v>
      </c>
      <c r="O1172">
        <v>57</v>
      </c>
      <c r="P1172" t="b">
        <v>1</v>
      </c>
      <c r="Q1172" s="11" t="s">
        <v>8285</v>
      </c>
      <c r="R1172" t="s">
        <v>8299</v>
      </c>
      <c r="S1172">
        <f t="shared" si="86"/>
        <v>101</v>
      </c>
      <c r="T1172">
        <f t="shared" si="87"/>
        <v>88.44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s="15">
        <f t="shared" si="84"/>
        <v>41927.936157407406</v>
      </c>
      <c r="L1173" s="15">
        <f t="shared" si="85"/>
        <v>41948.977824074071</v>
      </c>
      <c r="N1173" t="b">
        <v>0</v>
      </c>
      <c r="O1173">
        <v>44</v>
      </c>
      <c r="P1173" t="b">
        <v>1</v>
      </c>
      <c r="Q1173" s="11" t="s">
        <v>8281</v>
      </c>
      <c r="R1173" t="s">
        <v>8284</v>
      </c>
      <c r="S1173">
        <f t="shared" si="86"/>
        <v>101</v>
      </c>
      <c r="T1173">
        <f t="shared" si="87"/>
        <v>114.55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s="15">
        <f t="shared" si="84"/>
        <v>41827.909942129627</v>
      </c>
      <c r="L1174" s="15">
        <f t="shared" si="85"/>
        <v>41857.897222222222</v>
      </c>
      <c r="N1174" t="b">
        <v>0</v>
      </c>
      <c r="O1174">
        <v>196</v>
      </c>
      <c r="P1174" t="b">
        <v>1</v>
      </c>
      <c r="Q1174" s="11" t="s">
        <v>8281</v>
      </c>
      <c r="R1174" t="s">
        <v>8284</v>
      </c>
      <c r="S1174">
        <f t="shared" si="86"/>
        <v>101</v>
      </c>
      <c r="T1174">
        <f t="shared" si="87"/>
        <v>25.69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s="15">
        <f t="shared" si="84"/>
        <v>40987.776631944449</v>
      </c>
      <c r="L1175" s="15">
        <f t="shared" si="85"/>
        <v>41001.776631944449</v>
      </c>
      <c r="N1175" t="b">
        <v>0</v>
      </c>
      <c r="O1175">
        <v>27</v>
      </c>
      <c r="P1175" t="b">
        <v>1</v>
      </c>
      <c r="Q1175" s="11" t="s">
        <v>8279</v>
      </c>
      <c r="R1175" t="s">
        <v>8301</v>
      </c>
      <c r="S1175">
        <f t="shared" si="86"/>
        <v>101</v>
      </c>
      <c r="T1175">
        <f t="shared" si="87"/>
        <v>186.11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s="15">
        <f t="shared" si="84"/>
        <v>41982.688611111109</v>
      </c>
      <c r="L1176" s="15">
        <f t="shared" si="85"/>
        <v>42012.688611111109</v>
      </c>
      <c r="N1176" t="b">
        <v>0</v>
      </c>
      <c r="O1176">
        <v>41</v>
      </c>
      <c r="P1176" t="b">
        <v>1</v>
      </c>
      <c r="Q1176" s="11" t="s">
        <v>8281</v>
      </c>
      <c r="R1176" t="s">
        <v>8284</v>
      </c>
      <c r="S1176">
        <f t="shared" si="86"/>
        <v>100</v>
      </c>
      <c r="T1176">
        <f t="shared" si="87"/>
        <v>122.54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s="15">
        <f t="shared" si="84"/>
        <v>41827.674143518518</v>
      </c>
      <c r="L1177" s="15">
        <f t="shared" si="85"/>
        <v>41854.958333333336</v>
      </c>
      <c r="N1177" t="b">
        <v>0</v>
      </c>
      <c r="O1177">
        <v>63</v>
      </c>
      <c r="P1177" t="b">
        <v>1</v>
      </c>
      <c r="Q1177" s="11" t="s">
        <v>8281</v>
      </c>
      <c r="R1177" t="s">
        <v>8284</v>
      </c>
      <c r="S1177">
        <f t="shared" si="86"/>
        <v>100</v>
      </c>
      <c r="T1177">
        <f t="shared" si="87"/>
        <v>79.62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s="15">
        <f t="shared" si="84"/>
        <v>41787.218229166669</v>
      </c>
      <c r="L1178" s="15">
        <f t="shared" si="85"/>
        <v>41817.218229166669</v>
      </c>
      <c r="N1178" t="b">
        <v>0</v>
      </c>
      <c r="O1178">
        <v>25</v>
      </c>
      <c r="P1178" t="b">
        <v>1</v>
      </c>
      <c r="Q1178" s="11" t="s">
        <v>8281</v>
      </c>
      <c r="R1178" t="s">
        <v>8284</v>
      </c>
      <c r="S1178">
        <f t="shared" si="86"/>
        <v>100</v>
      </c>
      <c r="T1178">
        <f t="shared" si="87"/>
        <v>200.49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s="15">
        <f t="shared" si="84"/>
        <v>42632.373414351852</v>
      </c>
      <c r="L1179" s="15">
        <f t="shared" si="85"/>
        <v>42672.373414351852</v>
      </c>
      <c r="N1179" t="b">
        <v>0</v>
      </c>
      <c r="O1179">
        <v>28</v>
      </c>
      <c r="P1179" t="b">
        <v>0</v>
      </c>
      <c r="Q1179" s="11" t="s">
        <v>8266</v>
      </c>
      <c r="R1179" t="s">
        <v>8268</v>
      </c>
      <c r="S1179">
        <f t="shared" si="86"/>
        <v>10</v>
      </c>
      <c r="T1179">
        <f t="shared" si="87"/>
        <v>178.93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s="15">
        <f t="shared" si="84"/>
        <v>41902.333726851852</v>
      </c>
      <c r="L1180" s="15">
        <f t="shared" si="85"/>
        <v>41932.333726851852</v>
      </c>
      <c r="N1180" t="b">
        <v>0</v>
      </c>
      <c r="O1180">
        <v>73</v>
      </c>
      <c r="P1180" t="b">
        <v>1</v>
      </c>
      <c r="Q1180" s="11" t="s">
        <v>8281</v>
      </c>
      <c r="R1180" t="s">
        <v>8284</v>
      </c>
      <c r="S1180">
        <f t="shared" si="86"/>
        <v>100</v>
      </c>
      <c r="T1180">
        <f t="shared" si="87"/>
        <v>68.53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s="15">
        <f t="shared" si="84"/>
        <v>40996.667199074072</v>
      </c>
      <c r="L1181" s="15">
        <f t="shared" si="85"/>
        <v>41026.667199074072</v>
      </c>
      <c r="N1181" t="b">
        <v>0</v>
      </c>
      <c r="O1181">
        <v>28</v>
      </c>
      <c r="P1181" t="b">
        <v>1</v>
      </c>
      <c r="Q1181" s="11" t="s">
        <v>8285</v>
      </c>
      <c r="R1181" t="s">
        <v>8289</v>
      </c>
      <c r="S1181">
        <f t="shared" si="86"/>
        <v>100</v>
      </c>
      <c r="T1181">
        <f t="shared" si="87"/>
        <v>178.61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s="15">
        <f t="shared" si="84"/>
        <v>40417.011296296296</v>
      </c>
      <c r="L1182" s="15">
        <f t="shared" si="85"/>
        <v>40462.011296296296</v>
      </c>
      <c r="N1182" t="b">
        <v>0</v>
      </c>
      <c r="O1182">
        <v>38</v>
      </c>
      <c r="P1182" t="b">
        <v>1</v>
      </c>
      <c r="Q1182" s="11" t="s">
        <v>8285</v>
      </c>
      <c r="R1182" t="s">
        <v>8286</v>
      </c>
      <c r="S1182">
        <f t="shared" si="86"/>
        <v>100</v>
      </c>
      <c r="T1182">
        <f t="shared" si="87"/>
        <v>131.58000000000001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s="15">
        <f t="shared" si="84"/>
        <v>41197.753310185188</v>
      </c>
      <c r="L1183" s="15">
        <f t="shared" si="85"/>
        <v>41217.794976851852</v>
      </c>
      <c r="N1183" t="b">
        <v>0</v>
      </c>
      <c r="O1183">
        <v>26</v>
      </c>
      <c r="P1183" t="b">
        <v>1</v>
      </c>
      <c r="Q1183" s="11" t="s">
        <v>8279</v>
      </c>
      <c r="R1183" t="s">
        <v>8301</v>
      </c>
      <c r="S1183">
        <f t="shared" si="86"/>
        <v>100</v>
      </c>
      <c r="T1183">
        <f t="shared" si="87"/>
        <v>192.31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s="15">
        <f t="shared" si="84"/>
        <v>40343.084421296298</v>
      </c>
      <c r="L1184" s="15">
        <f t="shared" si="85"/>
        <v>40378.666666666664</v>
      </c>
      <c r="N1184" t="b">
        <v>1</v>
      </c>
      <c r="O1184">
        <v>50</v>
      </c>
      <c r="P1184" t="b">
        <v>1</v>
      </c>
      <c r="Q1184" s="11" t="s">
        <v>8279</v>
      </c>
      <c r="R1184" t="s">
        <v>8280</v>
      </c>
      <c r="S1184">
        <f t="shared" si="86"/>
        <v>100</v>
      </c>
      <c r="T1184">
        <f t="shared" si="87"/>
        <v>100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s="15">
        <f t="shared" si="84"/>
        <v>42460.573611111111</v>
      </c>
      <c r="L1185" s="15">
        <f t="shared" si="85"/>
        <v>42482.619444444441</v>
      </c>
      <c r="N1185" t="b">
        <v>0</v>
      </c>
      <c r="O1185">
        <v>27</v>
      </c>
      <c r="P1185" t="b">
        <v>1</v>
      </c>
      <c r="Q1185" s="11" t="s">
        <v>8285</v>
      </c>
      <c r="R1185" t="s">
        <v>8299</v>
      </c>
      <c r="S1185">
        <f t="shared" si="86"/>
        <v>100</v>
      </c>
      <c r="T1185">
        <f t="shared" si="87"/>
        <v>185.19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s="15">
        <f t="shared" si="84"/>
        <v>42065.750300925924</v>
      </c>
      <c r="L1186" s="15">
        <f t="shared" si="85"/>
        <v>42095.708634259259</v>
      </c>
      <c r="N1186" t="b">
        <v>0</v>
      </c>
      <c r="O1186">
        <v>77</v>
      </c>
      <c r="P1186" t="b">
        <v>1</v>
      </c>
      <c r="Q1186" s="11" t="s">
        <v>8281</v>
      </c>
      <c r="R1186" t="s">
        <v>8293</v>
      </c>
      <c r="S1186">
        <f t="shared" si="86"/>
        <v>100</v>
      </c>
      <c r="T1186">
        <f t="shared" si="87"/>
        <v>64.94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s="15">
        <f t="shared" si="84"/>
        <v>41944.527627314819</v>
      </c>
      <c r="L1187" s="15">
        <f t="shared" si="85"/>
        <v>42004.569293981483</v>
      </c>
      <c r="N1187" t="b">
        <v>0</v>
      </c>
      <c r="O1187">
        <v>28</v>
      </c>
      <c r="P1187" t="b">
        <v>1</v>
      </c>
      <c r="Q1187" s="11" t="s">
        <v>8281</v>
      </c>
      <c r="R1187" t="s">
        <v>8284</v>
      </c>
      <c r="S1187">
        <f t="shared" si="86"/>
        <v>100</v>
      </c>
      <c r="T1187">
        <f t="shared" si="87"/>
        <v>178.57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s="15">
        <f t="shared" si="84"/>
        <v>42016.641435185185</v>
      </c>
      <c r="L1188" s="15">
        <f t="shared" si="85"/>
        <v>42046.641435185185</v>
      </c>
      <c r="N1188" t="b">
        <v>0</v>
      </c>
      <c r="O1188">
        <v>76</v>
      </c>
      <c r="P1188" t="b">
        <v>1</v>
      </c>
      <c r="Q1188" s="11" t="s">
        <v>8285</v>
      </c>
      <c r="R1188" t="s">
        <v>8287</v>
      </c>
      <c r="S1188">
        <f t="shared" si="86"/>
        <v>108</v>
      </c>
      <c r="T1188">
        <f t="shared" si="87"/>
        <v>65.16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s="15">
        <f t="shared" si="84"/>
        <v>42313.936365740738</v>
      </c>
      <c r="L1189" s="15">
        <f t="shared" si="85"/>
        <v>42343.936365740738</v>
      </c>
      <c r="N1189" t="b">
        <v>0</v>
      </c>
      <c r="O1189">
        <v>16</v>
      </c>
      <c r="P1189" t="b">
        <v>0</v>
      </c>
      <c r="Q1189" s="11" t="s">
        <v>8266</v>
      </c>
      <c r="R1189" t="s">
        <v>8268</v>
      </c>
      <c r="S1189">
        <f t="shared" si="86"/>
        <v>20</v>
      </c>
      <c r="T1189">
        <f t="shared" si="87"/>
        <v>308.75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s="15">
        <f t="shared" si="84"/>
        <v>41905.429155092592</v>
      </c>
      <c r="L1190" s="15">
        <f t="shared" si="85"/>
        <v>41935.429155092592</v>
      </c>
      <c r="N1190" t="b">
        <v>0</v>
      </c>
      <c r="O1190">
        <v>38</v>
      </c>
      <c r="P1190" t="b">
        <v>0</v>
      </c>
      <c r="Q1190" s="11" t="s">
        <v>8266</v>
      </c>
      <c r="R1190" t="s">
        <v>8276</v>
      </c>
      <c r="S1190">
        <f t="shared" si="86"/>
        <v>14</v>
      </c>
      <c r="T1190">
        <f t="shared" si="87"/>
        <v>129.97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s="15">
        <f t="shared" si="84"/>
        <v>41865.882928240739</v>
      </c>
      <c r="L1191" s="15">
        <f t="shared" si="85"/>
        <v>41890.882928240739</v>
      </c>
      <c r="N1191" t="b">
        <v>0</v>
      </c>
      <c r="O1191">
        <v>52</v>
      </c>
      <c r="P1191" t="b">
        <v>1</v>
      </c>
      <c r="Q1191" s="11" t="s">
        <v>8281</v>
      </c>
      <c r="R1191" t="s">
        <v>8293</v>
      </c>
      <c r="S1191">
        <f t="shared" si="86"/>
        <v>110</v>
      </c>
      <c r="T1191">
        <f t="shared" si="87"/>
        <v>94.9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s="15">
        <f t="shared" si="84"/>
        <v>42626.633703703701</v>
      </c>
      <c r="L1192" s="15">
        <f t="shared" si="85"/>
        <v>42656.633703703701</v>
      </c>
      <c r="N1192" t="b">
        <v>0</v>
      </c>
      <c r="O1192">
        <v>90</v>
      </c>
      <c r="P1192" t="b">
        <v>0</v>
      </c>
      <c r="Q1192" s="11" t="s">
        <v>8266</v>
      </c>
      <c r="R1192" t="s">
        <v>8268</v>
      </c>
      <c r="S1192">
        <f t="shared" si="86"/>
        <v>10</v>
      </c>
      <c r="T1192">
        <f t="shared" si="87"/>
        <v>54.67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s="15">
        <f t="shared" si="84"/>
        <v>41757.975011574075</v>
      </c>
      <c r="L1193" s="15">
        <f t="shared" si="85"/>
        <v>41793.165972222225</v>
      </c>
      <c r="N1193" t="b">
        <v>0</v>
      </c>
      <c r="O1193">
        <v>124</v>
      </c>
      <c r="P1193" t="b">
        <v>0</v>
      </c>
      <c r="Q1193" s="11" t="s">
        <v>8279</v>
      </c>
      <c r="R1193" t="s">
        <v>8297</v>
      </c>
      <c r="S1193">
        <f t="shared" si="86"/>
        <v>2</v>
      </c>
      <c r="T1193">
        <f t="shared" si="87"/>
        <v>39.57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s="15">
        <f t="shared" si="84"/>
        <v>42062.834444444445</v>
      </c>
      <c r="L1194" s="15">
        <f t="shared" si="85"/>
        <v>42083.852083333331</v>
      </c>
      <c r="N1194" t="b">
        <v>0</v>
      </c>
      <c r="O1194">
        <v>33</v>
      </c>
      <c r="P1194" t="b">
        <v>1</v>
      </c>
      <c r="Q1194" s="11" t="s">
        <v>8281</v>
      </c>
      <c r="R1194" t="s">
        <v>8284</v>
      </c>
      <c r="S1194">
        <f t="shared" si="86"/>
        <v>100</v>
      </c>
      <c r="T1194">
        <f t="shared" si="87"/>
        <v>148.47999999999999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s="15">
        <f t="shared" si="84"/>
        <v>41716.785011574073</v>
      </c>
      <c r="L1195" s="15">
        <f t="shared" si="85"/>
        <v>41739.290972222225</v>
      </c>
      <c r="N1195" t="b">
        <v>0</v>
      </c>
      <c r="O1195">
        <v>120</v>
      </c>
      <c r="P1195" t="b">
        <v>1</v>
      </c>
      <c r="Q1195" s="11" t="s">
        <v>8285</v>
      </c>
      <c r="R1195" t="s">
        <v>8287</v>
      </c>
      <c r="S1195">
        <f t="shared" si="86"/>
        <v>196</v>
      </c>
      <c r="T1195">
        <f t="shared" si="87"/>
        <v>40.75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s="15">
        <f t="shared" si="84"/>
        <v>41904.407812500001</v>
      </c>
      <c r="L1196" s="15">
        <f t="shared" si="85"/>
        <v>41964.449479166666</v>
      </c>
      <c r="N1196" t="b">
        <v>0</v>
      </c>
      <c r="O1196">
        <v>55</v>
      </c>
      <c r="P1196" t="b">
        <v>0</v>
      </c>
      <c r="Q1196" s="11" t="s">
        <v>8279</v>
      </c>
      <c r="R1196" t="s">
        <v>8297</v>
      </c>
      <c r="S1196">
        <f t="shared" si="86"/>
        <v>33</v>
      </c>
      <c r="T1196">
        <f t="shared" si="87"/>
        <v>88.8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s="15">
        <f t="shared" si="84"/>
        <v>41614.651493055557</v>
      </c>
      <c r="L1197" s="15">
        <f t="shared" si="85"/>
        <v>41644.651493055557</v>
      </c>
      <c r="N1197" t="b">
        <v>0</v>
      </c>
      <c r="O1197">
        <v>75</v>
      </c>
      <c r="P1197" t="b">
        <v>1</v>
      </c>
      <c r="Q1197" s="11" t="s">
        <v>8274</v>
      </c>
      <c r="R1197" t="s">
        <v>8275</v>
      </c>
      <c r="S1197">
        <f t="shared" si="86"/>
        <v>106</v>
      </c>
      <c r="T1197">
        <f t="shared" si="87"/>
        <v>64.75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s="15">
        <f t="shared" si="84"/>
        <v>41897.134895833333</v>
      </c>
      <c r="L1198" s="15">
        <f t="shared" si="85"/>
        <v>41928</v>
      </c>
      <c r="N1198" t="b">
        <v>1</v>
      </c>
      <c r="O1198">
        <v>108</v>
      </c>
      <c r="P1198" t="b">
        <v>0</v>
      </c>
      <c r="Q1198" s="11" t="s">
        <v>8271</v>
      </c>
      <c r="R1198" t="s">
        <v>8272</v>
      </c>
      <c r="S1198">
        <f t="shared" si="86"/>
        <v>20</v>
      </c>
      <c r="T1198">
        <f t="shared" si="87"/>
        <v>44.94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s="15">
        <f t="shared" si="84"/>
        <v>42526.874236111107</v>
      </c>
      <c r="L1199" s="15">
        <f t="shared" si="85"/>
        <v>42556.874236111107</v>
      </c>
      <c r="N1199" t="b">
        <v>0</v>
      </c>
      <c r="O1199">
        <v>65</v>
      </c>
      <c r="P1199" t="b">
        <v>1</v>
      </c>
      <c r="Q1199" s="11" t="s">
        <v>8285</v>
      </c>
      <c r="R1199" t="s">
        <v>8289</v>
      </c>
      <c r="S1199">
        <f t="shared" si="86"/>
        <v>110</v>
      </c>
      <c r="T1199">
        <f t="shared" si="87"/>
        <v>74.25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s="15">
        <f t="shared" si="84"/>
        <v>41543.988067129627</v>
      </c>
      <c r="L1200" s="15">
        <f t="shared" si="85"/>
        <v>41571.988067129627</v>
      </c>
      <c r="N1200" t="b">
        <v>1</v>
      </c>
      <c r="O1200">
        <v>141</v>
      </c>
      <c r="P1200" t="b">
        <v>1</v>
      </c>
      <c r="Q1200" s="11" t="s">
        <v>8285</v>
      </c>
      <c r="R1200" t="s">
        <v>8289</v>
      </c>
      <c r="S1200">
        <f t="shared" si="86"/>
        <v>138</v>
      </c>
      <c r="T1200">
        <f t="shared" si="87"/>
        <v>34.17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s="15">
        <f t="shared" si="84"/>
        <v>42469.874907407408</v>
      </c>
      <c r="L1201" s="15">
        <f t="shared" si="85"/>
        <v>42487.083333333328</v>
      </c>
      <c r="N1201" t="b">
        <v>0</v>
      </c>
      <c r="O1201">
        <v>194</v>
      </c>
      <c r="P1201" t="b">
        <v>1</v>
      </c>
      <c r="Q1201" s="11" t="s">
        <v>8274</v>
      </c>
      <c r="R1201" t="s">
        <v>8275</v>
      </c>
      <c r="S1201">
        <f t="shared" si="86"/>
        <v>320</v>
      </c>
      <c r="T1201">
        <f t="shared" si="87"/>
        <v>24.76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s="15">
        <f t="shared" si="84"/>
        <v>40526.36917824074</v>
      </c>
      <c r="L1202" s="15">
        <f t="shared" si="85"/>
        <v>40576.332638888889</v>
      </c>
      <c r="N1202" t="b">
        <v>1</v>
      </c>
      <c r="O1202">
        <v>168</v>
      </c>
      <c r="P1202" t="b">
        <v>1</v>
      </c>
      <c r="Q1202" s="11" t="s">
        <v>8279</v>
      </c>
      <c r="R1202" t="s">
        <v>8280</v>
      </c>
      <c r="S1202">
        <f t="shared" si="86"/>
        <v>107</v>
      </c>
      <c r="T1202">
        <f t="shared" si="87"/>
        <v>28.58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s="15">
        <f t="shared" si="84"/>
        <v>42051.148888888885</v>
      </c>
      <c r="L1203" s="15">
        <f t="shared" si="85"/>
        <v>42079.107222222221</v>
      </c>
      <c r="N1203" t="b">
        <v>0</v>
      </c>
      <c r="O1203">
        <v>115</v>
      </c>
      <c r="P1203" t="b">
        <v>1</v>
      </c>
      <c r="Q1203" s="11" t="s">
        <v>8285</v>
      </c>
      <c r="R1203" t="s">
        <v>8294</v>
      </c>
      <c r="S1203">
        <f t="shared" si="86"/>
        <v>120</v>
      </c>
      <c r="T1203">
        <f t="shared" si="87"/>
        <v>41.7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s="15">
        <f t="shared" si="84"/>
        <v>41375.702210648145</v>
      </c>
      <c r="L1204" s="15">
        <f t="shared" si="85"/>
        <v>41400.702210648145</v>
      </c>
      <c r="N1204" t="b">
        <v>1</v>
      </c>
      <c r="O1204">
        <v>62</v>
      </c>
      <c r="P1204" t="b">
        <v>1</v>
      </c>
      <c r="Q1204" s="11" t="s">
        <v>8281</v>
      </c>
      <c r="R1204" t="s">
        <v>8284</v>
      </c>
      <c r="S1204">
        <f t="shared" si="86"/>
        <v>114</v>
      </c>
      <c r="T1204">
        <f t="shared" si="87"/>
        <v>77.34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s="15">
        <f t="shared" si="84"/>
        <v>42089.412557870368</v>
      </c>
      <c r="L1205" s="15">
        <f t="shared" si="85"/>
        <v>42117.770833333328</v>
      </c>
      <c r="N1205" t="b">
        <v>0</v>
      </c>
      <c r="O1205">
        <v>30</v>
      </c>
      <c r="P1205" t="b">
        <v>1</v>
      </c>
      <c r="Q1205" s="11" t="s">
        <v>8281</v>
      </c>
      <c r="R1205" t="s">
        <v>8284</v>
      </c>
      <c r="S1205">
        <f t="shared" si="86"/>
        <v>120</v>
      </c>
      <c r="T1205">
        <f t="shared" si="87"/>
        <v>159.47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s="15">
        <f t="shared" si="84"/>
        <v>42145.919687500005</v>
      </c>
      <c r="L1206" s="15">
        <f t="shared" si="85"/>
        <v>42175.919687500005</v>
      </c>
      <c r="N1206" t="b">
        <v>0</v>
      </c>
      <c r="O1206">
        <v>131</v>
      </c>
      <c r="P1206" t="b">
        <v>1</v>
      </c>
      <c r="Q1206" s="11" t="s">
        <v>8285</v>
      </c>
      <c r="R1206" t="s">
        <v>8287</v>
      </c>
      <c r="S1206">
        <f t="shared" si="86"/>
        <v>237</v>
      </c>
      <c r="T1206">
        <f t="shared" si="87"/>
        <v>36.21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s="15">
        <f t="shared" si="84"/>
        <v>42186.257418981477</v>
      </c>
      <c r="L1207" s="15">
        <f t="shared" si="85"/>
        <v>42217.207638888889</v>
      </c>
      <c r="N1207" t="b">
        <v>0</v>
      </c>
      <c r="O1207">
        <v>58</v>
      </c>
      <c r="P1207" t="b">
        <v>0</v>
      </c>
      <c r="Q1207" s="11" t="s">
        <v>8279</v>
      </c>
      <c r="R1207" t="s">
        <v>8295</v>
      </c>
      <c r="S1207">
        <f t="shared" si="86"/>
        <v>3</v>
      </c>
      <c r="T1207">
        <f t="shared" si="87"/>
        <v>81.239999999999995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s="15">
        <f t="shared" si="84"/>
        <v>42024.702893518523</v>
      </c>
      <c r="L1208" s="15">
        <f t="shared" si="85"/>
        <v>42045.702893518523</v>
      </c>
      <c r="N1208" t="b">
        <v>0</v>
      </c>
      <c r="O1208">
        <v>55</v>
      </c>
      <c r="P1208" t="b">
        <v>1</v>
      </c>
      <c r="Q1208" s="11" t="s">
        <v>8281</v>
      </c>
      <c r="R1208" t="s">
        <v>8282</v>
      </c>
      <c r="S1208">
        <f t="shared" si="86"/>
        <v>117</v>
      </c>
      <c r="T1208">
        <f t="shared" si="87"/>
        <v>85.18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s="15">
        <f t="shared" si="84"/>
        <v>41373.690266203703</v>
      </c>
      <c r="L1209" s="15">
        <f t="shared" si="85"/>
        <v>41403.690266203703</v>
      </c>
      <c r="N1209" t="b">
        <v>0</v>
      </c>
      <c r="O1209">
        <v>75</v>
      </c>
      <c r="P1209" t="b">
        <v>1</v>
      </c>
      <c r="Q1209" s="11" t="s">
        <v>8285</v>
      </c>
      <c r="R1209" t="s">
        <v>8286</v>
      </c>
      <c r="S1209">
        <f t="shared" si="86"/>
        <v>134</v>
      </c>
      <c r="T1209">
        <f t="shared" si="87"/>
        <v>62.38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s="15">
        <f t="shared" si="84"/>
        <v>42707.074976851851</v>
      </c>
      <c r="L1210" s="15">
        <f t="shared" si="85"/>
        <v>42727.074976851851</v>
      </c>
      <c r="N1210" t="b">
        <v>0</v>
      </c>
      <c r="O1210">
        <v>93</v>
      </c>
      <c r="P1210" t="b">
        <v>1</v>
      </c>
      <c r="Q1210" s="11" t="s">
        <v>8285</v>
      </c>
      <c r="R1210" t="s">
        <v>8289</v>
      </c>
      <c r="S1210">
        <f t="shared" si="86"/>
        <v>212</v>
      </c>
      <c r="T1210">
        <f t="shared" si="87"/>
        <v>50.25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s="15">
        <f t="shared" si="84"/>
        <v>41921.263078703705</v>
      </c>
      <c r="L1211" s="15">
        <f t="shared" si="85"/>
        <v>41973.957638888889</v>
      </c>
      <c r="N1211" t="b">
        <v>0</v>
      </c>
      <c r="O1211">
        <v>11</v>
      </c>
      <c r="P1211" t="b">
        <v>0</v>
      </c>
      <c r="Q1211" s="11" t="s">
        <v>8266</v>
      </c>
      <c r="R1211" t="s">
        <v>8268</v>
      </c>
      <c r="S1211">
        <f t="shared" si="86"/>
        <v>2</v>
      </c>
      <c r="T1211">
        <f t="shared" si="87"/>
        <v>424.45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s="15">
        <f t="shared" si="84"/>
        <v>41923.783576388887</v>
      </c>
      <c r="L1212" s="15">
        <f t="shared" si="85"/>
        <v>41963.825243055559</v>
      </c>
      <c r="N1212" t="b">
        <v>0</v>
      </c>
      <c r="O1212">
        <v>95</v>
      </c>
      <c r="P1212" t="b">
        <v>0</v>
      </c>
      <c r="Q1212" s="11" t="s">
        <v>8274</v>
      </c>
      <c r="R1212" t="s">
        <v>8302</v>
      </c>
      <c r="S1212">
        <f t="shared" si="86"/>
        <v>72</v>
      </c>
      <c r="T1212">
        <f t="shared" si="87"/>
        <v>49.12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s="15">
        <f t="shared" si="84"/>
        <v>40663.08666666667</v>
      </c>
      <c r="L1213" s="15">
        <f t="shared" si="85"/>
        <v>40706.166666666664</v>
      </c>
      <c r="N1213" t="b">
        <v>0</v>
      </c>
      <c r="O1213">
        <v>87</v>
      </c>
      <c r="P1213" t="b">
        <v>1</v>
      </c>
      <c r="Q1213" s="11" t="s">
        <v>8285</v>
      </c>
      <c r="R1213" t="s">
        <v>8289</v>
      </c>
      <c r="S1213">
        <f t="shared" si="86"/>
        <v>104</v>
      </c>
      <c r="T1213">
        <f t="shared" si="87"/>
        <v>53.56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s="15">
        <f t="shared" si="84"/>
        <v>42126.87501157407</v>
      </c>
      <c r="L1214" s="15">
        <f t="shared" si="85"/>
        <v>42158.290972222225</v>
      </c>
      <c r="N1214" t="b">
        <v>0</v>
      </c>
      <c r="O1214">
        <v>56</v>
      </c>
      <c r="P1214" t="b">
        <v>1</v>
      </c>
      <c r="Q1214" s="11" t="s">
        <v>8281</v>
      </c>
      <c r="R1214" t="s">
        <v>8284</v>
      </c>
      <c r="S1214">
        <f t="shared" si="86"/>
        <v>155</v>
      </c>
      <c r="T1214">
        <f t="shared" si="87"/>
        <v>83.14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s="15">
        <f t="shared" si="84"/>
        <v>41701.901817129627</v>
      </c>
      <c r="L1215" s="15">
        <f t="shared" si="85"/>
        <v>41721</v>
      </c>
      <c r="N1215" t="b">
        <v>0</v>
      </c>
      <c r="O1215">
        <v>108</v>
      </c>
      <c r="P1215" t="b">
        <v>1</v>
      </c>
      <c r="Q1215" s="11" t="s">
        <v>8279</v>
      </c>
      <c r="R1215" t="s">
        <v>8301</v>
      </c>
      <c r="S1215">
        <f t="shared" si="86"/>
        <v>103</v>
      </c>
      <c r="T1215">
        <f t="shared" si="87"/>
        <v>43.04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s="15">
        <f t="shared" si="84"/>
        <v>41311.799513888887</v>
      </c>
      <c r="L1216" s="15">
        <f t="shared" si="85"/>
        <v>41336.799513888887</v>
      </c>
      <c r="N1216" t="b">
        <v>0</v>
      </c>
      <c r="O1216">
        <v>48</v>
      </c>
      <c r="P1216" t="b">
        <v>1</v>
      </c>
      <c r="Q1216" s="11" t="s">
        <v>8279</v>
      </c>
      <c r="R1216" t="s">
        <v>8301</v>
      </c>
      <c r="S1216">
        <f t="shared" si="86"/>
        <v>155</v>
      </c>
      <c r="T1216">
        <f t="shared" si="87"/>
        <v>96.71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s="15">
        <f t="shared" si="84"/>
        <v>42738.692233796297</v>
      </c>
      <c r="L1217" s="15">
        <f t="shared" si="85"/>
        <v>42768.692233796297</v>
      </c>
      <c r="N1217" t="b">
        <v>0</v>
      </c>
      <c r="O1217">
        <v>67</v>
      </c>
      <c r="P1217" t="b">
        <v>1</v>
      </c>
      <c r="Q1217" s="11" t="s">
        <v>8277</v>
      </c>
      <c r="R1217" t="s">
        <v>8278</v>
      </c>
      <c r="S1217">
        <f t="shared" si="86"/>
        <v>155</v>
      </c>
      <c r="T1217">
        <f t="shared" si="87"/>
        <v>69.27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s="15">
        <f t="shared" si="84"/>
        <v>40847.171018518515</v>
      </c>
      <c r="L1218" s="15">
        <f t="shared" si="85"/>
        <v>40889.212685185186</v>
      </c>
      <c r="N1218" t="b">
        <v>0</v>
      </c>
      <c r="O1218">
        <v>20</v>
      </c>
      <c r="P1218" t="b">
        <v>0</v>
      </c>
      <c r="Q1218" s="11" t="s">
        <v>8285</v>
      </c>
      <c r="R1218" t="s">
        <v>8308</v>
      </c>
      <c r="S1218">
        <f t="shared" si="86"/>
        <v>31</v>
      </c>
      <c r="T1218">
        <f t="shared" si="87"/>
        <v>231.75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s="15">
        <f t="shared" ref="K1219:K1282" si="88">(((J1219/60)/60)/24)+DATE(1970,1,1)</f>
        <v>42081.731273148151</v>
      </c>
      <c r="L1219" s="15">
        <f t="shared" ref="L1219:L1282" si="89">(((I1219/60)/60)/24)+DATE(1970,1,1)</f>
        <v>42111.731273148151</v>
      </c>
      <c r="N1219" t="b">
        <v>0</v>
      </c>
      <c r="O1219">
        <v>37</v>
      </c>
      <c r="P1219" t="b">
        <v>0</v>
      </c>
      <c r="Q1219" s="11" t="s">
        <v>8281</v>
      </c>
      <c r="R1219" t="s">
        <v>8282</v>
      </c>
      <c r="S1219">
        <f t="shared" ref="S1219:S1282" si="90">IFERROR(ROUND(E1219/D1219*100,0),0)</f>
        <v>4</v>
      </c>
      <c r="T1219">
        <f t="shared" ref="T1219:T1282" si="91">IFERROR(ROUND(E1219/O1219,2),0)</f>
        <v>125.27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s="15">
        <f t="shared" si="88"/>
        <v>42668.726701388892</v>
      </c>
      <c r="L1220" s="15">
        <f t="shared" si="89"/>
        <v>42698.768368055549</v>
      </c>
      <c r="N1220" t="b">
        <v>0</v>
      </c>
      <c r="O1220">
        <v>37</v>
      </c>
      <c r="P1220" t="b">
        <v>0</v>
      </c>
      <c r="Q1220" s="11" t="s">
        <v>8266</v>
      </c>
      <c r="R1220" t="s">
        <v>8268</v>
      </c>
      <c r="S1220">
        <f t="shared" si="90"/>
        <v>31</v>
      </c>
      <c r="T1220">
        <f t="shared" si="91"/>
        <v>124.92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s="15">
        <f t="shared" si="88"/>
        <v>41791.993414351848</v>
      </c>
      <c r="L1221" s="15">
        <f t="shared" si="89"/>
        <v>41821.993414351848</v>
      </c>
      <c r="N1221" t="b">
        <v>1</v>
      </c>
      <c r="O1221">
        <v>46</v>
      </c>
      <c r="P1221" t="b">
        <v>1</v>
      </c>
      <c r="Q1221" s="11" t="s">
        <v>8281</v>
      </c>
      <c r="R1221" t="s">
        <v>8284</v>
      </c>
      <c r="S1221">
        <f t="shared" si="90"/>
        <v>107</v>
      </c>
      <c r="T1221">
        <f t="shared" si="91"/>
        <v>100.22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s="15">
        <f t="shared" si="88"/>
        <v>41943.753032407411</v>
      </c>
      <c r="L1222" s="15">
        <f t="shared" si="89"/>
        <v>41973.794699074075</v>
      </c>
      <c r="N1222" t="b">
        <v>0</v>
      </c>
      <c r="O1222">
        <v>63</v>
      </c>
      <c r="P1222" t="b">
        <v>1</v>
      </c>
      <c r="Q1222" s="11" t="s">
        <v>8281</v>
      </c>
      <c r="R1222" t="s">
        <v>8284</v>
      </c>
      <c r="S1222">
        <f t="shared" si="90"/>
        <v>102</v>
      </c>
      <c r="T1222">
        <f t="shared" si="91"/>
        <v>72.89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s="15">
        <f t="shared" si="88"/>
        <v>42034.928252314814</v>
      </c>
      <c r="L1223" s="15">
        <f t="shared" si="89"/>
        <v>42090</v>
      </c>
      <c r="N1223" t="b">
        <v>0</v>
      </c>
      <c r="O1223">
        <v>65</v>
      </c>
      <c r="P1223" t="b">
        <v>1</v>
      </c>
      <c r="Q1223" s="11" t="s">
        <v>8281</v>
      </c>
      <c r="R1223" t="s">
        <v>8284</v>
      </c>
      <c r="S1223">
        <f t="shared" si="90"/>
        <v>153</v>
      </c>
      <c r="T1223">
        <f t="shared" si="91"/>
        <v>70.459999999999994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s="15">
        <f t="shared" si="88"/>
        <v>41841.26489583333</v>
      </c>
      <c r="L1224" s="15">
        <f t="shared" si="89"/>
        <v>41864.207638888889</v>
      </c>
      <c r="N1224" t="b">
        <v>1</v>
      </c>
      <c r="O1224">
        <v>57</v>
      </c>
      <c r="P1224" t="b">
        <v>1</v>
      </c>
      <c r="Q1224" s="11" t="s">
        <v>8281</v>
      </c>
      <c r="R1224" t="s">
        <v>8284</v>
      </c>
      <c r="S1224">
        <f t="shared" si="90"/>
        <v>102</v>
      </c>
      <c r="T1224">
        <f t="shared" si="91"/>
        <v>80.16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s="15">
        <f t="shared" si="88"/>
        <v>41575.237430555557</v>
      </c>
      <c r="L1225" s="15">
        <f t="shared" si="89"/>
        <v>41605.279097222221</v>
      </c>
      <c r="N1225" t="b">
        <v>0</v>
      </c>
      <c r="O1225">
        <v>89</v>
      </c>
      <c r="P1225" t="b">
        <v>0</v>
      </c>
      <c r="Q1225" s="11" t="s">
        <v>8274</v>
      </c>
      <c r="R1225" t="s">
        <v>8292</v>
      </c>
      <c r="S1225">
        <f t="shared" si="90"/>
        <v>30</v>
      </c>
      <c r="T1225">
        <f t="shared" si="91"/>
        <v>51.29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s="15">
        <f t="shared" si="88"/>
        <v>41851.200150462959</v>
      </c>
      <c r="L1226" s="15">
        <f t="shared" si="89"/>
        <v>41881.200150462959</v>
      </c>
      <c r="N1226" t="b">
        <v>0</v>
      </c>
      <c r="O1226">
        <v>40</v>
      </c>
      <c r="P1226" t="b">
        <v>1</v>
      </c>
      <c r="Q1226" s="11" t="s">
        <v>8281</v>
      </c>
      <c r="R1226" t="s">
        <v>8284</v>
      </c>
      <c r="S1226">
        <f t="shared" si="90"/>
        <v>101</v>
      </c>
      <c r="T1226">
        <f t="shared" si="91"/>
        <v>114.13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s="15">
        <f t="shared" si="88"/>
        <v>42566.441203703704</v>
      </c>
      <c r="L1227" s="15">
        <f t="shared" si="89"/>
        <v>42582.458333333328</v>
      </c>
      <c r="N1227" t="b">
        <v>0</v>
      </c>
      <c r="O1227">
        <v>108</v>
      </c>
      <c r="P1227" t="b">
        <v>1</v>
      </c>
      <c r="Q1227" s="11" t="s">
        <v>8281</v>
      </c>
      <c r="R1227" t="s">
        <v>8284</v>
      </c>
      <c r="S1227">
        <f t="shared" si="90"/>
        <v>130</v>
      </c>
      <c r="T1227">
        <f t="shared" si="91"/>
        <v>42.21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s="15">
        <f t="shared" si="88"/>
        <v>41299.878148148149</v>
      </c>
      <c r="L1228" s="15">
        <f t="shared" si="89"/>
        <v>41329.878148148149</v>
      </c>
      <c r="N1228" t="b">
        <v>0</v>
      </c>
      <c r="O1228">
        <v>59</v>
      </c>
      <c r="P1228" t="b">
        <v>1</v>
      </c>
      <c r="Q1228" s="11" t="s">
        <v>8269</v>
      </c>
      <c r="R1228" t="s">
        <v>8291</v>
      </c>
      <c r="S1228">
        <f t="shared" si="90"/>
        <v>103</v>
      </c>
      <c r="T1228">
        <f t="shared" si="91"/>
        <v>77.27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s="15">
        <f t="shared" si="88"/>
        <v>41771.814791666664</v>
      </c>
      <c r="L1229" s="15">
        <f t="shared" si="89"/>
        <v>41801.814791666664</v>
      </c>
      <c r="N1229" t="b">
        <v>0</v>
      </c>
      <c r="O1229">
        <v>17</v>
      </c>
      <c r="P1229" t="b">
        <v>1</v>
      </c>
      <c r="Q1229" s="11" t="s">
        <v>8281</v>
      </c>
      <c r="R1229" t="s">
        <v>8293</v>
      </c>
      <c r="S1229">
        <f t="shared" si="90"/>
        <v>101</v>
      </c>
      <c r="T1229">
        <f t="shared" si="91"/>
        <v>267.64999999999998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s="15">
        <f t="shared" si="88"/>
        <v>42581.397546296299</v>
      </c>
      <c r="L1230" s="15">
        <f t="shared" si="89"/>
        <v>42638.958333333328</v>
      </c>
      <c r="N1230" t="b">
        <v>0</v>
      </c>
      <c r="O1230">
        <v>80</v>
      </c>
      <c r="P1230" t="b">
        <v>1</v>
      </c>
      <c r="Q1230" s="11" t="s">
        <v>8281</v>
      </c>
      <c r="R1230" t="s">
        <v>8284</v>
      </c>
      <c r="S1230">
        <f t="shared" si="90"/>
        <v>114</v>
      </c>
      <c r="T1230">
        <f t="shared" si="91"/>
        <v>56.83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s="15">
        <f t="shared" si="88"/>
        <v>41914.295104166667</v>
      </c>
      <c r="L1231" s="15">
        <f t="shared" si="89"/>
        <v>41948.536111111112</v>
      </c>
      <c r="N1231" t="b">
        <v>0</v>
      </c>
      <c r="O1231">
        <v>114</v>
      </c>
      <c r="P1231" t="b">
        <v>1</v>
      </c>
      <c r="Q1231" s="11" t="s">
        <v>8281</v>
      </c>
      <c r="R1231" t="s">
        <v>8284</v>
      </c>
      <c r="S1231">
        <f t="shared" si="90"/>
        <v>114</v>
      </c>
      <c r="T1231">
        <f t="shared" si="91"/>
        <v>39.869999999999997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s="15">
        <f t="shared" si="88"/>
        <v>41572.492974537039</v>
      </c>
      <c r="L1232" s="15">
        <f t="shared" si="89"/>
        <v>41602.534641203703</v>
      </c>
      <c r="N1232" t="b">
        <v>0</v>
      </c>
      <c r="O1232">
        <v>70</v>
      </c>
      <c r="P1232" t="b">
        <v>1</v>
      </c>
      <c r="Q1232" s="11" t="s">
        <v>8285</v>
      </c>
      <c r="R1232" t="s">
        <v>8296</v>
      </c>
      <c r="S1232">
        <f t="shared" si="90"/>
        <v>101</v>
      </c>
      <c r="T1232">
        <f t="shared" si="91"/>
        <v>64.709999999999994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s="15">
        <f t="shared" si="88"/>
        <v>42570.702986111108</v>
      </c>
      <c r="L1233" s="15">
        <f t="shared" si="89"/>
        <v>42600.702986111108</v>
      </c>
      <c r="N1233" t="b">
        <v>1</v>
      </c>
      <c r="O1233">
        <v>140</v>
      </c>
      <c r="P1233" t="b">
        <v>1</v>
      </c>
      <c r="Q1233" s="11" t="s">
        <v>8271</v>
      </c>
      <c r="R1233" t="s">
        <v>8272</v>
      </c>
      <c r="S1233">
        <f t="shared" si="90"/>
        <v>174</v>
      </c>
      <c r="T1233">
        <f t="shared" si="91"/>
        <v>32.32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s="15">
        <f t="shared" si="88"/>
        <v>40248.834999999999</v>
      </c>
      <c r="L1234" s="15">
        <f t="shared" si="89"/>
        <v>40338.791666666664</v>
      </c>
      <c r="N1234" t="b">
        <v>0</v>
      </c>
      <c r="O1234">
        <v>27</v>
      </c>
      <c r="P1234" t="b">
        <v>1</v>
      </c>
      <c r="Q1234" s="11" t="s">
        <v>8279</v>
      </c>
      <c r="R1234" t="s">
        <v>8301</v>
      </c>
      <c r="S1234">
        <f t="shared" si="90"/>
        <v>100</v>
      </c>
      <c r="T1234">
        <f t="shared" si="91"/>
        <v>167.49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s="15">
        <f t="shared" si="88"/>
        <v>41953.091134259259</v>
      </c>
      <c r="L1235" s="15">
        <f t="shared" si="89"/>
        <v>41981.207638888889</v>
      </c>
      <c r="N1235" t="b">
        <v>0</v>
      </c>
      <c r="O1235">
        <v>33</v>
      </c>
      <c r="P1235" t="b">
        <v>1</v>
      </c>
      <c r="Q1235" s="11" t="s">
        <v>8285</v>
      </c>
      <c r="R1235" t="s">
        <v>8299</v>
      </c>
      <c r="S1235">
        <f t="shared" si="90"/>
        <v>113</v>
      </c>
      <c r="T1235">
        <f t="shared" si="91"/>
        <v>136.91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s="15">
        <f t="shared" si="88"/>
        <v>42208.680023148147</v>
      </c>
      <c r="L1236" s="15">
        <f t="shared" si="89"/>
        <v>42231.165972222225</v>
      </c>
      <c r="N1236" t="b">
        <v>0</v>
      </c>
      <c r="O1236">
        <v>61</v>
      </c>
      <c r="P1236" t="b">
        <v>1</v>
      </c>
      <c r="Q1236" s="11" t="s">
        <v>8285</v>
      </c>
      <c r="R1236" t="s">
        <v>8299</v>
      </c>
      <c r="S1236">
        <f t="shared" si="90"/>
        <v>100</v>
      </c>
      <c r="T1236">
        <f t="shared" si="91"/>
        <v>74.069999999999993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s="15">
        <f t="shared" si="88"/>
        <v>40999.645925925928</v>
      </c>
      <c r="L1237" s="15">
        <f t="shared" si="89"/>
        <v>41029.645925925928</v>
      </c>
      <c r="N1237" t="b">
        <v>0</v>
      </c>
      <c r="O1237">
        <v>95</v>
      </c>
      <c r="P1237" t="b">
        <v>1</v>
      </c>
      <c r="Q1237" s="11" t="s">
        <v>8285</v>
      </c>
      <c r="R1237" t="s">
        <v>8286</v>
      </c>
      <c r="S1237">
        <f t="shared" si="90"/>
        <v>113</v>
      </c>
      <c r="T1237">
        <f t="shared" si="91"/>
        <v>47.54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s="15">
        <f t="shared" si="88"/>
        <v>42208.84646990741</v>
      </c>
      <c r="L1238" s="15">
        <f t="shared" si="89"/>
        <v>42238.84646990741</v>
      </c>
      <c r="N1238" t="b">
        <v>0</v>
      </c>
      <c r="O1238">
        <v>69</v>
      </c>
      <c r="P1238" t="b">
        <v>1</v>
      </c>
      <c r="Q1238" s="11" t="s">
        <v>8281</v>
      </c>
      <c r="R1238" t="s">
        <v>8284</v>
      </c>
      <c r="S1238">
        <f t="shared" si="90"/>
        <v>100</v>
      </c>
      <c r="T1238">
        <f t="shared" si="91"/>
        <v>65.38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s="15">
        <f t="shared" si="88"/>
        <v>40730.878912037035</v>
      </c>
      <c r="L1239" s="15">
        <f t="shared" si="89"/>
        <v>40760.878912037035</v>
      </c>
      <c r="N1239" t="b">
        <v>0</v>
      </c>
      <c r="O1239">
        <v>56</v>
      </c>
      <c r="P1239" t="b">
        <v>1</v>
      </c>
      <c r="Q1239" s="11" t="s">
        <v>8285</v>
      </c>
      <c r="R1239" t="s">
        <v>8286</v>
      </c>
      <c r="S1239">
        <f t="shared" si="90"/>
        <v>113</v>
      </c>
      <c r="T1239">
        <f t="shared" si="91"/>
        <v>80.55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s="15">
        <f t="shared" si="88"/>
        <v>41962.100532407407</v>
      </c>
      <c r="L1240" s="15">
        <f t="shared" si="89"/>
        <v>41995.207638888889</v>
      </c>
      <c r="N1240" t="b">
        <v>0</v>
      </c>
      <c r="O1240">
        <v>43</v>
      </c>
      <c r="P1240" t="b">
        <v>1</v>
      </c>
      <c r="Q1240" s="11" t="s">
        <v>8285</v>
      </c>
      <c r="R1240" t="s">
        <v>8289</v>
      </c>
      <c r="S1240">
        <f t="shared" si="90"/>
        <v>100</v>
      </c>
      <c r="T1240">
        <f t="shared" si="91"/>
        <v>104.65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s="15">
        <f t="shared" si="88"/>
        <v>42556.873020833329</v>
      </c>
      <c r="L1241" s="15">
        <f t="shared" si="89"/>
        <v>42616.873020833329</v>
      </c>
      <c r="N1241" t="b">
        <v>0</v>
      </c>
      <c r="O1241">
        <v>31</v>
      </c>
      <c r="P1241" t="b">
        <v>1</v>
      </c>
      <c r="Q1241" s="11" t="s">
        <v>8281</v>
      </c>
      <c r="R1241" t="s">
        <v>8284</v>
      </c>
      <c r="S1241">
        <f t="shared" si="90"/>
        <v>100</v>
      </c>
      <c r="T1241">
        <f t="shared" si="91"/>
        <v>145.16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s="15">
        <f t="shared" si="88"/>
        <v>41939.810300925928</v>
      </c>
      <c r="L1242" s="15">
        <f t="shared" si="89"/>
        <v>41969.851967592593</v>
      </c>
      <c r="N1242" t="b">
        <v>0</v>
      </c>
      <c r="O1242">
        <v>12</v>
      </c>
      <c r="P1242" t="b">
        <v>0</v>
      </c>
      <c r="Q1242" s="11" t="s">
        <v>8279</v>
      </c>
      <c r="R1242" t="s">
        <v>8283</v>
      </c>
      <c r="S1242">
        <f t="shared" si="90"/>
        <v>36</v>
      </c>
      <c r="T1242">
        <f t="shared" si="91"/>
        <v>373.5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s="15">
        <f t="shared" si="88"/>
        <v>40956.066087962965</v>
      </c>
      <c r="L1243" s="15">
        <f t="shared" si="89"/>
        <v>41013.73333333333</v>
      </c>
      <c r="N1243" t="b">
        <v>0</v>
      </c>
      <c r="O1243">
        <v>72</v>
      </c>
      <c r="P1243" t="b">
        <v>1</v>
      </c>
      <c r="Q1243" s="11" t="s">
        <v>8285</v>
      </c>
      <c r="R1243" t="s">
        <v>8287</v>
      </c>
      <c r="S1243">
        <f t="shared" si="90"/>
        <v>111</v>
      </c>
      <c r="T1243">
        <f t="shared" si="91"/>
        <v>61.9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s="15">
        <f t="shared" si="88"/>
        <v>42420.019097222219</v>
      </c>
      <c r="L1244" s="15">
        <f t="shared" si="89"/>
        <v>42479.977430555555</v>
      </c>
      <c r="N1244" t="b">
        <v>0</v>
      </c>
      <c r="O1244">
        <v>61</v>
      </c>
      <c r="P1244" t="b">
        <v>1</v>
      </c>
      <c r="Q1244" s="11" t="s">
        <v>8281</v>
      </c>
      <c r="R1244" t="s">
        <v>8284</v>
      </c>
      <c r="S1244">
        <f t="shared" si="90"/>
        <v>127</v>
      </c>
      <c r="T1244">
        <f t="shared" si="91"/>
        <v>72.95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s="15">
        <f t="shared" si="88"/>
        <v>41941.75203703704</v>
      </c>
      <c r="L1245" s="15">
        <f t="shared" si="89"/>
        <v>41964.708333333328</v>
      </c>
      <c r="N1245" t="b">
        <v>0</v>
      </c>
      <c r="O1245">
        <v>65</v>
      </c>
      <c r="P1245" t="b">
        <v>1</v>
      </c>
      <c r="Q1245" s="11" t="s">
        <v>8281</v>
      </c>
      <c r="R1245" t="s">
        <v>8284</v>
      </c>
      <c r="S1245">
        <f t="shared" si="90"/>
        <v>111</v>
      </c>
      <c r="T1245">
        <f t="shared" si="91"/>
        <v>68.349999999999994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s="15">
        <f t="shared" si="88"/>
        <v>42311.711979166663</v>
      </c>
      <c r="L1246" s="15">
        <f t="shared" si="89"/>
        <v>42341.708333333328</v>
      </c>
      <c r="N1246" t="b">
        <v>1</v>
      </c>
      <c r="O1246">
        <v>63</v>
      </c>
      <c r="P1246" t="b">
        <v>1</v>
      </c>
      <c r="Q1246" s="11" t="s">
        <v>8281</v>
      </c>
      <c r="R1246" t="s">
        <v>8284</v>
      </c>
      <c r="S1246">
        <f t="shared" si="90"/>
        <v>164</v>
      </c>
      <c r="T1246">
        <f t="shared" si="91"/>
        <v>70.290000000000006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s="15">
        <f t="shared" si="88"/>
        <v>42182.108252314814</v>
      </c>
      <c r="L1247" s="15">
        <f t="shared" si="89"/>
        <v>42242.108252314814</v>
      </c>
      <c r="N1247" t="b">
        <v>0</v>
      </c>
      <c r="O1247">
        <v>88</v>
      </c>
      <c r="P1247" t="b">
        <v>1</v>
      </c>
      <c r="Q1247" s="11" t="s">
        <v>8281</v>
      </c>
      <c r="R1247" t="s">
        <v>8293</v>
      </c>
      <c r="S1247">
        <f t="shared" si="90"/>
        <v>110</v>
      </c>
      <c r="T1247">
        <f t="shared" si="91"/>
        <v>50.11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s="15">
        <f t="shared" si="88"/>
        <v>42465.491435185191</v>
      </c>
      <c r="L1248" s="15">
        <f t="shared" si="89"/>
        <v>42494.958333333328</v>
      </c>
      <c r="N1248" t="b">
        <v>0</v>
      </c>
      <c r="O1248">
        <v>89</v>
      </c>
      <c r="P1248" t="b">
        <v>1</v>
      </c>
      <c r="Q1248" s="11" t="s">
        <v>8281</v>
      </c>
      <c r="R1248" t="s">
        <v>8284</v>
      </c>
      <c r="S1248">
        <f t="shared" si="90"/>
        <v>103</v>
      </c>
      <c r="T1248">
        <f t="shared" si="91"/>
        <v>49.55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s="15">
        <f t="shared" si="88"/>
        <v>42466.303715277783</v>
      </c>
      <c r="L1249" s="15">
        <f t="shared" si="89"/>
        <v>42496.303715277783</v>
      </c>
      <c r="N1249" t="b">
        <v>0</v>
      </c>
      <c r="O1249">
        <v>89</v>
      </c>
      <c r="P1249" t="b">
        <v>1</v>
      </c>
      <c r="Q1249" s="11" t="s">
        <v>8281</v>
      </c>
      <c r="R1249" t="s">
        <v>8284</v>
      </c>
      <c r="S1249">
        <f t="shared" si="90"/>
        <v>110</v>
      </c>
      <c r="T1249">
        <f t="shared" si="91"/>
        <v>49.44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s="15">
        <f t="shared" si="88"/>
        <v>42570.110243055555</v>
      </c>
      <c r="L1250" s="15">
        <f t="shared" si="89"/>
        <v>42600.110243055555</v>
      </c>
      <c r="N1250" t="b">
        <v>0</v>
      </c>
      <c r="O1250">
        <v>23</v>
      </c>
      <c r="P1250" t="b">
        <v>1</v>
      </c>
      <c r="Q1250" s="11" t="s">
        <v>8281</v>
      </c>
      <c r="R1250" t="s">
        <v>8282</v>
      </c>
      <c r="S1250">
        <f t="shared" si="90"/>
        <v>147</v>
      </c>
      <c r="T1250">
        <f t="shared" si="91"/>
        <v>191.13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s="15">
        <f t="shared" si="88"/>
        <v>41013.787569444445</v>
      </c>
      <c r="L1251" s="15">
        <f t="shared" si="89"/>
        <v>41045.791666666664</v>
      </c>
      <c r="N1251" t="b">
        <v>1</v>
      </c>
      <c r="O1251">
        <v>77</v>
      </c>
      <c r="P1251" t="b">
        <v>1</v>
      </c>
      <c r="Q1251" s="11" t="s">
        <v>8279</v>
      </c>
      <c r="R1251" t="s">
        <v>8280</v>
      </c>
      <c r="S1251">
        <f t="shared" si="90"/>
        <v>126</v>
      </c>
      <c r="T1251">
        <f t="shared" si="91"/>
        <v>57.08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s="15">
        <f t="shared" si="88"/>
        <v>42563.932951388888</v>
      </c>
      <c r="L1252" s="15">
        <f t="shared" si="89"/>
        <v>42580.232638888891</v>
      </c>
      <c r="N1252" t="b">
        <v>0</v>
      </c>
      <c r="O1252">
        <v>47</v>
      </c>
      <c r="P1252" t="b">
        <v>1</v>
      </c>
      <c r="Q1252" s="11" t="s">
        <v>8279</v>
      </c>
      <c r="R1252" t="s">
        <v>8290</v>
      </c>
      <c r="S1252">
        <f t="shared" si="90"/>
        <v>110</v>
      </c>
      <c r="T1252">
        <f t="shared" si="91"/>
        <v>93.4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s="15">
        <f t="shared" si="88"/>
        <v>41902.874432870369</v>
      </c>
      <c r="L1253" s="15">
        <f t="shared" si="89"/>
        <v>41932.874432870369</v>
      </c>
      <c r="N1253" t="b">
        <v>1</v>
      </c>
      <c r="O1253">
        <v>159</v>
      </c>
      <c r="P1253" t="b">
        <v>1</v>
      </c>
      <c r="Q1253" s="11" t="s">
        <v>8266</v>
      </c>
      <c r="R1253" t="s">
        <v>8273</v>
      </c>
      <c r="S1253">
        <f t="shared" si="90"/>
        <v>878</v>
      </c>
      <c r="T1253">
        <f t="shared" si="91"/>
        <v>27.6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s="15">
        <f t="shared" si="88"/>
        <v>41844.771793981483</v>
      </c>
      <c r="L1254" s="15">
        <f t="shared" si="89"/>
        <v>41874.771793981483</v>
      </c>
      <c r="N1254" t="b">
        <v>0</v>
      </c>
      <c r="O1254">
        <v>65</v>
      </c>
      <c r="P1254" t="b">
        <v>1</v>
      </c>
      <c r="Q1254" s="11" t="s">
        <v>8266</v>
      </c>
      <c r="R1254" t="s">
        <v>8267</v>
      </c>
      <c r="S1254">
        <f t="shared" si="90"/>
        <v>219</v>
      </c>
      <c r="T1254">
        <f t="shared" si="91"/>
        <v>67.260000000000005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s="15">
        <f t="shared" si="88"/>
        <v>42064.652673611112</v>
      </c>
      <c r="L1255" s="15">
        <f t="shared" si="89"/>
        <v>42101.291666666672</v>
      </c>
      <c r="N1255" t="b">
        <v>0</v>
      </c>
      <c r="O1255">
        <v>42</v>
      </c>
      <c r="P1255" t="b">
        <v>1</v>
      </c>
      <c r="Q1255" s="11" t="s">
        <v>8281</v>
      </c>
      <c r="R1255" t="s">
        <v>8284</v>
      </c>
      <c r="S1255">
        <f t="shared" si="90"/>
        <v>146</v>
      </c>
      <c r="T1255">
        <f t="shared" si="91"/>
        <v>104.07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s="15">
        <f t="shared" si="88"/>
        <v>42198.559479166666</v>
      </c>
      <c r="L1256" s="15">
        <f t="shared" si="89"/>
        <v>42231.556944444441</v>
      </c>
      <c r="N1256" t="b">
        <v>0</v>
      </c>
      <c r="O1256">
        <v>39</v>
      </c>
      <c r="P1256" t="b">
        <v>0</v>
      </c>
      <c r="Q1256" s="11" t="s">
        <v>8266</v>
      </c>
      <c r="R1256" t="s">
        <v>8300</v>
      </c>
      <c r="S1256">
        <f t="shared" si="90"/>
        <v>17</v>
      </c>
      <c r="T1256">
        <f t="shared" si="91"/>
        <v>111.41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s="15">
        <f t="shared" si="88"/>
        <v>42160.735208333332</v>
      </c>
      <c r="L1257" s="15">
        <f t="shared" si="89"/>
        <v>42190.735208333332</v>
      </c>
      <c r="N1257" t="b">
        <v>0</v>
      </c>
      <c r="O1257">
        <v>63</v>
      </c>
      <c r="P1257" t="b">
        <v>1</v>
      </c>
      <c r="Q1257" s="11" t="s">
        <v>8285</v>
      </c>
      <c r="R1257" t="s">
        <v>8289</v>
      </c>
      <c r="S1257">
        <f t="shared" si="90"/>
        <v>124</v>
      </c>
      <c r="T1257">
        <f t="shared" si="91"/>
        <v>68.94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s="15">
        <f t="shared" si="88"/>
        <v>41344.662858796299</v>
      </c>
      <c r="L1258" s="15">
        <f t="shared" si="89"/>
        <v>41374.662858796299</v>
      </c>
      <c r="N1258" t="b">
        <v>1</v>
      </c>
      <c r="O1258">
        <v>150</v>
      </c>
      <c r="P1258" t="b">
        <v>1</v>
      </c>
      <c r="Q1258" s="11" t="s">
        <v>8269</v>
      </c>
      <c r="R1258" t="s">
        <v>8270</v>
      </c>
      <c r="S1258">
        <f t="shared" si="90"/>
        <v>109</v>
      </c>
      <c r="T1258">
        <f t="shared" si="91"/>
        <v>28.94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s="15">
        <f t="shared" si="88"/>
        <v>42169.814340277779</v>
      </c>
      <c r="L1259" s="15">
        <f t="shared" si="89"/>
        <v>42199.814340277779</v>
      </c>
      <c r="N1259" t="b">
        <v>0</v>
      </c>
      <c r="O1259">
        <v>32</v>
      </c>
      <c r="P1259" t="b">
        <v>1</v>
      </c>
      <c r="Q1259" s="11" t="s">
        <v>8281</v>
      </c>
      <c r="R1259" t="s">
        <v>8284</v>
      </c>
      <c r="S1259">
        <f t="shared" si="90"/>
        <v>124</v>
      </c>
      <c r="T1259">
        <f t="shared" si="91"/>
        <v>135.63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s="15">
        <f t="shared" si="88"/>
        <v>40987.977060185185</v>
      </c>
      <c r="L1260" s="15">
        <f t="shared" si="89"/>
        <v>41022.166666666664</v>
      </c>
      <c r="N1260" t="b">
        <v>0</v>
      </c>
      <c r="O1260">
        <v>43</v>
      </c>
      <c r="P1260" t="b">
        <v>1</v>
      </c>
      <c r="Q1260" s="11" t="s">
        <v>8285</v>
      </c>
      <c r="R1260" t="s">
        <v>8289</v>
      </c>
      <c r="S1260">
        <f t="shared" si="90"/>
        <v>173</v>
      </c>
      <c r="T1260">
        <f t="shared" si="91"/>
        <v>100.47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s="15">
        <f t="shared" si="88"/>
        <v>41135.679791666669</v>
      </c>
      <c r="L1261" s="15">
        <f t="shared" si="89"/>
        <v>41180.679791666669</v>
      </c>
      <c r="N1261" t="b">
        <v>0</v>
      </c>
      <c r="O1261">
        <v>39</v>
      </c>
      <c r="P1261" t="b">
        <v>0</v>
      </c>
      <c r="Q1261" s="11" t="s">
        <v>8279</v>
      </c>
      <c r="R1261" t="s">
        <v>8297</v>
      </c>
      <c r="S1261">
        <f t="shared" si="90"/>
        <v>22</v>
      </c>
      <c r="T1261">
        <f t="shared" si="91"/>
        <v>110.64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s="15">
        <f t="shared" si="88"/>
        <v>41682.0705787037</v>
      </c>
      <c r="L1262" s="15">
        <f t="shared" si="89"/>
        <v>41709.290972222225</v>
      </c>
      <c r="N1262" t="b">
        <v>0</v>
      </c>
      <c r="O1262">
        <v>82</v>
      </c>
      <c r="P1262" t="b">
        <v>1</v>
      </c>
      <c r="Q1262" s="11" t="s">
        <v>8285</v>
      </c>
      <c r="R1262" t="s">
        <v>8296</v>
      </c>
      <c r="S1262">
        <f t="shared" si="90"/>
        <v>127</v>
      </c>
      <c r="T1262">
        <f t="shared" si="91"/>
        <v>52.6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s="15">
        <f t="shared" si="88"/>
        <v>42083.895532407405</v>
      </c>
      <c r="L1263" s="15">
        <f t="shared" si="89"/>
        <v>42128.895532407405</v>
      </c>
      <c r="N1263" t="b">
        <v>0</v>
      </c>
      <c r="O1263">
        <v>46</v>
      </c>
      <c r="P1263" t="b">
        <v>1</v>
      </c>
      <c r="Q1263" s="11" t="s">
        <v>8266</v>
      </c>
      <c r="R1263" t="s">
        <v>8298</v>
      </c>
      <c r="S1263">
        <f t="shared" si="90"/>
        <v>123</v>
      </c>
      <c r="T1263">
        <f t="shared" si="91"/>
        <v>93.7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s="15">
        <f t="shared" si="88"/>
        <v>42026.370717592596</v>
      </c>
      <c r="L1264" s="15">
        <f t="shared" si="89"/>
        <v>42065.833333333328</v>
      </c>
      <c r="N1264" t="b">
        <v>0</v>
      </c>
      <c r="O1264">
        <v>410</v>
      </c>
      <c r="P1264" t="b">
        <v>1</v>
      </c>
      <c r="Q1264" s="11" t="s">
        <v>8266</v>
      </c>
      <c r="R1264" t="s">
        <v>8267</v>
      </c>
      <c r="S1264">
        <f t="shared" si="90"/>
        <v>168</v>
      </c>
      <c r="T1264">
        <f t="shared" si="91"/>
        <v>10.51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s="15">
        <f t="shared" si="88"/>
        <v>41772.727893518517</v>
      </c>
      <c r="L1265" s="15">
        <f t="shared" si="89"/>
        <v>41802.727893518517</v>
      </c>
      <c r="N1265" t="b">
        <v>0</v>
      </c>
      <c r="O1265">
        <v>58</v>
      </c>
      <c r="P1265" t="b">
        <v>1</v>
      </c>
      <c r="Q1265" s="11" t="s">
        <v>8281</v>
      </c>
      <c r="R1265" t="s">
        <v>8293</v>
      </c>
      <c r="S1265">
        <f t="shared" si="90"/>
        <v>108</v>
      </c>
      <c r="T1265">
        <f t="shared" si="91"/>
        <v>74.239999999999995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s="15">
        <f t="shared" si="88"/>
        <v>42270.875706018516</v>
      </c>
      <c r="L1266" s="15">
        <f t="shared" si="89"/>
        <v>42298.958333333328</v>
      </c>
      <c r="N1266" t="b">
        <v>0</v>
      </c>
      <c r="O1266">
        <v>105</v>
      </c>
      <c r="P1266" t="b">
        <v>0</v>
      </c>
      <c r="Q1266" s="11" t="s">
        <v>8266</v>
      </c>
      <c r="R1266" t="s">
        <v>8276</v>
      </c>
      <c r="S1266">
        <f t="shared" si="90"/>
        <v>43</v>
      </c>
      <c r="T1266">
        <f t="shared" si="91"/>
        <v>40.98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s="15">
        <f t="shared" si="88"/>
        <v>42611.801412037035</v>
      </c>
      <c r="L1267" s="15">
        <f t="shared" si="89"/>
        <v>42627.791666666672</v>
      </c>
      <c r="N1267" t="b">
        <v>1</v>
      </c>
      <c r="O1267">
        <v>21</v>
      </c>
      <c r="P1267" t="b">
        <v>1</v>
      </c>
      <c r="Q1267" s="11" t="s">
        <v>8281</v>
      </c>
      <c r="R1267" t="s">
        <v>8284</v>
      </c>
      <c r="S1267">
        <f t="shared" si="90"/>
        <v>107</v>
      </c>
      <c r="T1267">
        <f t="shared" si="91"/>
        <v>204.57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s="15">
        <f t="shared" si="88"/>
        <v>42217.834525462968</v>
      </c>
      <c r="L1268" s="15">
        <f t="shared" si="89"/>
        <v>42236.458333333328</v>
      </c>
      <c r="N1268" t="b">
        <v>0</v>
      </c>
      <c r="O1268">
        <v>81</v>
      </c>
      <c r="P1268" t="b">
        <v>1</v>
      </c>
      <c r="Q1268" s="11" t="s">
        <v>8285</v>
      </c>
      <c r="R1268" t="s">
        <v>8299</v>
      </c>
      <c r="S1268">
        <f t="shared" si="90"/>
        <v>107</v>
      </c>
      <c r="T1268">
        <f t="shared" si="91"/>
        <v>52.96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s="15">
        <f t="shared" si="88"/>
        <v>41914.917858796296</v>
      </c>
      <c r="L1269" s="15">
        <f t="shared" si="89"/>
        <v>41944.917858796296</v>
      </c>
      <c r="N1269" t="b">
        <v>0</v>
      </c>
      <c r="O1269">
        <v>43</v>
      </c>
      <c r="P1269" t="b">
        <v>1</v>
      </c>
      <c r="Q1269" s="11" t="s">
        <v>8285</v>
      </c>
      <c r="R1269" t="s">
        <v>8289</v>
      </c>
      <c r="S1269">
        <f t="shared" si="90"/>
        <v>107</v>
      </c>
      <c r="T1269">
        <f t="shared" si="91"/>
        <v>99.53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s="15">
        <f t="shared" si="88"/>
        <v>42452.876909722225</v>
      </c>
      <c r="L1270" s="15">
        <f t="shared" si="89"/>
        <v>42473.876909722225</v>
      </c>
      <c r="N1270" t="b">
        <v>0</v>
      </c>
      <c r="O1270">
        <v>57</v>
      </c>
      <c r="P1270" t="b">
        <v>1</v>
      </c>
      <c r="Q1270" s="11" t="s">
        <v>8281</v>
      </c>
      <c r="R1270" t="s">
        <v>8284</v>
      </c>
      <c r="S1270">
        <f t="shared" si="90"/>
        <v>122</v>
      </c>
      <c r="T1270">
        <f t="shared" si="91"/>
        <v>75.09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s="15">
        <f t="shared" si="88"/>
        <v>41370.292303240742</v>
      </c>
      <c r="L1271" s="15">
        <f t="shared" si="89"/>
        <v>41400.292303240742</v>
      </c>
      <c r="N1271" t="b">
        <v>1</v>
      </c>
      <c r="O1271">
        <v>50</v>
      </c>
      <c r="P1271" t="b">
        <v>1</v>
      </c>
      <c r="Q1271" s="11" t="s">
        <v>8285</v>
      </c>
      <c r="R1271" t="s">
        <v>8289</v>
      </c>
      <c r="S1271">
        <f t="shared" si="90"/>
        <v>122</v>
      </c>
      <c r="T1271">
        <f t="shared" si="91"/>
        <v>85.5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s="15">
        <f t="shared" si="88"/>
        <v>42160.708530092597</v>
      </c>
      <c r="L1272" s="15">
        <f t="shared" si="89"/>
        <v>42190.708530092597</v>
      </c>
      <c r="N1272" t="b">
        <v>0</v>
      </c>
      <c r="O1272">
        <v>40</v>
      </c>
      <c r="P1272" t="b">
        <v>1</v>
      </c>
      <c r="Q1272" s="11" t="s">
        <v>8285</v>
      </c>
      <c r="R1272" t="s">
        <v>8286</v>
      </c>
      <c r="S1272">
        <f t="shared" si="90"/>
        <v>107</v>
      </c>
      <c r="T1272">
        <f t="shared" si="91"/>
        <v>106.53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s="15">
        <f t="shared" si="88"/>
        <v>42746.057106481487</v>
      </c>
      <c r="L1273" s="15">
        <f t="shared" si="89"/>
        <v>42791.057106481487</v>
      </c>
      <c r="N1273" t="b">
        <v>0</v>
      </c>
      <c r="O1273">
        <v>23</v>
      </c>
      <c r="P1273" t="b">
        <v>1</v>
      </c>
      <c r="Q1273" s="11" t="s">
        <v>8281</v>
      </c>
      <c r="R1273" t="s">
        <v>8284</v>
      </c>
      <c r="S1273">
        <f t="shared" si="90"/>
        <v>106</v>
      </c>
      <c r="T1273">
        <f t="shared" si="91"/>
        <v>184.78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s="15">
        <f t="shared" si="88"/>
        <v>42188.467499999999</v>
      </c>
      <c r="L1274" s="15">
        <f t="shared" si="89"/>
        <v>42218.666666666672</v>
      </c>
      <c r="N1274" t="b">
        <v>0</v>
      </c>
      <c r="O1274">
        <v>169</v>
      </c>
      <c r="P1274" t="b">
        <v>1</v>
      </c>
      <c r="Q1274" s="11" t="s">
        <v>8281</v>
      </c>
      <c r="R1274" t="s">
        <v>8284</v>
      </c>
      <c r="S1274">
        <f t="shared" si="90"/>
        <v>142</v>
      </c>
      <c r="T1274">
        <f t="shared" si="91"/>
        <v>25.13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s="15">
        <f t="shared" si="88"/>
        <v>42141.95711805555</v>
      </c>
      <c r="L1275" s="15">
        <f t="shared" si="89"/>
        <v>42177.208333333328</v>
      </c>
      <c r="N1275" t="b">
        <v>0</v>
      </c>
      <c r="O1275">
        <v>47</v>
      </c>
      <c r="P1275" t="b">
        <v>1</v>
      </c>
      <c r="Q1275" s="11" t="s">
        <v>8285</v>
      </c>
      <c r="R1275" t="s">
        <v>8289</v>
      </c>
      <c r="S1275">
        <f t="shared" si="90"/>
        <v>106</v>
      </c>
      <c r="T1275">
        <f t="shared" si="91"/>
        <v>90.28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s="15">
        <f t="shared" si="88"/>
        <v>42163.29833333334</v>
      </c>
      <c r="L1276" s="15">
        <f t="shared" si="89"/>
        <v>42205.916666666672</v>
      </c>
      <c r="N1276" t="b">
        <v>0</v>
      </c>
      <c r="O1276">
        <v>41</v>
      </c>
      <c r="P1276" t="b">
        <v>1</v>
      </c>
      <c r="Q1276" s="11" t="s">
        <v>8281</v>
      </c>
      <c r="R1276" t="s">
        <v>8282</v>
      </c>
      <c r="S1276">
        <f t="shared" si="90"/>
        <v>101</v>
      </c>
      <c r="T1276">
        <f t="shared" si="91"/>
        <v>103.17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s="15">
        <f t="shared" si="88"/>
        <v>41719.887928240743</v>
      </c>
      <c r="L1277" s="15">
        <f t="shared" si="89"/>
        <v>41764.887928240743</v>
      </c>
      <c r="N1277" t="b">
        <v>0</v>
      </c>
      <c r="O1277">
        <v>191</v>
      </c>
      <c r="P1277" t="b">
        <v>1</v>
      </c>
      <c r="Q1277" s="11" t="s">
        <v>8266</v>
      </c>
      <c r="R1277" t="s">
        <v>8267</v>
      </c>
      <c r="S1277">
        <f t="shared" si="90"/>
        <v>384</v>
      </c>
      <c r="T1277">
        <f t="shared" si="91"/>
        <v>22.12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s="15">
        <f t="shared" si="88"/>
        <v>40939.02002314815</v>
      </c>
      <c r="L1278" s="15">
        <f t="shared" si="89"/>
        <v>40973.125</v>
      </c>
      <c r="N1278" t="b">
        <v>0</v>
      </c>
      <c r="O1278">
        <v>72</v>
      </c>
      <c r="P1278" t="b">
        <v>1</v>
      </c>
      <c r="Q1278" s="11" t="s">
        <v>8285</v>
      </c>
      <c r="R1278" t="s">
        <v>8286</v>
      </c>
      <c r="S1278">
        <f t="shared" si="90"/>
        <v>121</v>
      </c>
      <c r="T1278">
        <f t="shared" si="91"/>
        <v>58.6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s="15">
        <f t="shared" si="88"/>
        <v>42430.839398148149</v>
      </c>
      <c r="L1279" s="15">
        <f t="shared" si="89"/>
        <v>42445.165972222225</v>
      </c>
      <c r="N1279" t="b">
        <v>0</v>
      </c>
      <c r="O1279">
        <v>31</v>
      </c>
      <c r="P1279" t="b">
        <v>1</v>
      </c>
      <c r="Q1279" s="11" t="s">
        <v>8281</v>
      </c>
      <c r="R1279" t="s">
        <v>8284</v>
      </c>
      <c r="S1279">
        <f t="shared" si="90"/>
        <v>105</v>
      </c>
      <c r="T1279">
        <f t="shared" si="91"/>
        <v>136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s="15">
        <f t="shared" si="88"/>
        <v>42759.628599537042</v>
      </c>
      <c r="L1280" s="15">
        <f t="shared" si="89"/>
        <v>42795.083333333328</v>
      </c>
      <c r="N1280" t="b">
        <v>0</v>
      </c>
      <c r="O1280">
        <v>57</v>
      </c>
      <c r="P1280" t="b">
        <v>1</v>
      </c>
      <c r="Q1280" s="11" t="s">
        <v>8285</v>
      </c>
      <c r="R1280" t="s">
        <v>8289</v>
      </c>
      <c r="S1280">
        <f t="shared" si="90"/>
        <v>105</v>
      </c>
      <c r="T1280">
        <f t="shared" si="91"/>
        <v>73.77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s="15">
        <f t="shared" si="88"/>
        <v>42515.439421296294</v>
      </c>
      <c r="L1281" s="15">
        <f t="shared" si="89"/>
        <v>42575.439421296294</v>
      </c>
      <c r="N1281" t="b">
        <v>1</v>
      </c>
      <c r="O1281">
        <v>86</v>
      </c>
      <c r="P1281" t="b">
        <v>0</v>
      </c>
      <c r="Q1281" s="11" t="s">
        <v>8271</v>
      </c>
      <c r="R1281" t="s">
        <v>8272</v>
      </c>
      <c r="S1281">
        <f t="shared" si="90"/>
        <v>22</v>
      </c>
      <c r="T1281">
        <f t="shared" si="91"/>
        <v>48.72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s="15">
        <f t="shared" si="88"/>
        <v>42128.820231481484</v>
      </c>
      <c r="L1282" s="15">
        <f t="shared" si="89"/>
        <v>42159</v>
      </c>
      <c r="N1282" t="b">
        <v>0</v>
      </c>
      <c r="O1282">
        <v>98</v>
      </c>
      <c r="P1282" t="b">
        <v>1</v>
      </c>
      <c r="Q1282" s="11" t="s">
        <v>8285</v>
      </c>
      <c r="R1282" t="s">
        <v>8294</v>
      </c>
      <c r="S1282">
        <f t="shared" si="90"/>
        <v>105</v>
      </c>
      <c r="T1282">
        <f t="shared" si="91"/>
        <v>42.72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s="15">
        <f t="shared" ref="K1283:K1346" si="92">(((J1283/60)/60)/24)+DATE(1970,1,1)</f>
        <v>40564.649456018517</v>
      </c>
      <c r="L1283" s="15">
        <f t="shared" ref="L1283:L1346" si="93">(((I1283/60)/60)/24)+DATE(1970,1,1)</f>
        <v>40596.125</v>
      </c>
      <c r="N1283" t="b">
        <v>0</v>
      </c>
      <c r="O1283">
        <v>93</v>
      </c>
      <c r="P1283" t="b">
        <v>1</v>
      </c>
      <c r="Q1283" s="11" t="s">
        <v>8285</v>
      </c>
      <c r="R1283" t="s">
        <v>8296</v>
      </c>
      <c r="S1283">
        <f t="shared" ref="S1283:S1346" si="94">IFERROR(ROUND(E1283/D1283*100,0),0)</f>
        <v>119</v>
      </c>
      <c r="T1283">
        <f t="shared" ref="T1283:T1346" si="95">IFERROR(ROUND(E1283/O1283,2),0)</f>
        <v>44.96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s="15">
        <f t="shared" si="92"/>
        <v>40771.916701388887</v>
      </c>
      <c r="L1284" s="15">
        <f t="shared" si="93"/>
        <v>40801.916701388887</v>
      </c>
      <c r="N1284" t="b">
        <v>0</v>
      </c>
      <c r="O1284">
        <v>90</v>
      </c>
      <c r="P1284" t="b">
        <v>1</v>
      </c>
      <c r="Q1284" s="11" t="s">
        <v>8285</v>
      </c>
      <c r="R1284" t="s">
        <v>8286</v>
      </c>
      <c r="S1284">
        <f t="shared" si="94"/>
        <v>119</v>
      </c>
      <c r="T1284">
        <f t="shared" si="95"/>
        <v>46.4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s="15">
        <f t="shared" si="92"/>
        <v>41772.685393518521</v>
      </c>
      <c r="L1285" s="15">
        <f t="shared" si="93"/>
        <v>41806.290972222225</v>
      </c>
      <c r="N1285" t="b">
        <v>0</v>
      </c>
      <c r="O1285">
        <v>67</v>
      </c>
      <c r="P1285" t="b">
        <v>1</v>
      </c>
      <c r="Q1285" s="11" t="s">
        <v>8281</v>
      </c>
      <c r="R1285" t="s">
        <v>8284</v>
      </c>
      <c r="S1285">
        <f t="shared" si="94"/>
        <v>139</v>
      </c>
      <c r="T1285">
        <f t="shared" si="95"/>
        <v>62.33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s="15">
        <f t="shared" si="92"/>
        <v>41968.938993055555</v>
      </c>
      <c r="L1286" s="15">
        <f t="shared" si="93"/>
        <v>41989.938993055555</v>
      </c>
      <c r="N1286" t="b">
        <v>0</v>
      </c>
      <c r="O1286">
        <v>24</v>
      </c>
      <c r="P1286" t="b">
        <v>0</v>
      </c>
      <c r="Q1286" s="11" t="s">
        <v>8281</v>
      </c>
      <c r="R1286" t="s">
        <v>8293</v>
      </c>
      <c r="S1286">
        <f t="shared" si="94"/>
        <v>60</v>
      </c>
      <c r="T1286">
        <f t="shared" si="95"/>
        <v>174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s="15">
        <f t="shared" si="92"/>
        <v>40465.655266203699</v>
      </c>
      <c r="L1287" s="15">
        <f t="shared" si="93"/>
        <v>40512.655266203699</v>
      </c>
      <c r="N1287" t="b">
        <v>1</v>
      </c>
      <c r="O1287">
        <v>66</v>
      </c>
      <c r="P1287" t="b">
        <v>1</v>
      </c>
      <c r="Q1287" s="11" t="s">
        <v>8285</v>
      </c>
      <c r="R1287" t="s">
        <v>8289</v>
      </c>
      <c r="S1287">
        <f t="shared" si="94"/>
        <v>119</v>
      </c>
      <c r="T1287">
        <f t="shared" si="95"/>
        <v>63.18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s="15">
        <f t="shared" si="92"/>
        <v>40299.239953703705</v>
      </c>
      <c r="L1288" s="15">
        <f t="shared" si="93"/>
        <v>40330.207638888889</v>
      </c>
      <c r="N1288" t="b">
        <v>0</v>
      </c>
      <c r="O1288">
        <v>89</v>
      </c>
      <c r="P1288" t="b">
        <v>1</v>
      </c>
      <c r="Q1288" s="11" t="s">
        <v>8285</v>
      </c>
      <c r="R1288" t="s">
        <v>8286</v>
      </c>
      <c r="S1288">
        <f t="shared" si="94"/>
        <v>166</v>
      </c>
      <c r="T1288">
        <f t="shared" si="95"/>
        <v>46.65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s="15">
        <f t="shared" si="92"/>
        <v>41628.833680555559</v>
      </c>
      <c r="L1289" s="15">
        <f t="shared" si="93"/>
        <v>41658.833680555559</v>
      </c>
      <c r="N1289" t="b">
        <v>0</v>
      </c>
      <c r="O1289">
        <v>52</v>
      </c>
      <c r="P1289" t="b">
        <v>1</v>
      </c>
      <c r="Q1289" s="11" t="s">
        <v>8285</v>
      </c>
      <c r="R1289" t="s">
        <v>8289</v>
      </c>
      <c r="S1289">
        <f t="shared" si="94"/>
        <v>104</v>
      </c>
      <c r="T1289">
        <f t="shared" si="95"/>
        <v>79.83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s="15">
        <f t="shared" si="92"/>
        <v>41796.771597222221</v>
      </c>
      <c r="L1290" s="15">
        <f t="shared" si="93"/>
        <v>41826.771597222221</v>
      </c>
      <c r="N1290" t="b">
        <v>0</v>
      </c>
      <c r="O1290">
        <v>80</v>
      </c>
      <c r="P1290" t="b">
        <v>1</v>
      </c>
      <c r="Q1290" s="11" t="s">
        <v>8281</v>
      </c>
      <c r="R1290" t="s">
        <v>8284</v>
      </c>
      <c r="S1290">
        <f t="shared" si="94"/>
        <v>138</v>
      </c>
      <c r="T1290">
        <f t="shared" si="95"/>
        <v>51.88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s="15">
        <f t="shared" si="92"/>
        <v>42685.974004629628</v>
      </c>
      <c r="L1291" s="15">
        <f t="shared" si="93"/>
        <v>42710.974004629628</v>
      </c>
      <c r="N1291" t="b">
        <v>0</v>
      </c>
      <c r="O1291">
        <v>38</v>
      </c>
      <c r="P1291" t="b">
        <v>1</v>
      </c>
      <c r="Q1291" s="11" t="s">
        <v>8281</v>
      </c>
      <c r="R1291" t="s">
        <v>8284</v>
      </c>
      <c r="S1291">
        <f t="shared" si="94"/>
        <v>138</v>
      </c>
      <c r="T1291">
        <f t="shared" si="95"/>
        <v>109.08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s="15">
        <f t="shared" si="92"/>
        <v>41852.730219907404</v>
      </c>
      <c r="L1292" s="15">
        <f t="shared" si="93"/>
        <v>41882.730219907404</v>
      </c>
      <c r="N1292" t="b">
        <v>1</v>
      </c>
      <c r="O1292">
        <v>54</v>
      </c>
      <c r="P1292" t="b">
        <v>1</v>
      </c>
      <c r="Q1292" s="11" t="s">
        <v>8285</v>
      </c>
      <c r="R1292" t="s">
        <v>8289</v>
      </c>
      <c r="S1292">
        <f t="shared" si="94"/>
        <v>104</v>
      </c>
      <c r="T1292">
        <f t="shared" si="95"/>
        <v>76.67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s="15">
        <f t="shared" si="92"/>
        <v>42155.696793981479</v>
      </c>
      <c r="L1293" s="15">
        <f t="shared" si="93"/>
        <v>42190.696793981479</v>
      </c>
      <c r="N1293" t="b">
        <v>1</v>
      </c>
      <c r="O1293">
        <v>113</v>
      </c>
      <c r="P1293" t="b">
        <v>1</v>
      </c>
      <c r="Q1293" s="11" t="s">
        <v>8281</v>
      </c>
      <c r="R1293" t="s">
        <v>8284</v>
      </c>
      <c r="S1293">
        <f t="shared" si="94"/>
        <v>103</v>
      </c>
      <c r="T1293">
        <f t="shared" si="95"/>
        <v>36.61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s="15">
        <f t="shared" si="92"/>
        <v>41941.802384259259</v>
      </c>
      <c r="L1294" s="15">
        <f t="shared" si="93"/>
        <v>41974.125</v>
      </c>
      <c r="N1294" t="b">
        <v>1</v>
      </c>
      <c r="O1294">
        <v>73</v>
      </c>
      <c r="P1294" t="b">
        <v>1</v>
      </c>
      <c r="Q1294" s="11" t="s">
        <v>8271</v>
      </c>
      <c r="R1294" t="s">
        <v>8272</v>
      </c>
      <c r="S1294">
        <f t="shared" si="94"/>
        <v>176</v>
      </c>
      <c r="T1294">
        <f t="shared" si="95"/>
        <v>56.64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s="15">
        <f t="shared" si="92"/>
        <v>42799.260428240741</v>
      </c>
      <c r="L1295" s="15">
        <f t="shared" si="93"/>
        <v>42829.21876157407</v>
      </c>
      <c r="N1295" t="b">
        <v>0</v>
      </c>
      <c r="O1295">
        <v>64</v>
      </c>
      <c r="P1295" t="b">
        <v>0</v>
      </c>
      <c r="Q1295" s="11" t="s">
        <v>8277</v>
      </c>
      <c r="R1295" t="s">
        <v>8278</v>
      </c>
      <c r="S1295">
        <f t="shared" si="94"/>
        <v>39</v>
      </c>
      <c r="T1295">
        <f t="shared" si="95"/>
        <v>64.53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s="15">
        <f t="shared" si="92"/>
        <v>41032.071134259262</v>
      </c>
      <c r="L1296" s="15">
        <f t="shared" si="93"/>
        <v>41062.071134259262</v>
      </c>
      <c r="N1296" t="b">
        <v>1</v>
      </c>
      <c r="O1296">
        <v>82</v>
      </c>
      <c r="P1296" t="b">
        <v>1</v>
      </c>
      <c r="Q1296" s="11" t="s">
        <v>8279</v>
      </c>
      <c r="R1296" t="s">
        <v>8280</v>
      </c>
      <c r="S1296">
        <f t="shared" si="94"/>
        <v>137</v>
      </c>
      <c r="T1296">
        <f t="shared" si="95"/>
        <v>50.29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s="15">
        <f t="shared" si="92"/>
        <v>42465.542905092589</v>
      </c>
      <c r="L1297" s="15">
        <f t="shared" si="93"/>
        <v>42495.542905092589</v>
      </c>
      <c r="N1297" t="b">
        <v>0</v>
      </c>
      <c r="O1297">
        <v>63</v>
      </c>
      <c r="P1297" t="b">
        <v>1</v>
      </c>
      <c r="Q1297" s="11" t="s">
        <v>8285</v>
      </c>
      <c r="R1297" t="s">
        <v>8289</v>
      </c>
      <c r="S1297">
        <f t="shared" si="94"/>
        <v>103</v>
      </c>
      <c r="T1297">
        <f t="shared" si="95"/>
        <v>65.38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s="15">
        <f t="shared" si="92"/>
        <v>41451.062905092593</v>
      </c>
      <c r="L1298" s="15">
        <f t="shared" si="93"/>
        <v>41481.062905092593</v>
      </c>
      <c r="N1298" t="b">
        <v>0</v>
      </c>
      <c r="O1298">
        <v>66</v>
      </c>
      <c r="P1298" t="b">
        <v>1</v>
      </c>
      <c r="Q1298" s="11" t="s">
        <v>8285</v>
      </c>
      <c r="R1298" t="s">
        <v>8289</v>
      </c>
      <c r="S1298">
        <f t="shared" si="94"/>
        <v>103</v>
      </c>
      <c r="T1298">
        <f t="shared" si="95"/>
        <v>62.17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s="15">
        <f t="shared" si="92"/>
        <v>42433.726168981477</v>
      </c>
      <c r="L1299" s="15">
        <f t="shared" si="93"/>
        <v>42463.68450231482</v>
      </c>
      <c r="N1299" t="b">
        <v>0</v>
      </c>
      <c r="O1299">
        <v>92</v>
      </c>
      <c r="P1299" t="b">
        <v>0</v>
      </c>
      <c r="Q1299" s="11" t="s">
        <v>8271</v>
      </c>
      <c r="R1299" t="s">
        <v>8309</v>
      </c>
      <c r="S1299">
        <f t="shared" si="94"/>
        <v>29</v>
      </c>
      <c r="T1299">
        <f t="shared" si="95"/>
        <v>44.48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s="15">
        <f t="shared" si="92"/>
        <v>42044.184988425928</v>
      </c>
      <c r="L1300" s="15">
        <f t="shared" si="93"/>
        <v>42074.143321759257</v>
      </c>
      <c r="N1300" t="b">
        <v>0</v>
      </c>
      <c r="O1300">
        <v>48</v>
      </c>
      <c r="P1300" t="b">
        <v>1</v>
      </c>
      <c r="Q1300" s="11" t="s">
        <v>8281</v>
      </c>
      <c r="R1300" t="s">
        <v>8284</v>
      </c>
      <c r="S1300">
        <f t="shared" si="94"/>
        <v>102</v>
      </c>
      <c r="T1300">
        <f t="shared" si="95"/>
        <v>85.21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s="15">
        <f t="shared" si="92"/>
        <v>41546.75105324074</v>
      </c>
      <c r="L1301" s="15">
        <f t="shared" si="93"/>
        <v>41565.165972222225</v>
      </c>
      <c r="N1301" t="b">
        <v>0</v>
      </c>
      <c r="O1301">
        <v>71</v>
      </c>
      <c r="P1301" t="b">
        <v>1</v>
      </c>
      <c r="Q1301" s="11" t="s">
        <v>8285</v>
      </c>
      <c r="R1301" t="s">
        <v>8299</v>
      </c>
      <c r="S1301">
        <f t="shared" si="94"/>
        <v>102</v>
      </c>
      <c r="T1301">
        <f t="shared" si="95"/>
        <v>57.54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s="15">
        <f t="shared" si="92"/>
        <v>42102.743773148148</v>
      </c>
      <c r="L1302" s="15">
        <f t="shared" si="93"/>
        <v>42123.743773148148</v>
      </c>
      <c r="N1302" t="b">
        <v>0</v>
      </c>
      <c r="O1302">
        <v>88</v>
      </c>
      <c r="P1302" t="b">
        <v>1</v>
      </c>
      <c r="Q1302" s="11" t="s">
        <v>8281</v>
      </c>
      <c r="R1302" t="s">
        <v>8284</v>
      </c>
      <c r="S1302">
        <f t="shared" si="94"/>
        <v>136</v>
      </c>
      <c r="T1302">
        <f t="shared" si="95"/>
        <v>46.42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s="15">
        <f t="shared" si="92"/>
        <v>42186.855879629627</v>
      </c>
      <c r="L1303" s="15">
        <f t="shared" si="93"/>
        <v>42216.855879629627</v>
      </c>
      <c r="N1303" t="b">
        <v>0</v>
      </c>
      <c r="O1303">
        <v>20</v>
      </c>
      <c r="P1303" t="b">
        <v>1</v>
      </c>
      <c r="Q1303" s="11" t="s">
        <v>8281</v>
      </c>
      <c r="R1303" t="s">
        <v>8284</v>
      </c>
      <c r="S1303">
        <f t="shared" si="94"/>
        <v>102</v>
      </c>
      <c r="T1303">
        <f t="shared" si="95"/>
        <v>204.05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s="15">
        <f t="shared" si="92"/>
        <v>41918.670115740737</v>
      </c>
      <c r="L1304" s="15">
        <f t="shared" si="93"/>
        <v>41948.731944444444</v>
      </c>
      <c r="N1304" t="b">
        <v>1</v>
      </c>
      <c r="O1304">
        <v>67</v>
      </c>
      <c r="P1304" t="b">
        <v>1</v>
      </c>
      <c r="Q1304" s="11" t="s">
        <v>8277</v>
      </c>
      <c r="R1304" t="s">
        <v>8278</v>
      </c>
      <c r="S1304">
        <f t="shared" si="94"/>
        <v>102</v>
      </c>
      <c r="T1304">
        <f t="shared" si="95"/>
        <v>60.87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s="15">
        <f t="shared" si="92"/>
        <v>41846.667326388888</v>
      </c>
      <c r="L1305" s="15">
        <f t="shared" si="93"/>
        <v>41867.667326388888</v>
      </c>
      <c r="N1305" t="b">
        <v>0</v>
      </c>
      <c r="O1305">
        <v>48</v>
      </c>
      <c r="P1305" t="b">
        <v>1</v>
      </c>
      <c r="Q1305" s="11" t="s">
        <v>8281</v>
      </c>
      <c r="R1305" t="s">
        <v>8284</v>
      </c>
      <c r="S1305">
        <f t="shared" si="94"/>
        <v>102</v>
      </c>
      <c r="T1305">
        <f t="shared" si="95"/>
        <v>84.85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s="15">
        <f t="shared" si="92"/>
        <v>42568.759374999994</v>
      </c>
      <c r="L1306" s="15">
        <f t="shared" si="93"/>
        <v>42583.759374999994</v>
      </c>
      <c r="N1306" t="b">
        <v>0</v>
      </c>
      <c r="O1306">
        <v>133</v>
      </c>
      <c r="P1306" t="b">
        <v>1</v>
      </c>
      <c r="Q1306" s="11" t="s">
        <v>8285</v>
      </c>
      <c r="R1306" t="s">
        <v>8289</v>
      </c>
      <c r="S1306">
        <f t="shared" si="94"/>
        <v>203</v>
      </c>
      <c r="T1306">
        <f t="shared" si="95"/>
        <v>30.58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s="15">
        <f t="shared" si="92"/>
        <v>41766.617291666669</v>
      </c>
      <c r="L1307" s="15">
        <f t="shared" si="93"/>
        <v>41793.290972222225</v>
      </c>
      <c r="N1307" t="b">
        <v>1</v>
      </c>
      <c r="O1307">
        <v>50</v>
      </c>
      <c r="P1307" t="b">
        <v>0</v>
      </c>
      <c r="Q1307" s="11" t="s">
        <v>8281</v>
      </c>
      <c r="R1307" t="s">
        <v>8284</v>
      </c>
      <c r="S1307">
        <f t="shared" si="94"/>
        <v>41</v>
      </c>
      <c r="T1307">
        <f t="shared" si="95"/>
        <v>81.319999999999993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s="15">
        <f t="shared" si="92"/>
        <v>40750.340902777774</v>
      </c>
      <c r="L1308" s="15">
        <f t="shared" si="93"/>
        <v>40810.340902777774</v>
      </c>
      <c r="N1308" t="b">
        <v>0</v>
      </c>
      <c r="O1308">
        <v>47</v>
      </c>
      <c r="P1308" t="b">
        <v>1</v>
      </c>
      <c r="Q1308" s="11" t="s">
        <v>8285</v>
      </c>
      <c r="R1308" t="s">
        <v>8289</v>
      </c>
      <c r="S1308">
        <f t="shared" si="94"/>
        <v>102</v>
      </c>
      <c r="T1308">
        <f t="shared" si="95"/>
        <v>86.49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s="15">
        <f t="shared" si="92"/>
        <v>42004.703865740739</v>
      </c>
      <c r="L1309" s="15">
        <f t="shared" si="93"/>
        <v>42034.703865740739</v>
      </c>
      <c r="N1309" t="b">
        <v>0</v>
      </c>
      <c r="O1309">
        <v>32</v>
      </c>
      <c r="P1309" t="b">
        <v>1</v>
      </c>
      <c r="Q1309" s="11" t="s">
        <v>8281</v>
      </c>
      <c r="R1309" t="s">
        <v>8293</v>
      </c>
      <c r="S1309">
        <f t="shared" si="94"/>
        <v>101</v>
      </c>
      <c r="T1309">
        <f t="shared" si="95"/>
        <v>126.72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s="15">
        <f t="shared" si="92"/>
        <v>41884.056747685187</v>
      </c>
      <c r="L1310" s="15">
        <f t="shared" si="93"/>
        <v>41903.083333333336</v>
      </c>
      <c r="N1310" t="b">
        <v>0</v>
      </c>
      <c r="O1310">
        <v>87</v>
      </c>
      <c r="P1310" t="b">
        <v>1</v>
      </c>
      <c r="Q1310" s="11" t="s">
        <v>8281</v>
      </c>
      <c r="R1310" t="s">
        <v>8284</v>
      </c>
      <c r="S1310">
        <f t="shared" si="94"/>
        <v>108</v>
      </c>
      <c r="T1310">
        <f t="shared" si="95"/>
        <v>46.61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s="15">
        <f t="shared" si="92"/>
        <v>41842.292997685188</v>
      </c>
      <c r="L1311" s="15">
        <f t="shared" si="93"/>
        <v>41872.292997685188</v>
      </c>
      <c r="N1311" t="b">
        <v>0</v>
      </c>
      <c r="O1311">
        <v>53</v>
      </c>
      <c r="P1311" t="b">
        <v>1</v>
      </c>
      <c r="Q1311" s="11" t="s">
        <v>8279</v>
      </c>
      <c r="R1311" t="s">
        <v>8290</v>
      </c>
      <c r="S1311">
        <f t="shared" si="94"/>
        <v>101</v>
      </c>
      <c r="T1311">
        <f t="shared" si="95"/>
        <v>76.45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s="15">
        <f t="shared" si="92"/>
        <v>42483.675208333334</v>
      </c>
      <c r="L1312" s="15">
        <f t="shared" si="93"/>
        <v>42522.789583333331</v>
      </c>
      <c r="N1312" t="b">
        <v>0</v>
      </c>
      <c r="O1312">
        <v>24</v>
      </c>
      <c r="P1312" t="b">
        <v>1</v>
      </c>
      <c r="Q1312" s="11" t="s">
        <v>8281</v>
      </c>
      <c r="R1312" t="s">
        <v>8284</v>
      </c>
      <c r="S1312">
        <f t="shared" si="94"/>
        <v>135</v>
      </c>
      <c r="T1312">
        <f t="shared" si="95"/>
        <v>168.75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s="15">
        <f t="shared" si="92"/>
        <v>41964.716319444444</v>
      </c>
      <c r="L1313" s="15">
        <f t="shared" si="93"/>
        <v>41994.716319444444</v>
      </c>
      <c r="N1313" t="b">
        <v>0</v>
      </c>
      <c r="O1313">
        <v>23</v>
      </c>
      <c r="P1313" t="b">
        <v>1</v>
      </c>
      <c r="Q1313" s="11" t="s">
        <v>8281</v>
      </c>
      <c r="R1313" t="s">
        <v>8284</v>
      </c>
      <c r="S1313">
        <f t="shared" si="94"/>
        <v>119</v>
      </c>
      <c r="T1313">
        <f t="shared" si="95"/>
        <v>176.09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s="15">
        <f t="shared" si="92"/>
        <v>42606.347233796296</v>
      </c>
      <c r="L1314" s="15">
        <f t="shared" si="93"/>
        <v>42666.347233796296</v>
      </c>
      <c r="N1314" t="b">
        <v>1</v>
      </c>
      <c r="O1314">
        <v>71</v>
      </c>
      <c r="P1314" t="b">
        <v>1</v>
      </c>
      <c r="Q1314" s="11" t="s">
        <v>8271</v>
      </c>
      <c r="R1314" t="s">
        <v>8272</v>
      </c>
      <c r="S1314">
        <f t="shared" si="94"/>
        <v>108</v>
      </c>
      <c r="T1314">
        <f t="shared" si="95"/>
        <v>56.98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s="15">
        <f t="shared" si="92"/>
        <v>41357.209166666667</v>
      </c>
      <c r="L1315" s="15">
        <f t="shared" si="93"/>
        <v>41387.209166666667</v>
      </c>
      <c r="N1315" t="b">
        <v>0</v>
      </c>
      <c r="O1315">
        <v>47</v>
      </c>
      <c r="P1315" t="b">
        <v>1</v>
      </c>
      <c r="Q1315" s="11" t="s">
        <v>8279</v>
      </c>
      <c r="R1315" t="s">
        <v>8301</v>
      </c>
      <c r="S1315">
        <f t="shared" si="94"/>
        <v>115</v>
      </c>
      <c r="T1315">
        <f t="shared" si="95"/>
        <v>85.96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s="15">
        <f t="shared" si="92"/>
        <v>41829.788252314815</v>
      </c>
      <c r="L1316" s="15">
        <f t="shared" si="93"/>
        <v>41839.208333333336</v>
      </c>
      <c r="N1316" t="b">
        <v>1</v>
      </c>
      <c r="O1316">
        <v>41</v>
      </c>
      <c r="P1316" t="b">
        <v>1</v>
      </c>
      <c r="Q1316" s="11" t="s">
        <v>8281</v>
      </c>
      <c r="R1316" t="s">
        <v>8284</v>
      </c>
      <c r="S1316">
        <f t="shared" si="94"/>
        <v>101</v>
      </c>
      <c r="T1316">
        <f t="shared" si="95"/>
        <v>98.54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s="15">
        <f t="shared" si="92"/>
        <v>41774.737060185187</v>
      </c>
      <c r="L1317" s="15">
        <f t="shared" si="93"/>
        <v>41807.737060185187</v>
      </c>
      <c r="N1317" t="b">
        <v>0</v>
      </c>
      <c r="O1317">
        <v>88</v>
      </c>
      <c r="P1317" t="b">
        <v>1</v>
      </c>
      <c r="Q1317" s="11" t="s">
        <v>8285</v>
      </c>
      <c r="R1317" t="s">
        <v>8289</v>
      </c>
      <c r="S1317">
        <f t="shared" si="94"/>
        <v>101</v>
      </c>
      <c r="T1317">
        <f t="shared" si="95"/>
        <v>45.88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s="15">
        <f t="shared" si="92"/>
        <v>41752.83457175926</v>
      </c>
      <c r="L1318" s="15">
        <f t="shared" si="93"/>
        <v>41782.83457175926</v>
      </c>
      <c r="N1318" t="b">
        <v>0</v>
      </c>
      <c r="O1318">
        <v>56</v>
      </c>
      <c r="P1318" t="b">
        <v>1</v>
      </c>
      <c r="Q1318" s="11" t="s">
        <v>8281</v>
      </c>
      <c r="R1318" t="s">
        <v>8284</v>
      </c>
      <c r="S1318">
        <f t="shared" si="94"/>
        <v>101</v>
      </c>
      <c r="T1318">
        <f t="shared" si="95"/>
        <v>72.05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s="15">
        <f t="shared" si="92"/>
        <v>42102.866307870368</v>
      </c>
      <c r="L1319" s="15">
        <f t="shared" si="93"/>
        <v>42133.866307870368</v>
      </c>
      <c r="N1319" t="b">
        <v>0</v>
      </c>
      <c r="O1319">
        <v>13</v>
      </c>
      <c r="P1319" t="b">
        <v>1</v>
      </c>
      <c r="Q1319" s="11" t="s">
        <v>8281</v>
      </c>
      <c r="R1319" t="s">
        <v>8284</v>
      </c>
      <c r="S1319">
        <f t="shared" si="94"/>
        <v>101</v>
      </c>
      <c r="T1319">
        <f t="shared" si="95"/>
        <v>310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s="15">
        <f t="shared" si="92"/>
        <v>40860.67050925926</v>
      </c>
      <c r="L1320" s="15">
        <f t="shared" si="93"/>
        <v>40891.207638888889</v>
      </c>
      <c r="N1320" t="b">
        <v>0</v>
      </c>
      <c r="O1320">
        <v>35</v>
      </c>
      <c r="P1320" t="b">
        <v>1</v>
      </c>
      <c r="Q1320" s="11" t="s">
        <v>8285</v>
      </c>
      <c r="R1320" t="s">
        <v>8286</v>
      </c>
      <c r="S1320">
        <f t="shared" si="94"/>
        <v>101</v>
      </c>
      <c r="T1320">
        <f t="shared" si="95"/>
        <v>115.09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s="15">
        <f t="shared" si="92"/>
        <v>41331.253159722226</v>
      </c>
      <c r="L1321" s="15">
        <f t="shared" si="93"/>
        <v>41361.211493055554</v>
      </c>
      <c r="N1321" t="b">
        <v>0</v>
      </c>
      <c r="O1321">
        <v>98</v>
      </c>
      <c r="P1321" t="b">
        <v>1</v>
      </c>
      <c r="Q1321" s="11" t="s">
        <v>8285</v>
      </c>
      <c r="R1321" t="s">
        <v>8296</v>
      </c>
      <c r="S1321">
        <f t="shared" si="94"/>
        <v>161</v>
      </c>
      <c r="T1321">
        <f t="shared" si="95"/>
        <v>41.04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s="15">
        <f t="shared" si="92"/>
        <v>41882.590127314819</v>
      </c>
      <c r="L1322" s="15">
        <f t="shared" si="93"/>
        <v>41912.590127314819</v>
      </c>
      <c r="N1322" t="b">
        <v>0</v>
      </c>
      <c r="O1322">
        <v>87</v>
      </c>
      <c r="P1322" t="b">
        <v>1</v>
      </c>
      <c r="Q1322" s="11" t="s">
        <v>8285</v>
      </c>
      <c r="R1322" t="s">
        <v>8289</v>
      </c>
      <c r="S1322">
        <f t="shared" si="94"/>
        <v>115</v>
      </c>
      <c r="T1322">
        <f t="shared" si="95"/>
        <v>46.22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s="15">
        <f t="shared" si="92"/>
        <v>42561.154664351852</v>
      </c>
      <c r="L1323" s="15">
        <f t="shared" si="93"/>
        <v>42592.166666666672</v>
      </c>
      <c r="N1323" t="b">
        <v>0</v>
      </c>
      <c r="O1323">
        <v>61</v>
      </c>
      <c r="P1323" t="b">
        <v>1</v>
      </c>
      <c r="Q1323" s="11" t="s">
        <v>8281</v>
      </c>
      <c r="R1323" t="s">
        <v>8284</v>
      </c>
      <c r="S1323">
        <f t="shared" si="94"/>
        <v>100</v>
      </c>
      <c r="T1323">
        <f t="shared" si="95"/>
        <v>65.87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s="15">
        <f t="shared" si="92"/>
        <v>42734.789444444439</v>
      </c>
      <c r="L1324" s="15">
        <f t="shared" si="93"/>
        <v>42767.979861111111</v>
      </c>
      <c r="N1324" t="b">
        <v>0</v>
      </c>
      <c r="O1324">
        <v>115</v>
      </c>
      <c r="P1324" t="b">
        <v>1</v>
      </c>
      <c r="Q1324" s="11" t="s">
        <v>8281</v>
      </c>
      <c r="R1324" t="s">
        <v>8284</v>
      </c>
      <c r="S1324">
        <f t="shared" si="94"/>
        <v>100</v>
      </c>
      <c r="T1324">
        <f t="shared" si="95"/>
        <v>34.92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s="15">
        <f t="shared" si="92"/>
        <v>41004.156886574077</v>
      </c>
      <c r="L1325" s="15">
        <f t="shared" si="93"/>
        <v>41045.207638888889</v>
      </c>
      <c r="N1325" t="b">
        <v>0</v>
      </c>
      <c r="O1325">
        <v>55</v>
      </c>
      <c r="P1325" t="b">
        <v>1</v>
      </c>
      <c r="Q1325" s="11" t="s">
        <v>8285</v>
      </c>
      <c r="R1325" t="s">
        <v>8286</v>
      </c>
      <c r="S1325">
        <f t="shared" si="94"/>
        <v>115</v>
      </c>
      <c r="T1325">
        <f t="shared" si="95"/>
        <v>72.91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s="15">
        <f t="shared" si="92"/>
        <v>41995.870486111111</v>
      </c>
      <c r="L1326" s="15">
        <f t="shared" si="93"/>
        <v>42015.870486111111</v>
      </c>
      <c r="N1326" t="b">
        <v>0</v>
      </c>
      <c r="O1326">
        <v>33</v>
      </c>
      <c r="P1326" t="b">
        <v>1</v>
      </c>
      <c r="Q1326" s="11" t="s">
        <v>8281</v>
      </c>
      <c r="R1326" t="s">
        <v>8284</v>
      </c>
      <c r="S1326">
        <f t="shared" si="94"/>
        <v>100</v>
      </c>
      <c r="T1326">
        <f t="shared" si="95"/>
        <v>121.36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s="15">
        <f t="shared" si="92"/>
        <v>42538.73583333334</v>
      </c>
      <c r="L1327" s="15">
        <f t="shared" si="93"/>
        <v>42583.290972222225</v>
      </c>
      <c r="N1327" t="b">
        <v>0</v>
      </c>
      <c r="O1327">
        <v>70</v>
      </c>
      <c r="P1327" t="b">
        <v>1</v>
      </c>
      <c r="Q1327" s="11" t="s">
        <v>8281</v>
      </c>
      <c r="R1327" t="s">
        <v>8284</v>
      </c>
      <c r="S1327">
        <f t="shared" si="94"/>
        <v>133</v>
      </c>
      <c r="T1327">
        <f t="shared" si="95"/>
        <v>57.2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s="15">
        <f t="shared" si="92"/>
        <v>42447.894432870366</v>
      </c>
      <c r="L1328" s="15">
        <f t="shared" si="93"/>
        <v>42507.894432870366</v>
      </c>
      <c r="N1328" t="b">
        <v>0</v>
      </c>
      <c r="O1328">
        <v>49</v>
      </c>
      <c r="P1328" t="b">
        <v>1</v>
      </c>
      <c r="Q1328" s="11" t="s">
        <v>8281</v>
      </c>
      <c r="R1328" t="s">
        <v>8284</v>
      </c>
      <c r="S1328">
        <f t="shared" si="94"/>
        <v>100</v>
      </c>
      <c r="T1328">
        <f t="shared" si="95"/>
        <v>81.67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s="15">
        <f t="shared" si="92"/>
        <v>40795.820150462961</v>
      </c>
      <c r="L1329" s="15">
        <f t="shared" si="93"/>
        <v>40825.820150462961</v>
      </c>
      <c r="N1329" t="b">
        <v>0</v>
      </c>
      <c r="O1329">
        <v>100</v>
      </c>
      <c r="P1329" t="b">
        <v>1</v>
      </c>
      <c r="Q1329" s="11" t="s">
        <v>8279</v>
      </c>
      <c r="R1329" t="s">
        <v>8301</v>
      </c>
      <c r="S1329">
        <f t="shared" si="94"/>
        <v>100</v>
      </c>
      <c r="T1329">
        <f t="shared" si="95"/>
        <v>40.01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s="15">
        <f t="shared" si="92"/>
        <v>42268.009224537032</v>
      </c>
      <c r="L1330" s="15">
        <f t="shared" si="93"/>
        <v>42303.009224537032</v>
      </c>
      <c r="N1330" t="b">
        <v>0</v>
      </c>
      <c r="O1330">
        <v>35</v>
      </c>
      <c r="P1330" t="b">
        <v>1</v>
      </c>
      <c r="Q1330" s="11" t="s">
        <v>8281</v>
      </c>
      <c r="R1330" t="s">
        <v>8284</v>
      </c>
      <c r="S1330">
        <f t="shared" si="94"/>
        <v>105</v>
      </c>
      <c r="T1330">
        <f t="shared" si="95"/>
        <v>114.29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s="15">
        <f t="shared" si="92"/>
        <v>42676.065150462964</v>
      </c>
      <c r="L1331" s="15">
        <f t="shared" si="93"/>
        <v>42721.290972222225</v>
      </c>
      <c r="N1331" t="b">
        <v>0</v>
      </c>
      <c r="O1331">
        <v>31</v>
      </c>
      <c r="P1331" t="b">
        <v>1</v>
      </c>
      <c r="Q1331" s="11" t="s">
        <v>8281</v>
      </c>
      <c r="R1331" t="s">
        <v>8284</v>
      </c>
      <c r="S1331">
        <f t="shared" si="94"/>
        <v>100</v>
      </c>
      <c r="T1331">
        <f t="shared" si="95"/>
        <v>129.03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s="15">
        <f t="shared" si="92"/>
        <v>42139.014525462961</v>
      </c>
      <c r="L1332" s="15">
        <f t="shared" si="93"/>
        <v>42169.014525462961</v>
      </c>
      <c r="N1332" t="b">
        <v>0</v>
      </c>
      <c r="O1332">
        <v>54</v>
      </c>
      <c r="P1332" t="b">
        <v>1</v>
      </c>
      <c r="Q1332" s="11" t="s">
        <v>8281</v>
      </c>
      <c r="R1332" t="s">
        <v>8282</v>
      </c>
      <c r="S1332">
        <f t="shared" si="94"/>
        <v>107</v>
      </c>
      <c r="T1332">
        <f t="shared" si="95"/>
        <v>74.069999999999993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s="15">
        <f t="shared" si="92"/>
        <v>41794.817523148151</v>
      </c>
      <c r="L1333" s="15">
        <f t="shared" si="93"/>
        <v>41824.458333333336</v>
      </c>
      <c r="N1333" t="b">
        <v>0</v>
      </c>
      <c r="O1333">
        <v>13</v>
      </c>
      <c r="P1333" t="b">
        <v>1</v>
      </c>
      <c r="Q1333" s="11" t="s">
        <v>8281</v>
      </c>
      <c r="R1333" t="s">
        <v>8284</v>
      </c>
      <c r="S1333">
        <f t="shared" si="94"/>
        <v>100</v>
      </c>
      <c r="T1333">
        <f t="shared" si="95"/>
        <v>307.69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s="15">
        <f t="shared" si="92"/>
        <v>42585.691898148143</v>
      </c>
      <c r="L1334" s="15">
        <f t="shared" si="93"/>
        <v>42615.691898148143</v>
      </c>
      <c r="N1334" t="b">
        <v>1</v>
      </c>
      <c r="O1334">
        <v>38</v>
      </c>
      <c r="P1334" t="b">
        <v>0</v>
      </c>
      <c r="Q1334" s="11" t="s">
        <v>8271</v>
      </c>
      <c r="R1334" t="s">
        <v>8272</v>
      </c>
      <c r="S1334">
        <f t="shared" si="94"/>
        <v>36</v>
      </c>
      <c r="T1334">
        <f t="shared" si="95"/>
        <v>104.89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s="15">
        <f t="shared" si="92"/>
        <v>40213.323599537034</v>
      </c>
      <c r="L1335" s="15">
        <f t="shared" si="93"/>
        <v>40253.29583333333</v>
      </c>
      <c r="N1335" t="b">
        <v>1</v>
      </c>
      <c r="O1335">
        <v>84</v>
      </c>
      <c r="P1335" t="b">
        <v>1</v>
      </c>
      <c r="Q1335" s="11" t="s">
        <v>8279</v>
      </c>
      <c r="R1335" t="s">
        <v>8280</v>
      </c>
      <c r="S1335">
        <f t="shared" si="94"/>
        <v>114</v>
      </c>
      <c r="T1335">
        <f t="shared" si="95"/>
        <v>47.4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s="15">
        <f t="shared" si="92"/>
        <v>40595.497164351851</v>
      </c>
      <c r="L1336" s="15">
        <f t="shared" si="93"/>
        <v>40641.455497685187</v>
      </c>
      <c r="N1336" t="b">
        <v>0</v>
      </c>
      <c r="O1336">
        <v>57</v>
      </c>
      <c r="P1336" t="b">
        <v>1</v>
      </c>
      <c r="Q1336" s="11" t="s">
        <v>8279</v>
      </c>
      <c r="R1336" t="s">
        <v>8301</v>
      </c>
      <c r="S1336">
        <f t="shared" si="94"/>
        <v>114</v>
      </c>
      <c r="T1336">
        <f t="shared" si="95"/>
        <v>69.790000000000006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s="15">
        <f t="shared" si="92"/>
        <v>41367.572280092594</v>
      </c>
      <c r="L1337" s="15">
        <f t="shared" si="93"/>
        <v>41397.572280092594</v>
      </c>
      <c r="N1337" t="b">
        <v>0</v>
      </c>
      <c r="O1337">
        <v>74</v>
      </c>
      <c r="P1337" t="b">
        <v>1</v>
      </c>
      <c r="Q1337" s="11" t="s">
        <v>8269</v>
      </c>
      <c r="R1337" t="s">
        <v>8291</v>
      </c>
      <c r="S1337">
        <f t="shared" si="94"/>
        <v>179</v>
      </c>
      <c r="T1337">
        <f t="shared" si="95"/>
        <v>53.73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s="15">
        <f t="shared" si="92"/>
        <v>42173.746342592596</v>
      </c>
      <c r="L1338" s="15">
        <f t="shared" si="93"/>
        <v>42187.152777777781</v>
      </c>
      <c r="N1338" t="b">
        <v>0</v>
      </c>
      <c r="O1338">
        <v>63</v>
      </c>
      <c r="P1338" t="b">
        <v>1</v>
      </c>
      <c r="Q1338" s="11" t="s">
        <v>8285</v>
      </c>
      <c r="R1338" t="s">
        <v>8286</v>
      </c>
      <c r="S1338">
        <f t="shared" si="94"/>
        <v>132</v>
      </c>
      <c r="T1338">
        <f t="shared" si="95"/>
        <v>63.03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s="15">
        <f t="shared" si="92"/>
        <v>40778.770011574074</v>
      </c>
      <c r="L1339" s="15">
        <f t="shared" si="93"/>
        <v>40808.770011574074</v>
      </c>
      <c r="N1339" t="b">
        <v>0</v>
      </c>
      <c r="O1339">
        <v>56</v>
      </c>
      <c r="P1339" t="b">
        <v>1</v>
      </c>
      <c r="Q1339" s="11" t="s">
        <v>8285</v>
      </c>
      <c r="R1339" t="s">
        <v>8289</v>
      </c>
      <c r="S1339">
        <f t="shared" si="94"/>
        <v>132</v>
      </c>
      <c r="T1339">
        <f t="shared" si="95"/>
        <v>70.63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s="15">
        <f t="shared" si="92"/>
        <v>41780.745254629634</v>
      </c>
      <c r="L1340" s="15">
        <f t="shared" si="93"/>
        <v>41810.917361111111</v>
      </c>
      <c r="N1340" t="b">
        <v>1</v>
      </c>
      <c r="O1340">
        <v>73</v>
      </c>
      <c r="P1340" t="b">
        <v>1</v>
      </c>
      <c r="Q1340" s="11" t="s">
        <v>8281</v>
      </c>
      <c r="R1340" t="s">
        <v>8282</v>
      </c>
      <c r="S1340">
        <f t="shared" si="94"/>
        <v>101</v>
      </c>
      <c r="T1340">
        <f t="shared" si="95"/>
        <v>53.95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s="15">
        <f t="shared" si="92"/>
        <v>41605.868449074071</v>
      </c>
      <c r="L1341" s="15">
        <f t="shared" si="93"/>
        <v>41639.291666666664</v>
      </c>
      <c r="N1341" t="b">
        <v>1</v>
      </c>
      <c r="O1341">
        <v>85</v>
      </c>
      <c r="P1341" t="b">
        <v>1</v>
      </c>
      <c r="Q1341" s="11" t="s">
        <v>8285</v>
      </c>
      <c r="R1341" t="s">
        <v>8286</v>
      </c>
      <c r="S1341">
        <f t="shared" si="94"/>
        <v>171</v>
      </c>
      <c r="T1341">
        <f t="shared" si="95"/>
        <v>46.18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s="15">
        <f t="shared" si="92"/>
        <v>42719.90834490741</v>
      </c>
      <c r="L1342" s="15">
        <f t="shared" si="93"/>
        <v>42749.90834490741</v>
      </c>
      <c r="N1342" t="b">
        <v>0</v>
      </c>
      <c r="O1342">
        <v>82</v>
      </c>
      <c r="P1342" t="b">
        <v>1</v>
      </c>
      <c r="Q1342" s="11" t="s">
        <v>8285</v>
      </c>
      <c r="R1342" t="s">
        <v>8289</v>
      </c>
      <c r="S1342">
        <f t="shared" si="94"/>
        <v>112</v>
      </c>
      <c r="T1342">
        <f t="shared" si="95"/>
        <v>47.76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s="15">
        <f t="shared" si="92"/>
        <v>41524.858553240738</v>
      </c>
      <c r="L1343" s="15">
        <f t="shared" si="93"/>
        <v>41552.208333333336</v>
      </c>
      <c r="N1343" t="b">
        <v>0</v>
      </c>
      <c r="O1343">
        <v>65</v>
      </c>
      <c r="P1343" t="b">
        <v>1</v>
      </c>
      <c r="Q1343" s="11" t="s">
        <v>8285</v>
      </c>
      <c r="R1343" t="s">
        <v>8299</v>
      </c>
      <c r="S1343">
        <f t="shared" si="94"/>
        <v>112</v>
      </c>
      <c r="T1343">
        <f t="shared" si="95"/>
        <v>60.15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s="15">
        <f t="shared" si="92"/>
        <v>42566.604826388888</v>
      </c>
      <c r="L1344" s="15">
        <f t="shared" si="93"/>
        <v>42596.604826388888</v>
      </c>
      <c r="N1344" t="b">
        <v>0</v>
      </c>
      <c r="O1344">
        <v>64</v>
      </c>
      <c r="P1344" t="b">
        <v>1</v>
      </c>
      <c r="Q1344" s="11" t="s">
        <v>8281</v>
      </c>
      <c r="R1344" t="s">
        <v>8284</v>
      </c>
      <c r="S1344">
        <f t="shared" si="94"/>
        <v>130</v>
      </c>
      <c r="T1344">
        <f t="shared" si="95"/>
        <v>61.06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s="15">
        <f t="shared" si="92"/>
        <v>42027.13817129629</v>
      </c>
      <c r="L1345" s="15">
        <f t="shared" si="93"/>
        <v>42062.020833333328</v>
      </c>
      <c r="N1345" t="b">
        <v>0</v>
      </c>
      <c r="O1345">
        <v>61</v>
      </c>
      <c r="P1345" t="b">
        <v>1</v>
      </c>
      <c r="Q1345" s="11" t="s">
        <v>8285</v>
      </c>
      <c r="R1345" t="s">
        <v>8299</v>
      </c>
      <c r="S1345">
        <f t="shared" si="94"/>
        <v>195</v>
      </c>
      <c r="T1345">
        <f t="shared" si="95"/>
        <v>64.03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s="15">
        <f t="shared" si="92"/>
        <v>42469.68414351852</v>
      </c>
      <c r="L1346" s="15">
        <f t="shared" si="93"/>
        <v>42499.166666666672</v>
      </c>
      <c r="N1346" t="b">
        <v>0</v>
      </c>
      <c r="O1346">
        <v>37</v>
      </c>
      <c r="P1346" t="b">
        <v>0</v>
      </c>
      <c r="Q1346" s="11" t="s">
        <v>8281</v>
      </c>
      <c r="R1346" t="s">
        <v>8284</v>
      </c>
      <c r="S1346">
        <f t="shared" si="94"/>
        <v>78</v>
      </c>
      <c r="T1346">
        <f t="shared" si="95"/>
        <v>105.54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s="15">
        <f t="shared" ref="K1347:K1410" si="96">(((J1347/60)/60)/24)+DATE(1970,1,1)</f>
        <v>42179.344988425932</v>
      </c>
      <c r="L1347" s="15">
        <f t="shared" ref="L1347:L1410" si="97">(((I1347/60)/60)/24)+DATE(1970,1,1)</f>
        <v>42219.75</v>
      </c>
      <c r="N1347" t="b">
        <v>0</v>
      </c>
      <c r="O1347">
        <v>39</v>
      </c>
      <c r="P1347" t="b">
        <v>1</v>
      </c>
      <c r="Q1347" s="11" t="s">
        <v>8281</v>
      </c>
      <c r="R1347" t="s">
        <v>8284</v>
      </c>
      <c r="S1347">
        <f t="shared" ref="S1347:S1410" si="98">IFERROR(ROUND(E1347/D1347*100,0),0)</f>
        <v>118</v>
      </c>
      <c r="T1347">
        <f t="shared" ref="T1347:T1410" si="99">IFERROR(ROUND(E1347/O1347,2),0)</f>
        <v>100.06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s="15">
        <f t="shared" si="96"/>
        <v>41853.240208333329</v>
      </c>
      <c r="L1348" s="15">
        <f t="shared" si="97"/>
        <v>41876.207638888889</v>
      </c>
      <c r="N1348" t="b">
        <v>0</v>
      </c>
      <c r="O1348">
        <v>31</v>
      </c>
      <c r="P1348" t="b">
        <v>1</v>
      </c>
      <c r="Q1348" s="11" t="s">
        <v>8281</v>
      </c>
      <c r="R1348" t="s">
        <v>8284</v>
      </c>
      <c r="S1348">
        <f t="shared" si="98"/>
        <v>111</v>
      </c>
      <c r="T1348">
        <f t="shared" si="99"/>
        <v>125.81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s="15">
        <f t="shared" si="96"/>
        <v>42633.116851851853</v>
      </c>
      <c r="L1349" s="15">
        <f t="shared" si="97"/>
        <v>42663.116851851853</v>
      </c>
      <c r="N1349" t="b">
        <v>0</v>
      </c>
      <c r="O1349">
        <v>66</v>
      </c>
      <c r="P1349" t="b">
        <v>1</v>
      </c>
      <c r="Q1349" s="11" t="s">
        <v>8281</v>
      </c>
      <c r="R1349" t="s">
        <v>8284</v>
      </c>
      <c r="S1349">
        <f t="shared" si="98"/>
        <v>111</v>
      </c>
      <c r="T1349">
        <f t="shared" si="99"/>
        <v>58.79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s="15">
        <f t="shared" si="96"/>
        <v>41747.86986111111</v>
      </c>
      <c r="L1350" s="15">
        <f t="shared" si="97"/>
        <v>41779.290972222225</v>
      </c>
      <c r="N1350" t="b">
        <v>0</v>
      </c>
      <c r="O1350">
        <v>46</v>
      </c>
      <c r="P1350" t="b">
        <v>0</v>
      </c>
      <c r="Q1350" s="11" t="s">
        <v>8281</v>
      </c>
      <c r="R1350" t="s">
        <v>8284</v>
      </c>
      <c r="S1350">
        <f t="shared" si="98"/>
        <v>35</v>
      </c>
      <c r="T1350">
        <f t="shared" si="99"/>
        <v>84.28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s="15">
        <f t="shared" si="96"/>
        <v>42780.600532407407</v>
      </c>
      <c r="L1351" s="15">
        <f t="shared" si="97"/>
        <v>42808.558865740735</v>
      </c>
      <c r="N1351" t="b">
        <v>1</v>
      </c>
      <c r="O1351">
        <v>70</v>
      </c>
      <c r="P1351" t="b">
        <v>1</v>
      </c>
      <c r="Q1351" s="11" t="s">
        <v>8271</v>
      </c>
      <c r="R1351" t="s">
        <v>8272</v>
      </c>
      <c r="S1351">
        <f t="shared" si="98"/>
        <v>110</v>
      </c>
      <c r="T1351">
        <f t="shared" si="99"/>
        <v>55.22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s="15">
        <f t="shared" si="96"/>
        <v>41304.833194444444</v>
      </c>
      <c r="L1352" s="15">
        <f t="shared" si="97"/>
        <v>41334.833194444444</v>
      </c>
      <c r="N1352" t="b">
        <v>1</v>
      </c>
      <c r="O1352">
        <v>120</v>
      </c>
      <c r="P1352" t="b">
        <v>1</v>
      </c>
      <c r="Q1352" s="11" t="s">
        <v>8279</v>
      </c>
      <c r="R1352" t="s">
        <v>8280</v>
      </c>
      <c r="S1352">
        <f t="shared" si="98"/>
        <v>385</v>
      </c>
      <c r="T1352">
        <f t="shared" si="99"/>
        <v>32.1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s="15">
        <f t="shared" si="96"/>
        <v>41737.684664351851</v>
      </c>
      <c r="L1353" s="15">
        <f t="shared" si="97"/>
        <v>41782.684664351851</v>
      </c>
      <c r="N1353" t="b">
        <v>0</v>
      </c>
      <c r="O1353">
        <v>81</v>
      </c>
      <c r="P1353" t="b">
        <v>1</v>
      </c>
      <c r="Q1353" s="11" t="s">
        <v>8285</v>
      </c>
      <c r="R1353" t="s">
        <v>8296</v>
      </c>
      <c r="S1353">
        <f t="shared" si="98"/>
        <v>101</v>
      </c>
      <c r="T1353">
        <f t="shared" si="99"/>
        <v>47.19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s="15">
        <f t="shared" si="96"/>
        <v>42492.717233796298</v>
      </c>
      <c r="L1354" s="15">
        <f t="shared" si="97"/>
        <v>42522.717233796298</v>
      </c>
      <c r="N1354" t="b">
        <v>0</v>
      </c>
      <c r="O1354">
        <v>130</v>
      </c>
      <c r="P1354" t="b">
        <v>1</v>
      </c>
      <c r="Q1354" s="11" t="s">
        <v>8281</v>
      </c>
      <c r="R1354" t="s">
        <v>8284</v>
      </c>
      <c r="S1354">
        <f t="shared" si="98"/>
        <v>109</v>
      </c>
      <c r="T1354">
        <f t="shared" si="99"/>
        <v>29.26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s="15">
        <f t="shared" si="96"/>
        <v>42086.614942129629</v>
      </c>
      <c r="L1355" s="15">
        <f t="shared" si="97"/>
        <v>42117.290972222225</v>
      </c>
      <c r="N1355" t="b">
        <v>0</v>
      </c>
      <c r="O1355">
        <v>86</v>
      </c>
      <c r="P1355" t="b">
        <v>1</v>
      </c>
      <c r="Q1355" s="11" t="s">
        <v>8281</v>
      </c>
      <c r="R1355" t="s">
        <v>8284</v>
      </c>
      <c r="S1355">
        <f t="shared" si="98"/>
        <v>109</v>
      </c>
      <c r="T1355">
        <f t="shared" si="99"/>
        <v>44.19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s="15">
        <f t="shared" si="96"/>
        <v>41954.850868055553</v>
      </c>
      <c r="L1356" s="15">
        <f t="shared" si="97"/>
        <v>41974.850868055553</v>
      </c>
      <c r="N1356" t="b">
        <v>0</v>
      </c>
      <c r="O1356">
        <v>50</v>
      </c>
      <c r="P1356" t="b">
        <v>1</v>
      </c>
      <c r="Q1356" s="11" t="s">
        <v>8281</v>
      </c>
      <c r="R1356" t="s">
        <v>8293</v>
      </c>
      <c r="S1356">
        <f t="shared" si="98"/>
        <v>109</v>
      </c>
      <c r="T1356">
        <f t="shared" si="99"/>
        <v>75.959999999999994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s="15">
        <f t="shared" si="96"/>
        <v>41767.656863425924</v>
      </c>
      <c r="L1357" s="15">
        <f t="shared" si="97"/>
        <v>41803.290972222225</v>
      </c>
      <c r="N1357" t="b">
        <v>1</v>
      </c>
      <c r="O1357">
        <v>59</v>
      </c>
      <c r="P1357" t="b">
        <v>1</v>
      </c>
      <c r="Q1357" s="11" t="s">
        <v>8285</v>
      </c>
      <c r="R1357" t="s">
        <v>8289</v>
      </c>
      <c r="S1357">
        <f t="shared" si="98"/>
        <v>152</v>
      </c>
      <c r="T1357">
        <f t="shared" si="99"/>
        <v>64.25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s="15">
        <f t="shared" si="96"/>
        <v>40215.919050925928</v>
      </c>
      <c r="L1358" s="15">
        <f t="shared" si="97"/>
        <v>40252.913194444445</v>
      </c>
      <c r="N1358" t="b">
        <v>1</v>
      </c>
      <c r="O1358">
        <v>79</v>
      </c>
      <c r="P1358" t="b">
        <v>1</v>
      </c>
      <c r="Q1358" s="11" t="s">
        <v>8266</v>
      </c>
      <c r="R1358" t="s">
        <v>8267</v>
      </c>
      <c r="S1358">
        <f t="shared" si="98"/>
        <v>126</v>
      </c>
      <c r="T1358">
        <f t="shared" si="99"/>
        <v>47.91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s="15">
        <f t="shared" si="96"/>
        <v>42173.275740740741</v>
      </c>
      <c r="L1359" s="15">
        <f t="shared" si="97"/>
        <v>42217.745138888888</v>
      </c>
      <c r="N1359" t="b">
        <v>0</v>
      </c>
      <c r="O1359">
        <v>28</v>
      </c>
      <c r="P1359" t="b">
        <v>0</v>
      </c>
      <c r="Q1359" s="11" t="s">
        <v>8266</v>
      </c>
      <c r="R1359" t="s">
        <v>8300</v>
      </c>
      <c r="S1359">
        <f t="shared" si="98"/>
        <v>5</v>
      </c>
      <c r="T1359">
        <f t="shared" si="99"/>
        <v>135.04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s="15">
        <f t="shared" si="96"/>
        <v>40961.252141203702</v>
      </c>
      <c r="L1360" s="15">
        <f t="shared" si="97"/>
        <v>40989.866666666669</v>
      </c>
      <c r="N1360" t="b">
        <v>0</v>
      </c>
      <c r="O1360">
        <v>56</v>
      </c>
      <c r="P1360" t="b">
        <v>1</v>
      </c>
      <c r="Q1360" s="11" t="s">
        <v>8285</v>
      </c>
      <c r="R1360" t="s">
        <v>8299</v>
      </c>
      <c r="S1360">
        <f t="shared" si="98"/>
        <v>103</v>
      </c>
      <c r="T1360">
        <f t="shared" si="99"/>
        <v>67.42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s="15">
        <f t="shared" si="96"/>
        <v>41013.936562499999</v>
      </c>
      <c r="L1361" s="15">
        <f t="shared" si="97"/>
        <v>41061.165972222225</v>
      </c>
      <c r="N1361" t="b">
        <v>1</v>
      </c>
      <c r="O1361">
        <v>60</v>
      </c>
      <c r="P1361" t="b">
        <v>1</v>
      </c>
      <c r="Q1361" s="11" t="s">
        <v>8281</v>
      </c>
      <c r="R1361" t="s">
        <v>8284</v>
      </c>
      <c r="S1361">
        <f t="shared" si="98"/>
        <v>126</v>
      </c>
      <c r="T1361">
        <f t="shared" si="99"/>
        <v>62.88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s="15">
        <f t="shared" si="96"/>
        <v>42490.133877314816</v>
      </c>
      <c r="L1362" s="15">
        <f t="shared" si="97"/>
        <v>42527.083333333328</v>
      </c>
      <c r="N1362" t="b">
        <v>0</v>
      </c>
      <c r="O1362">
        <v>60</v>
      </c>
      <c r="P1362" t="b">
        <v>1</v>
      </c>
      <c r="Q1362" s="11" t="s">
        <v>8281</v>
      </c>
      <c r="R1362" t="s">
        <v>8284</v>
      </c>
      <c r="S1362">
        <f t="shared" si="98"/>
        <v>107</v>
      </c>
      <c r="T1362">
        <f t="shared" si="99"/>
        <v>62.67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s="15">
        <f t="shared" si="96"/>
        <v>41666.842824074076</v>
      </c>
      <c r="L1363" s="15">
        <f t="shared" si="97"/>
        <v>41696.842824074076</v>
      </c>
      <c r="N1363" t="b">
        <v>1</v>
      </c>
      <c r="O1363">
        <v>74</v>
      </c>
      <c r="P1363" t="b">
        <v>1</v>
      </c>
      <c r="Q1363" s="11" t="s">
        <v>8285</v>
      </c>
      <c r="R1363" t="s">
        <v>8289</v>
      </c>
      <c r="S1363">
        <f t="shared" si="98"/>
        <v>114</v>
      </c>
      <c r="T1363">
        <f t="shared" si="99"/>
        <v>50.69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s="15">
        <f t="shared" si="96"/>
        <v>42044.765960648147</v>
      </c>
      <c r="L1364" s="15">
        <f t="shared" si="97"/>
        <v>42058.765960648147</v>
      </c>
      <c r="N1364" t="b">
        <v>0</v>
      </c>
      <c r="O1364">
        <v>50</v>
      </c>
      <c r="P1364" t="b">
        <v>1</v>
      </c>
      <c r="Q1364" s="11" t="s">
        <v>8281</v>
      </c>
      <c r="R1364" t="s">
        <v>8293</v>
      </c>
      <c r="S1364">
        <f t="shared" si="98"/>
        <v>125</v>
      </c>
      <c r="T1364">
        <f t="shared" si="99"/>
        <v>75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s="15">
        <f t="shared" si="96"/>
        <v>41483.449282407404</v>
      </c>
      <c r="L1365" s="15">
        <f t="shared" si="97"/>
        <v>41543.449282407404</v>
      </c>
      <c r="N1365" t="b">
        <v>0</v>
      </c>
      <c r="O1365">
        <v>63</v>
      </c>
      <c r="P1365" t="b">
        <v>1</v>
      </c>
      <c r="Q1365" s="11" t="s">
        <v>8285</v>
      </c>
      <c r="R1365" t="s">
        <v>8299</v>
      </c>
      <c r="S1365">
        <f t="shared" si="98"/>
        <v>107</v>
      </c>
      <c r="T1365">
        <f t="shared" si="99"/>
        <v>59.46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s="15">
        <f t="shared" si="96"/>
        <v>40948.16815972222</v>
      </c>
      <c r="L1366" s="15">
        <f t="shared" si="97"/>
        <v>40978.16815972222</v>
      </c>
      <c r="N1366" t="b">
        <v>1</v>
      </c>
      <c r="O1366">
        <v>73</v>
      </c>
      <c r="P1366" t="b">
        <v>1</v>
      </c>
      <c r="Q1366" s="11" t="s">
        <v>8285</v>
      </c>
      <c r="R1366" t="s">
        <v>8286</v>
      </c>
      <c r="S1366">
        <f t="shared" si="98"/>
        <v>107</v>
      </c>
      <c r="T1366">
        <f t="shared" si="99"/>
        <v>51.19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s="15">
        <f t="shared" si="96"/>
        <v>41894.879606481481</v>
      </c>
      <c r="L1367" s="15">
        <f t="shared" si="97"/>
        <v>41913.165972222225</v>
      </c>
      <c r="N1367" t="b">
        <v>1</v>
      </c>
      <c r="O1367">
        <v>55</v>
      </c>
      <c r="P1367" t="b">
        <v>1</v>
      </c>
      <c r="Q1367" s="11" t="s">
        <v>8279</v>
      </c>
      <c r="R1367" t="s">
        <v>8280</v>
      </c>
      <c r="S1367">
        <f t="shared" si="98"/>
        <v>107</v>
      </c>
      <c r="T1367">
        <f t="shared" si="99"/>
        <v>67.91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s="15">
        <f t="shared" si="96"/>
        <v>42584.846828703703</v>
      </c>
      <c r="L1368" s="15">
        <f t="shared" si="97"/>
        <v>42624.846828703703</v>
      </c>
      <c r="N1368" t="b">
        <v>0</v>
      </c>
      <c r="O1368">
        <v>78</v>
      </c>
      <c r="P1368" t="b">
        <v>1</v>
      </c>
      <c r="Q1368" s="11" t="s">
        <v>8281</v>
      </c>
      <c r="R1368" t="s">
        <v>8284</v>
      </c>
      <c r="S1368">
        <f t="shared" si="98"/>
        <v>124</v>
      </c>
      <c r="T1368">
        <f t="shared" si="99"/>
        <v>47.85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s="15">
        <f t="shared" si="96"/>
        <v>42275.731666666667</v>
      </c>
      <c r="L1369" s="15">
        <f t="shared" si="97"/>
        <v>42305.731666666667</v>
      </c>
      <c r="N1369" t="b">
        <v>0</v>
      </c>
      <c r="O1369">
        <v>52</v>
      </c>
      <c r="P1369" t="b">
        <v>1</v>
      </c>
      <c r="Q1369" s="11" t="s">
        <v>8281</v>
      </c>
      <c r="R1369" t="s">
        <v>8284</v>
      </c>
      <c r="S1369">
        <f t="shared" si="98"/>
        <v>107</v>
      </c>
      <c r="T1369">
        <f t="shared" si="99"/>
        <v>71.73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s="15">
        <f t="shared" si="96"/>
        <v>42585.523842592593</v>
      </c>
      <c r="L1370" s="15">
        <f t="shared" si="97"/>
        <v>42599.165972222225</v>
      </c>
      <c r="N1370" t="b">
        <v>0</v>
      </c>
      <c r="O1370">
        <v>47</v>
      </c>
      <c r="P1370" t="b">
        <v>1</v>
      </c>
      <c r="Q1370" s="11" t="s">
        <v>8281</v>
      </c>
      <c r="R1370" t="s">
        <v>8284</v>
      </c>
      <c r="S1370">
        <f t="shared" si="98"/>
        <v>106</v>
      </c>
      <c r="T1370">
        <f t="shared" si="99"/>
        <v>78.94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s="15">
        <f t="shared" si="96"/>
        <v>41812.67324074074</v>
      </c>
      <c r="L1371" s="15">
        <f t="shared" si="97"/>
        <v>41842.67324074074</v>
      </c>
      <c r="N1371" t="b">
        <v>0</v>
      </c>
      <c r="O1371">
        <v>117</v>
      </c>
      <c r="P1371" t="b">
        <v>1</v>
      </c>
      <c r="Q1371" s="11" t="s">
        <v>8279</v>
      </c>
      <c r="R1371" t="s">
        <v>8290</v>
      </c>
      <c r="S1371">
        <f t="shared" si="98"/>
        <v>123</v>
      </c>
      <c r="T1371">
        <f t="shared" si="99"/>
        <v>31.62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s="15">
        <f t="shared" si="96"/>
        <v>41365.613078703704</v>
      </c>
      <c r="L1372" s="15">
        <f t="shared" si="97"/>
        <v>41425.613078703704</v>
      </c>
      <c r="N1372" t="b">
        <v>0</v>
      </c>
      <c r="O1372">
        <v>47</v>
      </c>
      <c r="P1372" t="b">
        <v>1</v>
      </c>
      <c r="Q1372" s="11" t="s">
        <v>8279</v>
      </c>
      <c r="R1372" t="s">
        <v>8301</v>
      </c>
      <c r="S1372">
        <f t="shared" si="98"/>
        <v>247</v>
      </c>
      <c r="T1372">
        <f t="shared" si="99"/>
        <v>78.72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s="15">
        <f t="shared" si="96"/>
        <v>41903.882951388885</v>
      </c>
      <c r="L1373" s="15">
        <f t="shared" si="97"/>
        <v>41933.882951388885</v>
      </c>
      <c r="N1373" t="b">
        <v>0</v>
      </c>
      <c r="O1373">
        <v>25</v>
      </c>
      <c r="P1373" t="b">
        <v>0</v>
      </c>
      <c r="Q1373" s="11" t="s">
        <v>8281</v>
      </c>
      <c r="R1373" t="s">
        <v>8284</v>
      </c>
      <c r="S1373">
        <f t="shared" si="98"/>
        <v>37</v>
      </c>
      <c r="T1373">
        <f t="shared" si="99"/>
        <v>147.4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s="15">
        <f t="shared" si="96"/>
        <v>42125.078275462962</v>
      </c>
      <c r="L1374" s="15">
        <f t="shared" si="97"/>
        <v>42156.165972222225</v>
      </c>
      <c r="N1374" t="b">
        <v>0</v>
      </c>
      <c r="O1374">
        <v>67</v>
      </c>
      <c r="P1374" t="b">
        <v>1</v>
      </c>
      <c r="Q1374" s="11" t="s">
        <v>8285</v>
      </c>
      <c r="R1374" t="s">
        <v>8299</v>
      </c>
      <c r="S1374">
        <f t="shared" si="98"/>
        <v>123</v>
      </c>
      <c r="T1374">
        <f t="shared" si="99"/>
        <v>54.99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s="15">
        <f t="shared" si="96"/>
        <v>42656.805497685185</v>
      </c>
      <c r="L1375" s="15">
        <f t="shared" si="97"/>
        <v>42667.875</v>
      </c>
      <c r="N1375" t="b">
        <v>0</v>
      </c>
      <c r="O1375">
        <v>62</v>
      </c>
      <c r="P1375" t="b">
        <v>1</v>
      </c>
      <c r="Q1375" s="11" t="s">
        <v>8285</v>
      </c>
      <c r="R1375" t="s">
        <v>8294</v>
      </c>
      <c r="S1375">
        <f t="shared" si="98"/>
        <v>105</v>
      </c>
      <c r="T1375">
        <f t="shared" si="99"/>
        <v>59.26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s="15">
        <f t="shared" si="96"/>
        <v>42157.591064814813</v>
      </c>
      <c r="L1376" s="15">
        <f t="shared" si="97"/>
        <v>42179.083333333328</v>
      </c>
      <c r="N1376" t="b">
        <v>0</v>
      </c>
      <c r="O1376">
        <v>29</v>
      </c>
      <c r="P1376" t="b">
        <v>1</v>
      </c>
      <c r="Q1376" s="11" t="s">
        <v>8281</v>
      </c>
      <c r="R1376" t="s">
        <v>8284</v>
      </c>
      <c r="S1376">
        <f t="shared" si="98"/>
        <v>108</v>
      </c>
      <c r="T1376">
        <f t="shared" si="99"/>
        <v>126.55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s="15">
        <f t="shared" si="96"/>
        <v>42148.676851851851</v>
      </c>
      <c r="L1377" s="15">
        <f t="shared" si="97"/>
        <v>42170.676851851851</v>
      </c>
      <c r="N1377" t="b">
        <v>0</v>
      </c>
      <c r="O1377">
        <v>111</v>
      </c>
      <c r="P1377" t="b">
        <v>1</v>
      </c>
      <c r="Q1377" s="11" t="s">
        <v>8281</v>
      </c>
      <c r="R1377" t="s">
        <v>8284</v>
      </c>
      <c r="S1377">
        <f t="shared" si="98"/>
        <v>105</v>
      </c>
      <c r="T1377">
        <f t="shared" si="99"/>
        <v>32.97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s="15">
        <f t="shared" si="96"/>
        <v>42341.180636574078</v>
      </c>
      <c r="L1378" s="15">
        <f t="shared" si="97"/>
        <v>42373.180636574078</v>
      </c>
      <c r="N1378" t="b">
        <v>0</v>
      </c>
      <c r="O1378">
        <v>46</v>
      </c>
      <c r="P1378" t="b">
        <v>1</v>
      </c>
      <c r="Q1378" s="11" t="s">
        <v>8281</v>
      </c>
      <c r="R1378" t="s">
        <v>8284</v>
      </c>
      <c r="S1378">
        <f t="shared" si="98"/>
        <v>105</v>
      </c>
      <c r="T1378">
        <f t="shared" si="99"/>
        <v>79.540000000000006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s="15">
        <f t="shared" si="96"/>
        <v>42302.701516203699</v>
      </c>
      <c r="L1379" s="15">
        <f t="shared" si="97"/>
        <v>42337.958333333328</v>
      </c>
      <c r="N1379" t="b">
        <v>0</v>
      </c>
      <c r="O1379">
        <v>51</v>
      </c>
      <c r="P1379" t="b">
        <v>1</v>
      </c>
      <c r="Q1379" s="11" t="s">
        <v>8281</v>
      </c>
      <c r="R1379" t="s">
        <v>8284</v>
      </c>
      <c r="S1379">
        <f t="shared" si="98"/>
        <v>104</v>
      </c>
      <c r="T1379">
        <f t="shared" si="99"/>
        <v>71.67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s="15">
        <f t="shared" si="96"/>
        <v>41059.185682870368</v>
      </c>
      <c r="L1380" s="15">
        <f t="shared" si="97"/>
        <v>41089.185682870368</v>
      </c>
      <c r="N1380" t="b">
        <v>0</v>
      </c>
      <c r="O1380">
        <v>79</v>
      </c>
      <c r="P1380" t="b">
        <v>1</v>
      </c>
      <c r="Q1380" s="11" t="s">
        <v>8285</v>
      </c>
      <c r="R1380" t="s">
        <v>8289</v>
      </c>
      <c r="S1380">
        <f t="shared" si="98"/>
        <v>121</v>
      </c>
      <c r="T1380">
        <f t="shared" si="99"/>
        <v>46.09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s="15">
        <f t="shared" si="96"/>
        <v>42438.827789351853</v>
      </c>
      <c r="L1381" s="15">
        <f t="shared" si="97"/>
        <v>42468.786122685182</v>
      </c>
      <c r="N1381" t="b">
        <v>1</v>
      </c>
      <c r="O1381">
        <v>29</v>
      </c>
      <c r="P1381" t="b">
        <v>1</v>
      </c>
      <c r="Q1381" s="11" t="s">
        <v>8279</v>
      </c>
      <c r="R1381" t="s">
        <v>8280</v>
      </c>
      <c r="S1381">
        <f t="shared" si="98"/>
        <v>104</v>
      </c>
      <c r="T1381">
        <f t="shared" si="99"/>
        <v>125.45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s="15">
        <f t="shared" si="96"/>
        <v>42087.768055555556</v>
      </c>
      <c r="L1382" s="15">
        <f t="shared" si="97"/>
        <v>42111.666666666672</v>
      </c>
      <c r="N1382" t="b">
        <v>0</v>
      </c>
      <c r="O1382">
        <v>29</v>
      </c>
      <c r="P1382" t="b">
        <v>1</v>
      </c>
      <c r="Q1382" s="11" t="s">
        <v>8281</v>
      </c>
      <c r="R1382" t="s">
        <v>8284</v>
      </c>
      <c r="S1382">
        <f t="shared" si="98"/>
        <v>121</v>
      </c>
      <c r="T1382">
        <f t="shared" si="99"/>
        <v>125.38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s="15">
        <f t="shared" si="96"/>
        <v>41786.65892361111</v>
      </c>
      <c r="L1383" s="15">
        <f t="shared" si="97"/>
        <v>41812.65892361111</v>
      </c>
      <c r="N1383" t="b">
        <v>0</v>
      </c>
      <c r="O1383">
        <v>60</v>
      </c>
      <c r="P1383" t="b">
        <v>1</v>
      </c>
      <c r="Q1383" s="11" t="s">
        <v>8279</v>
      </c>
      <c r="R1383" t="s">
        <v>8301</v>
      </c>
      <c r="S1383">
        <f t="shared" si="98"/>
        <v>103</v>
      </c>
      <c r="T1383">
        <f t="shared" si="99"/>
        <v>60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s="15">
        <f t="shared" si="96"/>
        <v>40619.402361111112</v>
      </c>
      <c r="L1384" s="15">
        <f t="shared" si="97"/>
        <v>40680.402361111112</v>
      </c>
      <c r="N1384" t="b">
        <v>0</v>
      </c>
      <c r="O1384">
        <v>46</v>
      </c>
      <c r="P1384" t="b">
        <v>1</v>
      </c>
      <c r="Q1384" s="11" t="s">
        <v>8279</v>
      </c>
      <c r="R1384" t="s">
        <v>8301</v>
      </c>
      <c r="S1384">
        <f t="shared" si="98"/>
        <v>120</v>
      </c>
      <c r="T1384">
        <f t="shared" si="99"/>
        <v>78.260000000000005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s="15">
        <f t="shared" si="96"/>
        <v>42250.685706018514</v>
      </c>
      <c r="L1385" s="15">
        <f t="shared" si="97"/>
        <v>42288.208333333328</v>
      </c>
      <c r="N1385" t="b">
        <v>0</v>
      </c>
      <c r="O1385">
        <v>57</v>
      </c>
      <c r="P1385" t="b">
        <v>0</v>
      </c>
      <c r="Q1385" s="11" t="s">
        <v>8269</v>
      </c>
      <c r="R1385" t="s">
        <v>8310</v>
      </c>
      <c r="S1385">
        <f t="shared" si="98"/>
        <v>51</v>
      </c>
      <c r="T1385">
        <f t="shared" si="99"/>
        <v>63.12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s="15">
        <f t="shared" si="96"/>
        <v>42036.995590277773</v>
      </c>
      <c r="L1386" s="15">
        <f t="shared" si="97"/>
        <v>42094.536111111112</v>
      </c>
      <c r="N1386" t="b">
        <v>0</v>
      </c>
      <c r="O1386">
        <v>27</v>
      </c>
      <c r="P1386" t="b">
        <v>1</v>
      </c>
      <c r="Q1386" s="11" t="s">
        <v>8281</v>
      </c>
      <c r="R1386" t="s">
        <v>8284</v>
      </c>
      <c r="S1386">
        <f t="shared" si="98"/>
        <v>103</v>
      </c>
      <c r="T1386">
        <f t="shared" si="99"/>
        <v>132.96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s="15">
        <f t="shared" si="96"/>
        <v>41157.947337962964</v>
      </c>
      <c r="L1387" s="15">
        <f t="shared" si="97"/>
        <v>41187.947337962964</v>
      </c>
      <c r="N1387" t="b">
        <v>0</v>
      </c>
      <c r="O1387">
        <v>69</v>
      </c>
      <c r="P1387" t="b">
        <v>1</v>
      </c>
      <c r="Q1387" s="11" t="s">
        <v>8285</v>
      </c>
      <c r="R1387" t="s">
        <v>8289</v>
      </c>
      <c r="S1387">
        <f t="shared" si="98"/>
        <v>119</v>
      </c>
      <c r="T1387">
        <f t="shared" si="99"/>
        <v>51.81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s="15">
        <f t="shared" si="96"/>
        <v>42693.742604166662</v>
      </c>
      <c r="L1388" s="15">
        <f t="shared" si="97"/>
        <v>42718.742604166662</v>
      </c>
      <c r="N1388" t="b">
        <v>0</v>
      </c>
      <c r="O1388">
        <v>96</v>
      </c>
      <c r="P1388" t="b">
        <v>1</v>
      </c>
      <c r="Q1388" s="11" t="s">
        <v>8281</v>
      </c>
      <c r="R1388" t="s">
        <v>8284</v>
      </c>
      <c r="S1388">
        <f t="shared" si="98"/>
        <v>128</v>
      </c>
      <c r="T1388">
        <f t="shared" si="99"/>
        <v>37.21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s="15">
        <f t="shared" si="96"/>
        <v>42422.254328703704</v>
      </c>
      <c r="L1389" s="15">
        <f t="shared" si="97"/>
        <v>42482.21266203704</v>
      </c>
      <c r="N1389" t="b">
        <v>0</v>
      </c>
      <c r="O1389">
        <v>81</v>
      </c>
      <c r="P1389" t="b">
        <v>0</v>
      </c>
      <c r="Q1389" s="11" t="s">
        <v>8266</v>
      </c>
      <c r="R1389" t="s">
        <v>8268</v>
      </c>
      <c r="S1389">
        <f t="shared" si="98"/>
        <v>18</v>
      </c>
      <c r="T1389">
        <f t="shared" si="99"/>
        <v>43.98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s="15">
        <f t="shared" si="96"/>
        <v>40713.630497685182</v>
      </c>
      <c r="L1390" s="15">
        <f t="shared" si="97"/>
        <v>40759.630497685182</v>
      </c>
      <c r="N1390" t="b">
        <v>0</v>
      </c>
      <c r="O1390">
        <v>62</v>
      </c>
      <c r="P1390" t="b">
        <v>1</v>
      </c>
      <c r="Q1390" s="11" t="s">
        <v>8269</v>
      </c>
      <c r="R1390" t="s">
        <v>8291</v>
      </c>
      <c r="S1390">
        <f t="shared" si="98"/>
        <v>119</v>
      </c>
      <c r="T1390">
        <f t="shared" si="99"/>
        <v>57.34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s="15">
        <f t="shared" si="96"/>
        <v>42711.750613425931</v>
      </c>
      <c r="L1391" s="15">
        <f t="shared" si="97"/>
        <v>42771.750613425931</v>
      </c>
      <c r="N1391" t="b">
        <v>0</v>
      </c>
      <c r="O1391">
        <v>6</v>
      </c>
      <c r="P1391" t="b">
        <v>0</v>
      </c>
      <c r="Q1391" s="11" t="s">
        <v>8266</v>
      </c>
      <c r="R1391" t="s">
        <v>8268</v>
      </c>
      <c r="S1391">
        <f t="shared" si="98"/>
        <v>4</v>
      </c>
      <c r="T1391">
        <f t="shared" si="99"/>
        <v>591.66999999999996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s="15">
        <f t="shared" si="96"/>
        <v>42147.826840277776</v>
      </c>
      <c r="L1392" s="15">
        <f t="shared" si="97"/>
        <v>42176.934027777781</v>
      </c>
      <c r="N1392" t="b">
        <v>0</v>
      </c>
      <c r="O1392">
        <v>62</v>
      </c>
      <c r="P1392" t="b">
        <v>1</v>
      </c>
      <c r="Q1392" s="11" t="s">
        <v>8281</v>
      </c>
      <c r="R1392" t="s">
        <v>8284</v>
      </c>
      <c r="S1392">
        <f t="shared" si="98"/>
        <v>118</v>
      </c>
      <c r="T1392">
        <f t="shared" si="99"/>
        <v>57.26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s="15">
        <f t="shared" si="96"/>
        <v>41452.060601851852</v>
      </c>
      <c r="L1393" s="15">
        <f t="shared" si="97"/>
        <v>41482.060601851852</v>
      </c>
      <c r="N1393" t="b">
        <v>0</v>
      </c>
      <c r="O1393">
        <v>69</v>
      </c>
      <c r="P1393" t="b">
        <v>1</v>
      </c>
      <c r="Q1393" s="11" t="s">
        <v>8285</v>
      </c>
      <c r="R1393" t="s">
        <v>8287</v>
      </c>
      <c r="S1393">
        <f t="shared" si="98"/>
        <v>101</v>
      </c>
      <c r="T1393">
        <f t="shared" si="99"/>
        <v>51.3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s="15">
        <f t="shared" si="96"/>
        <v>40478.263923611114</v>
      </c>
      <c r="L1394" s="15">
        <f t="shared" si="97"/>
        <v>40568.166666666664</v>
      </c>
      <c r="N1394" t="b">
        <v>1</v>
      </c>
      <c r="O1394">
        <v>104</v>
      </c>
      <c r="P1394" t="b">
        <v>1</v>
      </c>
      <c r="Q1394" s="11" t="s">
        <v>8281</v>
      </c>
      <c r="R1394" t="s">
        <v>8284</v>
      </c>
      <c r="S1394">
        <f t="shared" si="98"/>
        <v>101</v>
      </c>
      <c r="T1394">
        <f t="shared" si="99"/>
        <v>33.99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s="15">
        <f t="shared" si="96"/>
        <v>42553.583425925928</v>
      </c>
      <c r="L1395" s="15">
        <f t="shared" si="97"/>
        <v>42611.708333333328</v>
      </c>
      <c r="N1395" t="b">
        <v>0</v>
      </c>
      <c r="O1395">
        <v>39</v>
      </c>
      <c r="P1395" t="b">
        <v>1</v>
      </c>
      <c r="Q1395" s="11" t="s">
        <v>8281</v>
      </c>
      <c r="R1395" t="s">
        <v>8293</v>
      </c>
      <c r="S1395">
        <f t="shared" si="98"/>
        <v>101</v>
      </c>
      <c r="T1395">
        <f t="shared" si="99"/>
        <v>90.54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s="15">
        <f t="shared" si="96"/>
        <v>41820.62809027778</v>
      </c>
      <c r="L1396" s="15">
        <f t="shared" si="97"/>
        <v>41841.165972222225</v>
      </c>
      <c r="N1396" t="b">
        <v>0</v>
      </c>
      <c r="O1396">
        <v>40</v>
      </c>
      <c r="P1396" t="b">
        <v>1</v>
      </c>
      <c r="Q1396" s="11" t="s">
        <v>8281</v>
      </c>
      <c r="R1396" t="s">
        <v>8284</v>
      </c>
      <c r="S1396">
        <f t="shared" si="98"/>
        <v>101</v>
      </c>
      <c r="T1396">
        <f t="shared" si="99"/>
        <v>88.25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s="15">
        <f t="shared" si="96"/>
        <v>42053.049375000002</v>
      </c>
      <c r="L1397" s="15">
        <f t="shared" si="97"/>
        <v>42096.041666666672</v>
      </c>
      <c r="N1397" t="b">
        <v>0</v>
      </c>
      <c r="O1397">
        <v>33</v>
      </c>
      <c r="P1397" t="b">
        <v>0</v>
      </c>
      <c r="Q1397" s="11" t="s">
        <v>8281</v>
      </c>
      <c r="R1397" t="s">
        <v>8284</v>
      </c>
      <c r="S1397">
        <f t="shared" si="98"/>
        <v>71</v>
      </c>
      <c r="T1397">
        <f t="shared" si="99"/>
        <v>106.97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s="15">
        <f t="shared" si="96"/>
        <v>42559.431203703702</v>
      </c>
      <c r="L1398" s="15">
        <f t="shared" si="97"/>
        <v>42583.957638888889</v>
      </c>
      <c r="N1398" t="b">
        <v>0</v>
      </c>
      <c r="O1398">
        <v>46</v>
      </c>
      <c r="P1398" t="b">
        <v>1</v>
      </c>
      <c r="Q1398" s="11" t="s">
        <v>8281</v>
      </c>
      <c r="R1398" t="s">
        <v>8284</v>
      </c>
      <c r="S1398">
        <f t="shared" si="98"/>
        <v>101</v>
      </c>
      <c r="T1398">
        <f t="shared" si="99"/>
        <v>76.650000000000006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s="15">
        <f t="shared" si="96"/>
        <v>41862.83997685185</v>
      </c>
      <c r="L1399" s="15">
        <f t="shared" si="97"/>
        <v>41892.83997685185</v>
      </c>
      <c r="N1399" t="b">
        <v>1</v>
      </c>
      <c r="O1399">
        <v>34</v>
      </c>
      <c r="P1399" t="b">
        <v>1</v>
      </c>
      <c r="Q1399" s="11" t="s">
        <v>8281</v>
      </c>
      <c r="R1399" t="s">
        <v>8284</v>
      </c>
      <c r="S1399">
        <f t="shared" si="98"/>
        <v>100</v>
      </c>
      <c r="T1399">
        <f t="shared" si="99"/>
        <v>103.35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s="15">
        <f t="shared" si="96"/>
        <v>40637.866550925923</v>
      </c>
      <c r="L1400" s="15">
        <f t="shared" si="97"/>
        <v>40688.166666666664</v>
      </c>
      <c r="N1400" t="b">
        <v>1</v>
      </c>
      <c r="O1400">
        <v>61</v>
      </c>
      <c r="P1400" t="b">
        <v>1</v>
      </c>
      <c r="Q1400" s="11" t="s">
        <v>8279</v>
      </c>
      <c r="R1400" t="s">
        <v>8280</v>
      </c>
      <c r="S1400">
        <f t="shared" si="98"/>
        <v>153</v>
      </c>
      <c r="T1400">
        <f t="shared" si="99"/>
        <v>57.54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s="15">
        <f t="shared" si="96"/>
        <v>41785.72729166667</v>
      </c>
      <c r="L1401" s="15">
        <f t="shared" si="97"/>
        <v>41801.166666666664</v>
      </c>
      <c r="N1401" t="b">
        <v>0</v>
      </c>
      <c r="O1401">
        <v>40</v>
      </c>
      <c r="P1401" t="b">
        <v>1</v>
      </c>
      <c r="Q1401" s="11" t="s">
        <v>8281</v>
      </c>
      <c r="R1401" t="s">
        <v>8282</v>
      </c>
      <c r="S1401">
        <f t="shared" si="98"/>
        <v>103</v>
      </c>
      <c r="T1401">
        <f t="shared" si="99"/>
        <v>87.7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s="15">
        <f t="shared" si="96"/>
        <v>41947.762592592589</v>
      </c>
      <c r="L1402" s="15">
        <f t="shared" si="97"/>
        <v>41987.762592592597</v>
      </c>
      <c r="N1402" t="b">
        <v>0</v>
      </c>
      <c r="O1402">
        <v>35</v>
      </c>
      <c r="P1402" t="b">
        <v>1</v>
      </c>
      <c r="Q1402" s="11" t="s">
        <v>8281</v>
      </c>
      <c r="R1402" t="s">
        <v>8284</v>
      </c>
      <c r="S1402">
        <f t="shared" si="98"/>
        <v>117</v>
      </c>
      <c r="T1402">
        <f t="shared" si="99"/>
        <v>100.17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s="15">
        <f t="shared" si="96"/>
        <v>42468.94458333333</v>
      </c>
      <c r="L1403" s="15">
        <f t="shared" si="97"/>
        <v>42475.875</v>
      </c>
      <c r="N1403" t="b">
        <v>0</v>
      </c>
      <c r="O1403">
        <v>12</v>
      </c>
      <c r="P1403" t="b">
        <v>1</v>
      </c>
      <c r="Q1403" s="11" t="s">
        <v>8279</v>
      </c>
      <c r="R1403" t="s">
        <v>8290</v>
      </c>
      <c r="S1403">
        <f t="shared" si="98"/>
        <v>100</v>
      </c>
      <c r="T1403">
        <f t="shared" si="99"/>
        <v>291.79000000000002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s="15">
        <f t="shared" si="96"/>
        <v>41274.776736111111</v>
      </c>
      <c r="L1404" s="15">
        <f t="shared" si="97"/>
        <v>41298.776736111111</v>
      </c>
      <c r="N1404" t="b">
        <v>0</v>
      </c>
      <c r="O1404">
        <v>35</v>
      </c>
      <c r="P1404" t="b">
        <v>1</v>
      </c>
      <c r="Q1404" s="11" t="s">
        <v>8279</v>
      </c>
      <c r="R1404" t="s">
        <v>8301</v>
      </c>
      <c r="S1404">
        <f t="shared" si="98"/>
        <v>100</v>
      </c>
      <c r="T1404">
        <f t="shared" si="99"/>
        <v>100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s="15">
        <f t="shared" si="96"/>
        <v>40996.646921296298</v>
      </c>
      <c r="L1405" s="15">
        <f t="shared" si="97"/>
        <v>41026.646921296298</v>
      </c>
      <c r="N1405" t="b">
        <v>0</v>
      </c>
      <c r="O1405">
        <v>20</v>
      </c>
      <c r="P1405" t="b">
        <v>1</v>
      </c>
      <c r="Q1405" s="11" t="s">
        <v>8285</v>
      </c>
      <c r="R1405" t="s">
        <v>8289</v>
      </c>
      <c r="S1405">
        <f t="shared" si="98"/>
        <v>233</v>
      </c>
      <c r="T1405">
        <f t="shared" si="99"/>
        <v>175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s="15">
        <f t="shared" si="96"/>
        <v>40723.068807870368</v>
      </c>
      <c r="L1406" s="15">
        <f t="shared" si="97"/>
        <v>40746.068807870368</v>
      </c>
      <c r="N1406" t="b">
        <v>0</v>
      </c>
      <c r="O1406">
        <v>56</v>
      </c>
      <c r="P1406" t="b">
        <v>1</v>
      </c>
      <c r="Q1406" s="11" t="s">
        <v>8285</v>
      </c>
      <c r="R1406" t="s">
        <v>8296</v>
      </c>
      <c r="S1406">
        <f t="shared" si="98"/>
        <v>175</v>
      </c>
      <c r="T1406">
        <f t="shared" si="99"/>
        <v>62.5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s="15">
        <f t="shared" si="96"/>
        <v>41877.912187499998</v>
      </c>
      <c r="L1407" s="15">
        <f t="shared" si="97"/>
        <v>41898.912187499998</v>
      </c>
      <c r="N1407" t="b">
        <v>0</v>
      </c>
      <c r="O1407">
        <v>82</v>
      </c>
      <c r="P1407" t="b">
        <v>1</v>
      </c>
      <c r="Q1407" s="11" t="s">
        <v>8266</v>
      </c>
      <c r="R1407" t="s">
        <v>8268</v>
      </c>
      <c r="S1407">
        <f t="shared" si="98"/>
        <v>140</v>
      </c>
      <c r="T1407">
        <f t="shared" si="99"/>
        <v>42.67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s="15">
        <f t="shared" si="96"/>
        <v>42261.917395833334</v>
      </c>
      <c r="L1408" s="15">
        <f t="shared" si="97"/>
        <v>42291.917395833334</v>
      </c>
      <c r="N1408" t="b">
        <v>0</v>
      </c>
      <c r="O1408">
        <v>63</v>
      </c>
      <c r="P1408" t="b">
        <v>1</v>
      </c>
      <c r="Q1408" s="11" t="s">
        <v>8281</v>
      </c>
      <c r="R1408" t="s">
        <v>8284</v>
      </c>
      <c r="S1408">
        <f t="shared" si="98"/>
        <v>116</v>
      </c>
      <c r="T1408">
        <f t="shared" si="99"/>
        <v>55.33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s="15">
        <f t="shared" si="96"/>
        <v>41839.175706018519</v>
      </c>
      <c r="L1409" s="15">
        <f t="shared" si="97"/>
        <v>41853.175706018519</v>
      </c>
      <c r="N1409" t="b">
        <v>1</v>
      </c>
      <c r="O1409">
        <v>55</v>
      </c>
      <c r="P1409" t="b">
        <v>1</v>
      </c>
      <c r="Q1409" s="11" t="s">
        <v>8281</v>
      </c>
      <c r="R1409" t="s">
        <v>8284</v>
      </c>
      <c r="S1409">
        <f t="shared" si="98"/>
        <v>116</v>
      </c>
      <c r="T1409">
        <f t="shared" si="99"/>
        <v>63.36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s="15">
        <f t="shared" si="96"/>
        <v>42115.889652777783</v>
      </c>
      <c r="L1410" s="15">
        <f t="shared" si="97"/>
        <v>42151.114583333328</v>
      </c>
      <c r="N1410" t="b">
        <v>0</v>
      </c>
      <c r="O1410">
        <v>74</v>
      </c>
      <c r="P1410" t="b">
        <v>1</v>
      </c>
      <c r="Q1410" s="11" t="s">
        <v>8281</v>
      </c>
      <c r="R1410" t="s">
        <v>8284</v>
      </c>
      <c r="S1410">
        <f t="shared" si="98"/>
        <v>108</v>
      </c>
      <c r="T1410">
        <f t="shared" si="99"/>
        <v>46.89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s="15">
        <f t="shared" ref="K1411:K1474" si="100">(((J1411/60)/60)/24)+DATE(1970,1,1)</f>
        <v>42438.667071759264</v>
      </c>
      <c r="L1411" s="15">
        <f t="shared" ref="L1411:L1474" si="101">(((I1411/60)/60)/24)+DATE(1970,1,1)</f>
        <v>42468.625405092593</v>
      </c>
      <c r="N1411" t="b">
        <v>0</v>
      </c>
      <c r="O1411">
        <v>117</v>
      </c>
      <c r="P1411" t="b">
        <v>1</v>
      </c>
      <c r="Q1411" s="11" t="s">
        <v>8285</v>
      </c>
      <c r="R1411" t="s">
        <v>8289</v>
      </c>
      <c r="S1411">
        <f t="shared" ref="S1411:S1474" si="102">IFERROR(ROUND(E1411/D1411*100,0),0)</f>
        <v>139</v>
      </c>
      <c r="T1411">
        <f t="shared" ref="T1411:T1474" si="103">IFERROR(ROUND(E1411/O1411,2),0)</f>
        <v>29.62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s="15">
        <f t="shared" si="100"/>
        <v>42394.900462962964</v>
      </c>
      <c r="L1412" s="15">
        <f t="shared" si="101"/>
        <v>42454.858796296292</v>
      </c>
      <c r="N1412" t="b">
        <v>0</v>
      </c>
      <c r="O1412">
        <v>30</v>
      </c>
      <c r="P1412" t="b">
        <v>0</v>
      </c>
      <c r="Q1412" s="11" t="s">
        <v>8277</v>
      </c>
      <c r="R1412" t="s">
        <v>8303</v>
      </c>
      <c r="S1412">
        <f t="shared" si="102"/>
        <v>7</v>
      </c>
      <c r="T1412">
        <f t="shared" si="103"/>
        <v>115.53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s="15">
        <f t="shared" si="100"/>
        <v>40395.714722222219</v>
      </c>
      <c r="L1413" s="15">
        <f t="shared" si="101"/>
        <v>40432.165972222225</v>
      </c>
      <c r="N1413" t="b">
        <v>0</v>
      </c>
      <c r="O1413">
        <v>75</v>
      </c>
      <c r="P1413" t="b">
        <v>1</v>
      </c>
      <c r="Q1413" s="11" t="s">
        <v>8285</v>
      </c>
      <c r="R1413" t="s">
        <v>8286</v>
      </c>
      <c r="S1413">
        <f t="shared" si="102"/>
        <v>116</v>
      </c>
      <c r="T1413">
        <f t="shared" si="103"/>
        <v>46.2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s="15">
        <f t="shared" si="100"/>
        <v>42168.316481481481</v>
      </c>
      <c r="L1414" s="15">
        <f t="shared" si="101"/>
        <v>42198.316481481481</v>
      </c>
      <c r="N1414" t="b">
        <v>0</v>
      </c>
      <c r="O1414">
        <v>112</v>
      </c>
      <c r="P1414" t="b">
        <v>1</v>
      </c>
      <c r="Q1414" s="11" t="s">
        <v>8281</v>
      </c>
      <c r="R1414" t="s">
        <v>8284</v>
      </c>
      <c r="S1414">
        <f t="shared" si="102"/>
        <v>116</v>
      </c>
      <c r="T1414">
        <f t="shared" si="103"/>
        <v>30.94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s="15">
        <f t="shared" si="100"/>
        <v>40973.72623842593</v>
      </c>
      <c r="L1415" s="15">
        <f t="shared" si="101"/>
        <v>41020.165972222225</v>
      </c>
      <c r="N1415" t="b">
        <v>0</v>
      </c>
      <c r="O1415">
        <v>42</v>
      </c>
      <c r="P1415" t="b">
        <v>1</v>
      </c>
      <c r="Q1415" s="11" t="s">
        <v>8285</v>
      </c>
      <c r="R1415" t="s">
        <v>8296</v>
      </c>
      <c r="S1415">
        <f t="shared" si="102"/>
        <v>115</v>
      </c>
      <c r="T1415">
        <f t="shared" si="103"/>
        <v>82.38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s="15">
        <f t="shared" si="100"/>
        <v>42043.152650462958</v>
      </c>
      <c r="L1416" s="15">
        <f t="shared" si="101"/>
        <v>42073.110983796301</v>
      </c>
      <c r="N1416" t="b">
        <v>0</v>
      </c>
      <c r="O1416">
        <v>70</v>
      </c>
      <c r="P1416" t="b">
        <v>1</v>
      </c>
      <c r="Q1416" s="11" t="s">
        <v>8285</v>
      </c>
      <c r="R1416" t="s">
        <v>8286</v>
      </c>
      <c r="S1416">
        <f t="shared" si="102"/>
        <v>173</v>
      </c>
      <c r="T1416">
        <f t="shared" si="103"/>
        <v>49.34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s="15">
        <f t="shared" si="100"/>
        <v>42165.993125000001</v>
      </c>
      <c r="L1417" s="15">
        <f t="shared" si="101"/>
        <v>42187.993125000001</v>
      </c>
      <c r="N1417" t="b">
        <v>0</v>
      </c>
      <c r="O1417">
        <v>40</v>
      </c>
      <c r="P1417" t="b">
        <v>1</v>
      </c>
      <c r="Q1417" s="11" t="s">
        <v>8281</v>
      </c>
      <c r="R1417" t="s">
        <v>8284</v>
      </c>
      <c r="S1417">
        <f t="shared" si="102"/>
        <v>105</v>
      </c>
      <c r="T1417">
        <f t="shared" si="103"/>
        <v>86.23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s="15">
        <f t="shared" si="100"/>
        <v>42800.801817129628</v>
      </c>
      <c r="L1418" s="15">
        <f t="shared" si="101"/>
        <v>42830.760150462964</v>
      </c>
      <c r="N1418" t="b">
        <v>1</v>
      </c>
      <c r="O1418">
        <v>26</v>
      </c>
      <c r="P1418" t="b">
        <v>0</v>
      </c>
      <c r="Q1418" s="11" t="s">
        <v>8281</v>
      </c>
      <c r="R1418" t="s">
        <v>8282</v>
      </c>
      <c r="S1418">
        <f t="shared" si="102"/>
        <v>34</v>
      </c>
      <c r="T1418">
        <f t="shared" si="103"/>
        <v>132.35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s="15">
        <f t="shared" si="100"/>
        <v>42430.040798611109</v>
      </c>
      <c r="L1419" s="15">
        <f t="shared" si="101"/>
        <v>42449.999131944445</v>
      </c>
      <c r="N1419" t="b">
        <v>0</v>
      </c>
      <c r="O1419">
        <v>31</v>
      </c>
      <c r="P1419" t="b">
        <v>1</v>
      </c>
      <c r="Q1419" s="11" t="s">
        <v>8281</v>
      </c>
      <c r="R1419" t="s">
        <v>8284</v>
      </c>
      <c r="S1419">
        <f t="shared" si="102"/>
        <v>115</v>
      </c>
      <c r="T1419">
        <f t="shared" si="103"/>
        <v>110.97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s="15">
        <f t="shared" si="100"/>
        <v>41626.761053240742</v>
      </c>
      <c r="L1420" s="15">
        <f t="shared" si="101"/>
        <v>41654.814583333333</v>
      </c>
      <c r="N1420" t="b">
        <v>0</v>
      </c>
      <c r="O1420">
        <v>33</v>
      </c>
      <c r="P1420" t="b">
        <v>1</v>
      </c>
      <c r="Q1420" s="11" t="s">
        <v>8285</v>
      </c>
      <c r="R1420" t="s">
        <v>8286</v>
      </c>
      <c r="S1420">
        <f t="shared" si="102"/>
        <v>114</v>
      </c>
      <c r="T1420">
        <f t="shared" si="103"/>
        <v>104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s="15">
        <f t="shared" si="100"/>
        <v>40945.845312500001</v>
      </c>
      <c r="L1421" s="15">
        <f t="shared" si="101"/>
        <v>40985.80364583333</v>
      </c>
      <c r="N1421" t="b">
        <v>0</v>
      </c>
      <c r="O1421">
        <v>70</v>
      </c>
      <c r="P1421" t="b">
        <v>1</v>
      </c>
      <c r="Q1421" s="11" t="s">
        <v>8285</v>
      </c>
      <c r="R1421" t="s">
        <v>8289</v>
      </c>
      <c r="S1421">
        <f t="shared" si="102"/>
        <v>122</v>
      </c>
      <c r="T1421">
        <f t="shared" si="103"/>
        <v>48.84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s="15">
        <f t="shared" si="100"/>
        <v>42569.50409722222</v>
      </c>
      <c r="L1422" s="15">
        <f t="shared" si="101"/>
        <v>42599.50409722222</v>
      </c>
      <c r="N1422" t="b">
        <v>0</v>
      </c>
      <c r="O1422">
        <v>34</v>
      </c>
      <c r="P1422" t="b">
        <v>0</v>
      </c>
      <c r="Q1422" s="11" t="s">
        <v>8266</v>
      </c>
      <c r="R1422" t="s">
        <v>8268</v>
      </c>
      <c r="S1422">
        <f t="shared" si="102"/>
        <v>1</v>
      </c>
      <c r="T1422">
        <f t="shared" si="103"/>
        <v>100.5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s="15">
        <f t="shared" si="100"/>
        <v>41793.029432870368</v>
      </c>
      <c r="L1423" s="15">
        <f t="shared" si="101"/>
        <v>41823.029432870368</v>
      </c>
      <c r="N1423" t="b">
        <v>0</v>
      </c>
      <c r="O1423">
        <v>27</v>
      </c>
      <c r="P1423" t="b">
        <v>0</v>
      </c>
      <c r="Q1423" s="11" t="s">
        <v>8266</v>
      </c>
      <c r="R1423" t="s">
        <v>8298</v>
      </c>
      <c r="S1423">
        <f t="shared" si="102"/>
        <v>18</v>
      </c>
      <c r="T1423">
        <f t="shared" si="103"/>
        <v>126.48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s="15">
        <f t="shared" si="100"/>
        <v>41962.062326388885</v>
      </c>
      <c r="L1424" s="15">
        <f t="shared" si="101"/>
        <v>41997.062326388885</v>
      </c>
      <c r="N1424" t="b">
        <v>0</v>
      </c>
      <c r="O1424">
        <v>22</v>
      </c>
      <c r="P1424" t="b">
        <v>0</v>
      </c>
      <c r="Q1424" s="11" t="s">
        <v>8269</v>
      </c>
      <c r="R1424" t="s">
        <v>8307</v>
      </c>
      <c r="S1424">
        <f t="shared" si="102"/>
        <v>14</v>
      </c>
      <c r="T1424">
        <f t="shared" si="103"/>
        <v>155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s="15">
        <f t="shared" si="100"/>
        <v>41613.172974537039</v>
      </c>
      <c r="L1425" s="15">
        <f t="shared" si="101"/>
        <v>41643.172974537039</v>
      </c>
      <c r="N1425" t="b">
        <v>0</v>
      </c>
      <c r="O1425">
        <v>30</v>
      </c>
      <c r="P1425" t="b">
        <v>0</v>
      </c>
      <c r="Q1425" s="11" t="s">
        <v>8274</v>
      </c>
      <c r="R1425" t="s">
        <v>8292</v>
      </c>
      <c r="S1425">
        <f t="shared" si="102"/>
        <v>6</v>
      </c>
      <c r="T1425">
        <f t="shared" si="103"/>
        <v>113.57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s="15">
        <f t="shared" si="100"/>
        <v>42026.88118055556</v>
      </c>
      <c r="L1426" s="15">
        <f t="shared" si="101"/>
        <v>42086.093055555553</v>
      </c>
      <c r="N1426" t="b">
        <v>0</v>
      </c>
      <c r="O1426">
        <v>30</v>
      </c>
      <c r="P1426" t="b">
        <v>1</v>
      </c>
      <c r="Q1426" s="11" t="s">
        <v>8281</v>
      </c>
      <c r="R1426" t="s">
        <v>8284</v>
      </c>
      <c r="S1426">
        <f t="shared" si="102"/>
        <v>114</v>
      </c>
      <c r="T1426">
        <f t="shared" si="103"/>
        <v>113.57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s="15">
        <f t="shared" si="100"/>
        <v>41830.234166666669</v>
      </c>
      <c r="L1427" s="15">
        <f t="shared" si="101"/>
        <v>41860.234166666669</v>
      </c>
      <c r="N1427" t="b">
        <v>0</v>
      </c>
      <c r="O1427">
        <v>7</v>
      </c>
      <c r="P1427" t="b">
        <v>0</v>
      </c>
      <c r="Q1427" s="11" t="s">
        <v>8281</v>
      </c>
      <c r="R1427" t="s">
        <v>8284</v>
      </c>
      <c r="S1427">
        <f t="shared" si="102"/>
        <v>62</v>
      </c>
      <c r="T1427">
        <f t="shared" si="103"/>
        <v>486.43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s="15">
        <f t="shared" si="100"/>
        <v>41214.79483796296</v>
      </c>
      <c r="L1428" s="15">
        <f t="shared" si="101"/>
        <v>41250.979166666664</v>
      </c>
      <c r="N1428" t="b">
        <v>0</v>
      </c>
      <c r="O1428">
        <v>60</v>
      </c>
      <c r="P1428" t="b">
        <v>1</v>
      </c>
      <c r="Q1428" s="11" t="s">
        <v>8279</v>
      </c>
      <c r="R1428" t="s">
        <v>8301</v>
      </c>
      <c r="S1428">
        <f t="shared" si="102"/>
        <v>106</v>
      </c>
      <c r="T1428">
        <f t="shared" si="103"/>
        <v>56.67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s="15">
        <f t="shared" si="100"/>
        <v>42072.370381944449</v>
      </c>
      <c r="L1429" s="15">
        <f t="shared" si="101"/>
        <v>42102.370381944449</v>
      </c>
      <c r="N1429" t="b">
        <v>0</v>
      </c>
      <c r="O1429">
        <v>51</v>
      </c>
      <c r="P1429" t="b">
        <v>1</v>
      </c>
      <c r="Q1429" s="11" t="s">
        <v>8281</v>
      </c>
      <c r="R1429" t="s">
        <v>8284</v>
      </c>
      <c r="S1429">
        <f t="shared" si="102"/>
        <v>136</v>
      </c>
      <c r="T1429">
        <f t="shared" si="103"/>
        <v>66.67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s="15">
        <f t="shared" si="100"/>
        <v>40739.069282407407</v>
      </c>
      <c r="L1430" s="15">
        <f t="shared" si="101"/>
        <v>40768.958333333336</v>
      </c>
      <c r="N1430" t="b">
        <v>0</v>
      </c>
      <c r="O1430">
        <v>37</v>
      </c>
      <c r="P1430" t="b">
        <v>1</v>
      </c>
      <c r="Q1430" s="11" t="s">
        <v>8279</v>
      </c>
      <c r="R1430" t="s">
        <v>8301</v>
      </c>
      <c r="S1430">
        <f t="shared" si="102"/>
        <v>105</v>
      </c>
      <c r="T1430">
        <f t="shared" si="103"/>
        <v>91.84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s="15">
        <f t="shared" si="100"/>
        <v>42453.49726851852</v>
      </c>
      <c r="L1431" s="15">
        <f t="shared" si="101"/>
        <v>42490.5</v>
      </c>
      <c r="N1431" t="b">
        <v>0</v>
      </c>
      <c r="O1431">
        <v>72</v>
      </c>
      <c r="P1431" t="b">
        <v>1</v>
      </c>
      <c r="Q1431" s="11" t="s">
        <v>8266</v>
      </c>
      <c r="R1431" t="s">
        <v>8273</v>
      </c>
      <c r="S1431">
        <f t="shared" si="102"/>
        <v>170</v>
      </c>
      <c r="T1431">
        <f t="shared" si="103"/>
        <v>47.18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s="15">
        <f t="shared" si="100"/>
        <v>42206.835370370376</v>
      </c>
      <c r="L1432" s="15">
        <f t="shared" si="101"/>
        <v>42236.835370370376</v>
      </c>
      <c r="N1432" t="b">
        <v>1</v>
      </c>
      <c r="O1432">
        <v>74</v>
      </c>
      <c r="P1432" t="b">
        <v>1</v>
      </c>
      <c r="Q1432" s="11" t="s">
        <v>8281</v>
      </c>
      <c r="R1432" t="s">
        <v>8284</v>
      </c>
      <c r="S1432">
        <f t="shared" si="102"/>
        <v>110</v>
      </c>
      <c r="T1432">
        <f t="shared" si="103"/>
        <v>45.88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s="15">
        <f t="shared" si="100"/>
        <v>41841.321770833332</v>
      </c>
      <c r="L1433" s="15">
        <f t="shared" si="101"/>
        <v>41856.321770833332</v>
      </c>
      <c r="N1433" t="b">
        <v>0</v>
      </c>
      <c r="O1433">
        <v>68</v>
      </c>
      <c r="P1433" t="b">
        <v>1</v>
      </c>
      <c r="Q1433" s="11" t="s">
        <v>8279</v>
      </c>
      <c r="R1433" t="s">
        <v>8290</v>
      </c>
      <c r="S1433">
        <f t="shared" si="102"/>
        <v>130</v>
      </c>
      <c r="T1433">
        <f t="shared" si="103"/>
        <v>49.88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s="15">
        <f t="shared" si="100"/>
        <v>41964.844444444447</v>
      </c>
      <c r="L1434" s="15">
        <f t="shared" si="101"/>
        <v>41998.844444444447</v>
      </c>
      <c r="N1434" t="b">
        <v>0</v>
      </c>
      <c r="O1434">
        <v>38</v>
      </c>
      <c r="P1434" t="b">
        <v>0</v>
      </c>
      <c r="Q1434" s="11" t="s">
        <v>8277</v>
      </c>
      <c r="R1434" t="s">
        <v>8303</v>
      </c>
      <c r="S1434">
        <f t="shared" si="102"/>
        <v>6</v>
      </c>
      <c r="T1434">
        <f t="shared" si="103"/>
        <v>89.21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s="15">
        <f t="shared" si="100"/>
        <v>40564.081030092595</v>
      </c>
      <c r="L1435" s="15">
        <f t="shared" si="101"/>
        <v>40594.081030092595</v>
      </c>
      <c r="N1435" t="b">
        <v>0</v>
      </c>
      <c r="O1435">
        <v>36</v>
      </c>
      <c r="P1435" t="b">
        <v>1</v>
      </c>
      <c r="Q1435" s="11" t="s">
        <v>8285</v>
      </c>
      <c r="R1435" t="s">
        <v>8286</v>
      </c>
      <c r="S1435">
        <f t="shared" si="102"/>
        <v>226</v>
      </c>
      <c r="T1435">
        <f t="shared" si="103"/>
        <v>94.03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s="15">
        <f t="shared" si="100"/>
        <v>42483.015694444446</v>
      </c>
      <c r="L1436" s="15">
        <f t="shared" si="101"/>
        <v>42489.290972222225</v>
      </c>
      <c r="N1436" t="b">
        <v>0</v>
      </c>
      <c r="O1436">
        <v>69</v>
      </c>
      <c r="P1436" t="b">
        <v>1</v>
      </c>
      <c r="Q1436" s="11" t="s">
        <v>8281</v>
      </c>
      <c r="R1436" t="s">
        <v>8284</v>
      </c>
      <c r="S1436">
        <f t="shared" si="102"/>
        <v>113</v>
      </c>
      <c r="T1436">
        <f t="shared" si="103"/>
        <v>49.06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s="15">
        <f t="shared" si="100"/>
        <v>42627.454097222217</v>
      </c>
      <c r="L1437" s="15">
        <f t="shared" si="101"/>
        <v>42648.454097222217</v>
      </c>
      <c r="N1437" t="b">
        <v>0</v>
      </c>
      <c r="O1437">
        <v>34</v>
      </c>
      <c r="P1437" t="b">
        <v>1</v>
      </c>
      <c r="Q1437" s="11" t="s">
        <v>8281</v>
      </c>
      <c r="R1437" t="s">
        <v>8284</v>
      </c>
      <c r="S1437">
        <f t="shared" si="102"/>
        <v>113</v>
      </c>
      <c r="T1437">
        <f t="shared" si="103"/>
        <v>99.5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s="15">
        <f t="shared" si="100"/>
        <v>41067.949212962965</v>
      </c>
      <c r="L1438" s="15">
        <f t="shared" si="101"/>
        <v>41100.991666666669</v>
      </c>
      <c r="N1438" t="b">
        <v>0</v>
      </c>
      <c r="O1438">
        <v>81</v>
      </c>
      <c r="P1438" t="b">
        <v>1</v>
      </c>
      <c r="Q1438" s="11" t="s">
        <v>8285</v>
      </c>
      <c r="R1438" t="s">
        <v>8286</v>
      </c>
      <c r="S1438">
        <f t="shared" si="102"/>
        <v>101</v>
      </c>
      <c r="T1438">
        <f t="shared" si="103"/>
        <v>41.73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s="15">
        <f t="shared" si="100"/>
        <v>40926.319062499999</v>
      </c>
      <c r="L1439" s="15">
        <f t="shared" si="101"/>
        <v>40971.319062499999</v>
      </c>
      <c r="N1439" t="b">
        <v>0</v>
      </c>
      <c r="O1439">
        <v>57</v>
      </c>
      <c r="P1439" t="b">
        <v>1</v>
      </c>
      <c r="Q1439" s="11" t="s">
        <v>8285</v>
      </c>
      <c r="R1439" t="s">
        <v>8289</v>
      </c>
      <c r="S1439">
        <f t="shared" si="102"/>
        <v>135</v>
      </c>
      <c r="T1439">
        <f t="shared" si="103"/>
        <v>59.16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s="15">
        <f t="shared" si="100"/>
        <v>41500.727916666663</v>
      </c>
      <c r="L1440" s="15">
        <f t="shared" si="101"/>
        <v>41530.727916666663</v>
      </c>
      <c r="N1440" t="b">
        <v>1</v>
      </c>
      <c r="O1440">
        <v>76</v>
      </c>
      <c r="P1440" t="b">
        <v>1</v>
      </c>
      <c r="Q1440" s="11" t="s">
        <v>8269</v>
      </c>
      <c r="R1440" t="s">
        <v>8270</v>
      </c>
      <c r="S1440">
        <f t="shared" si="102"/>
        <v>112</v>
      </c>
      <c r="T1440">
        <f t="shared" si="103"/>
        <v>44.32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s="15">
        <f t="shared" si="100"/>
        <v>42460.335312499999</v>
      </c>
      <c r="L1441" s="15">
        <f t="shared" si="101"/>
        <v>42488.249305555553</v>
      </c>
      <c r="N1441" t="b">
        <v>0</v>
      </c>
      <c r="O1441">
        <v>34</v>
      </c>
      <c r="P1441" t="b">
        <v>1</v>
      </c>
      <c r="Q1441" s="11" t="s">
        <v>8281</v>
      </c>
      <c r="R1441" t="s">
        <v>8284</v>
      </c>
      <c r="S1441">
        <f t="shared" si="102"/>
        <v>102</v>
      </c>
      <c r="T1441">
        <f t="shared" si="103"/>
        <v>99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s="15">
        <f t="shared" si="100"/>
        <v>42185.267245370371</v>
      </c>
      <c r="L1442" s="15">
        <f t="shared" si="101"/>
        <v>42221.458333333328</v>
      </c>
      <c r="N1442" t="b">
        <v>0</v>
      </c>
      <c r="O1442">
        <v>76</v>
      </c>
      <c r="P1442" t="b">
        <v>1</v>
      </c>
      <c r="Q1442" s="11" t="s">
        <v>8281</v>
      </c>
      <c r="R1442" t="s">
        <v>8284</v>
      </c>
      <c r="S1442">
        <f t="shared" si="102"/>
        <v>112</v>
      </c>
      <c r="T1442">
        <f t="shared" si="103"/>
        <v>44.25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s="15">
        <f t="shared" si="100"/>
        <v>41913.328356481477</v>
      </c>
      <c r="L1443" s="15">
        <f t="shared" si="101"/>
        <v>41946.370023148149</v>
      </c>
      <c r="N1443" t="b">
        <v>0</v>
      </c>
      <c r="O1443">
        <v>55</v>
      </c>
      <c r="P1443" t="b">
        <v>1</v>
      </c>
      <c r="Q1443" s="11" t="s">
        <v>8285</v>
      </c>
      <c r="R1443" t="s">
        <v>8286</v>
      </c>
      <c r="S1443">
        <f t="shared" si="102"/>
        <v>105</v>
      </c>
      <c r="T1443">
        <f t="shared" si="103"/>
        <v>61.1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s="15">
        <f t="shared" si="100"/>
        <v>42370.571851851855</v>
      </c>
      <c r="L1444" s="15">
        <f t="shared" si="101"/>
        <v>42394.994444444441</v>
      </c>
      <c r="N1444" t="b">
        <v>0</v>
      </c>
      <c r="O1444">
        <v>83</v>
      </c>
      <c r="P1444" t="b">
        <v>1</v>
      </c>
      <c r="Q1444" s="11" t="s">
        <v>8279</v>
      </c>
      <c r="R1444" t="s">
        <v>8280</v>
      </c>
      <c r="S1444">
        <f t="shared" si="102"/>
        <v>112</v>
      </c>
      <c r="T1444">
        <f t="shared" si="103"/>
        <v>40.4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s="15">
        <f t="shared" si="100"/>
        <v>40689.570868055554</v>
      </c>
      <c r="L1445" s="15">
        <f t="shared" si="101"/>
        <v>40719.570868055554</v>
      </c>
      <c r="N1445" t="b">
        <v>0</v>
      </c>
      <c r="O1445">
        <v>49</v>
      </c>
      <c r="P1445" t="b">
        <v>1</v>
      </c>
      <c r="Q1445" s="11" t="s">
        <v>8269</v>
      </c>
      <c r="R1445" t="s">
        <v>8291</v>
      </c>
      <c r="S1445">
        <f t="shared" si="102"/>
        <v>112</v>
      </c>
      <c r="T1445">
        <f t="shared" si="103"/>
        <v>68.37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s="15">
        <f t="shared" si="100"/>
        <v>42521.010370370372</v>
      </c>
      <c r="L1446" s="15">
        <f t="shared" si="101"/>
        <v>42543.163194444445</v>
      </c>
      <c r="N1446" t="b">
        <v>0</v>
      </c>
      <c r="O1446">
        <v>23</v>
      </c>
      <c r="P1446" t="b">
        <v>1</v>
      </c>
      <c r="Q1446" s="11" t="s">
        <v>8281</v>
      </c>
      <c r="R1446" t="s">
        <v>8284</v>
      </c>
      <c r="S1446">
        <f t="shared" si="102"/>
        <v>102</v>
      </c>
      <c r="T1446">
        <f t="shared" si="103"/>
        <v>145.65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s="15">
        <f t="shared" si="100"/>
        <v>42510.798854166671</v>
      </c>
      <c r="L1447" s="15">
        <f t="shared" si="101"/>
        <v>42533.708333333328</v>
      </c>
      <c r="N1447" t="b">
        <v>0</v>
      </c>
      <c r="O1447">
        <v>28</v>
      </c>
      <c r="P1447" t="b">
        <v>1</v>
      </c>
      <c r="Q1447" s="11" t="s">
        <v>8281</v>
      </c>
      <c r="R1447" t="s">
        <v>8284</v>
      </c>
      <c r="S1447">
        <f t="shared" si="102"/>
        <v>100</v>
      </c>
      <c r="T1447">
        <f t="shared" si="103"/>
        <v>119.64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s="15">
        <f t="shared" si="100"/>
        <v>42323.800138888888</v>
      </c>
      <c r="L1448" s="15">
        <f t="shared" si="101"/>
        <v>42341.895833333328</v>
      </c>
      <c r="N1448" t="b">
        <v>0</v>
      </c>
      <c r="O1448">
        <v>8</v>
      </c>
      <c r="P1448" t="b">
        <v>1</v>
      </c>
      <c r="Q1448" s="11" t="s">
        <v>8285</v>
      </c>
      <c r="R1448" t="s">
        <v>8286</v>
      </c>
      <c r="S1448">
        <f t="shared" si="102"/>
        <v>111</v>
      </c>
      <c r="T1448">
        <f t="shared" si="103"/>
        <v>416.88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s="15">
        <f t="shared" si="100"/>
        <v>42447.896666666667</v>
      </c>
      <c r="L1449" s="15">
        <f t="shared" si="101"/>
        <v>42470.166666666672</v>
      </c>
      <c r="N1449" t="b">
        <v>0</v>
      </c>
      <c r="O1449">
        <v>36</v>
      </c>
      <c r="P1449" t="b">
        <v>1</v>
      </c>
      <c r="Q1449" s="11" t="s">
        <v>8281</v>
      </c>
      <c r="R1449" t="s">
        <v>8284</v>
      </c>
      <c r="S1449">
        <f t="shared" si="102"/>
        <v>111</v>
      </c>
      <c r="T1449">
        <f t="shared" si="103"/>
        <v>92.5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s="15">
        <f t="shared" si="100"/>
        <v>41089.186296296299</v>
      </c>
      <c r="L1450" s="15">
        <f t="shared" si="101"/>
        <v>41109.186296296299</v>
      </c>
      <c r="N1450" t="b">
        <v>0</v>
      </c>
      <c r="O1450">
        <v>115</v>
      </c>
      <c r="P1450" t="b">
        <v>1</v>
      </c>
      <c r="Q1450" s="11" t="s">
        <v>8285</v>
      </c>
      <c r="R1450" t="s">
        <v>8286</v>
      </c>
      <c r="S1450">
        <f t="shared" si="102"/>
        <v>111</v>
      </c>
      <c r="T1450">
        <f t="shared" si="103"/>
        <v>28.88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s="15">
        <f t="shared" si="100"/>
        <v>42171.824884259258</v>
      </c>
      <c r="L1451" s="15">
        <f t="shared" si="101"/>
        <v>42201.824884259258</v>
      </c>
      <c r="N1451" t="b">
        <v>0</v>
      </c>
      <c r="O1451">
        <v>52</v>
      </c>
      <c r="P1451" t="b">
        <v>1</v>
      </c>
      <c r="Q1451" s="11" t="s">
        <v>8281</v>
      </c>
      <c r="R1451" t="s">
        <v>8284</v>
      </c>
      <c r="S1451">
        <f t="shared" si="102"/>
        <v>111</v>
      </c>
      <c r="T1451">
        <f t="shared" si="103"/>
        <v>63.85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s="15">
        <f t="shared" si="100"/>
        <v>42344.884143518517</v>
      </c>
      <c r="L1452" s="15">
        <f t="shared" si="101"/>
        <v>42366.25</v>
      </c>
      <c r="N1452" t="b">
        <v>1</v>
      </c>
      <c r="O1452">
        <v>47</v>
      </c>
      <c r="P1452" t="b">
        <v>0</v>
      </c>
      <c r="Q1452" s="11" t="s">
        <v>8266</v>
      </c>
      <c r="R1452" t="s">
        <v>8298</v>
      </c>
      <c r="S1452">
        <f t="shared" si="102"/>
        <v>33</v>
      </c>
      <c r="T1452">
        <f t="shared" si="103"/>
        <v>70.62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s="15">
        <f t="shared" si="100"/>
        <v>41974.898599537039</v>
      </c>
      <c r="L1453" s="15">
        <f t="shared" si="101"/>
        <v>42009.851388888885</v>
      </c>
      <c r="N1453" t="b">
        <v>0</v>
      </c>
      <c r="O1453">
        <v>43</v>
      </c>
      <c r="P1453" t="b">
        <v>1</v>
      </c>
      <c r="Q1453" s="11" t="s">
        <v>8281</v>
      </c>
      <c r="R1453" t="s">
        <v>8284</v>
      </c>
      <c r="S1453">
        <f t="shared" si="102"/>
        <v>111</v>
      </c>
      <c r="T1453">
        <f t="shared" si="103"/>
        <v>77.19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s="15">
        <f t="shared" si="100"/>
        <v>41157.042928240742</v>
      </c>
      <c r="L1454" s="15">
        <f t="shared" si="101"/>
        <v>41175.165972222225</v>
      </c>
      <c r="N1454" t="b">
        <v>0</v>
      </c>
      <c r="O1454">
        <v>97</v>
      </c>
      <c r="P1454" t="b">
        <v>1</v>
      </c>
      <c r="Q1454" s="11" t="s">
        <v>8269</v>
      </c>
      <c r="R1454" t="s">
        <v>8291</v>
      </c>
      <c r="S1454">
        <f t="shared" si="102"/>
        <v>111</v>
      </c>
      <c r="T1454">
        <f t="shared" si="103"/>
        <v>34.21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s="15">
        <f t="shared" si="100"/>
        <v>41936.647164351853</v>
      </c>
      <c r="L1455" s="15">
        <f t="shared" si="101"/>
        <v>41981.688831018517</v>
      </c>
      <c r="N1455" t="b">
        <v>0</v>
      </c>
      <c r="O1455">
        <v>37</v>
      </c>
      <c r="P1455" t="b">
        <v>0</v>
      </c>
      <c r="Q1455" s="11" t="s">
        <v>8266</v>
      </c>
      <c r="R1455" t="s">
        <v>8268</v>
      </c>
      <c r="S1455">
        <f t="shared" si="102"/>
        <v>7</v>
      </c>
      <c r="T1455">
        <f t="shared" si="103"/>
        <v>89.65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s="15">
        <f t="shared" si="100"/>
        <v>42171.725416666668</v>
      </c>
      <c r="L1456" s="15">
        <f t="shared" si="101"/>
        <v>42201.725416666668</v>
      </c>
      <c r="N1456" t="b">
        <v>1</v>
      </c>
      <c r="O1456">
        <v>49</v>
      </c>
      <c r="P1456" t="b">
        <v>1</v>
      </c>
      <c r="Q1456" s="11" t="s">
        <v>8281</v>
      </c>
      <c r="R1456" t="s">
        <v>8284</v>
      </c>
      <c r="S1456">
        <f t="shared" si="102"/>
        <v>100</v>
      </c>
      <c r="T1456">
        <f t="shared" si="103"/>
        <v>67.650000000000006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s="15">
        <f t="shared" si="100"/>
        <v>41781.096203703702</v>
      </c>
      <c r="L1457" s="15">
        <f t="shared" si="101"/>
        <v>41794.207638888889</v>
      </c>
      <c r="N1457" t="b">
        <v>0</v>
      </c>
      <c r="O1457">
        <v>44</v>
      </c>
      <c r="P1457" t="b">
        <v>1</v>
      </c>
      <c r="Q1457" s="11" t="s">
        <v>8281</v>
      </c>
      <c r="R1457" t="s">
        <v>8284</v>
      </c>
      <c r="S1457">
        <f t="shared" si="102"/>
        <v>118</v>
      </c>
      <c r="T1457">
        <f t="shared" si="103"/>
        <v>75.34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s="15">
        <f t="shared" si="100"/>
        <v>41150.902187499996</v>
      </c>
      <c r="L1458" s="15">
        <f t="shared" si="101"/>
        <v>41165.165972222225</v>
      </c>
      <c r="N1458" t="b">
        <v>1</v>
      </c>
      <c r="O1458">
        <v>151</v>
      </c>
      <c r="P1458" t="b">
        <v>1</v>
      </c>
      <c r="Q1458" s="11" t="s">
        <v>8266</v>
      </c>
      <c r="R1458" t="s">
        <v>8273</v>
      </c>
      <c r="S1458">
        <f t="shared" si="102"/>
        <v>661</v>
      </c>
      <c r="T1458">
        <f t="shared" si="103"/>
        <v>21.9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s="15">
        <f t="shared" si="100"/>
        <v>42111.899537037039</v>
      </c>
      <c r="L1459" s="15">
        <f t="shared" si="101"/>
        <v>42163.159722222219</v>
      </c>
      <c r="N1459" t="b">
        <v>0</v>
      </c>
      <c r="O1459">
        <v>44</v>
      </c>
      <c r="P1459" t="b">
        <v>1</v>
      </c>
      <c r="Q1459" s="11" t="s">
        <v>8285</v>
      </c>
      <c r="R1459" t="s">
        <v>8289</v>
      </c>
      <c r="S1459">
        <f t="shared" si="102"/>
        <v>132</v>
      </c>
      <c r="T1459">
        <f t="shared" si="103"/>
        <v>75.11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s="15">
        <f t="shared" si="100"/>
        <v>40795.713344907403</v>
      </c>
      <c r="L1460" s="15">
        <f t="shared" si="101"/>
        <v>40825.713344907403</v>
      </c>
      <c r="N1460" t="b">
        <v>0</v>
      </c>
      <c r="O1460">
        <v>27</v>
      </c>
      <c r="P1460" t="b">
        <v>0</v>
      </c>
      <c r="Q1460" s="11" t="s">
        <v>8274</v>
      </c>
      <c r="R1460" t="s">
        <v>8292</v>
      </c>
      <c r="S1460">
        <f t="shared" si="102"/>
        <v>18</v>
      </c>
      <c r="T1460">
        <f t="shared" si="103"/>
        <v>122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s="15">
        <f t="shared" si="100"/>
        <v>42619.935694444444</v>
      </c>
      <c r="L1461" s="15">
        <f t="shared" si="101"/>
        <v>42643.875</v>
      </c>
      <c r="N1461" t="b">
        <v>0</v>
      </c>
      <c r="O1461">
        <v>70</v>
      </c>
      <c r="P1461" t="b">
        <v>1</v>
      </c>
      <c r="Q1461" s="11" t="s">
        <v>8281</v>
      </c>
      <c r="R1461" t="s">
        <v>8284</v>
      </c>
      <c r="S1461">
        <f t="shared" si="102"/>
        <v>110</v>
      </c>
      <c r="T1461">
        <f t="shared" si="103"/>
        <v>47.03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s="15">
        <f t="shared" si="100"/>
        <v>41719.549131944441</v>
      </c>
      <c r="L1462" s="15">
        <f t="shared" si="101"/>
        <v>41733.916666666664</v>
      </c>
      <c r="N1462" t="b">
        <v>0</v>
      </c>
      <c r="O1462">
        <v>117</v>
      </c>
      <c r="P1462" t="b">
        <v>1</v>
      </c>
      <c r="Q1462" s="11" t="s">
        <v>8279</v>
      </c>
      <c r="R1462" t="s">
        <v>8290</v>
      </c>
      <c r="S1462">
        <f t="shared" si="102"/>
        <v>110</v>
      </c>
      <c r="T1462">
        <f t="shared" si="103"/>
        <v>28.11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s="15">
        <f t="shared" si="100"/>
        <v>42219.915856481486</v>
      </c>
      <c r="L1463" s="15">
        <f t="shared" si="101"/>
        <v>42240.083333333328</v>
      </c>
      <c r="N1463" t="b">
        <v>0</v>
      </c>
      <c r="O1463">
        <v>24</v>
      </c>
      <c r="P1463" t="b">
        <v>1</v>
      </c>
      <c r="Q1463" s="11" t="s">
        <v>8281</v>
      </c>
      <c r="R1463" t="s">
        <v>8284</v>
      </c>
      <c r="S1463">
        <f t="shared" si="102"/>
        <v>109</v>
      </c>
      <c r="T1463">
        <f t="shared" si="103"/>
        <v>136.46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s="15">
        <f t="shared" si="100"/>
        <v>41829.787083333329</v>
      </c>
      <c r="L1464" s="15">
        <f t="shared" si="101"/>
        <v>41859.787083333329</v>
      </c>
      <c r="N1464" t="b">
        <v>0</v>
      </c>
      <c r="O1464">
        <v>39</v>
      </c>
      <c r="P1464" t="b">
        <v>1</v>
      </c>
      <c r="Q1464" s="11" t="s">
        <v>8281</v>
      </c>
      <c r="R1464" t="s">
        <v>8284</v>
      </c>
      <c r="S1464">
        <f t="shared" si="102"/>
        <v>109</v>
      </c>
      <c r="T1464">
        <f t="shared" si="103"/>
        <v>83.97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s="15">
        <f t="shared" si="100"/>
        <v>42524.53800925926</v>
      </c>
      <c r="L1465" s="15">
        <f t="shared" si="101"/>
        <v>42561.957638888889</v>
      </c>
      <c r="N1465" t="b">
        <v>0</v>
      </c>
      <c r="O1465">
        <v>21</v>
      </c>
      <c r="P1465" t="b">
        <v>1</v>
      </c>
      <c r="Q1465" s="11" t="s">
        <v>8281</v>
      </c>
      <c r="R1465" t="s">
        <v>8284</v>
      </c>
      <c r="S1465">
        <f t="shared" si="102"/>
        <v>109</v>
      </c>
      <c r="T1465">
        <f t="shared" si="103"/>
        <v>155.94999999999999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s="15">
        <f t="shared" si="100"/>
        <v>42323.562222222223</v>
      </c>
      <c r="L1466" s="15">
        <f t="shared" si="101"/>
        <v>42352</v>
      </c>
      <c r="N1466" t="b">
        <v>0</v>
      </c>
      <c r="O1466">
        <v>46</v>
      </c>
      <c r="P1466" t="b">
        <v>1</v>
      </c>
      <c r="Q1466" s="11" t="s">
        <v>8281</v>
      </c>
      <c r="R1466" t="s">
        <v>8284</v>
      </c>
      <c r="S1466">
        <f t="shared" si="102"/>
        <v>109</v>
      </c>
      <c r="T1466">
        <f t="shared" si="103"/>
        <v>71.150000000000006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s="15">
        <f t="shared" si="100"/>
        <v>42143.445219907408</v>
      </c>
      <c r="L1467" s="15">
        <f t="shared" si="101"/>
        <v>42173.445219907408</v>
      </c>
      <c r="N1467" t="b">
        <v>0</v>
      </c>
      <c r="O1467">
        <v>57</v>
      </c>
      <c r="P1467" t="b">
        <v>1</v>
      </c>
      <c r="Q1467" s="11" t="s">
        <v>8281</v>
      </c>
      <c r="R1467" t="s">
        <v>8284</v>
      </c>
      <c r="S1467">
        <f t="shared" si="102"/>
        <v>109</v>
      </c>
      <c r="T1467">
        <f t="shared" si="103"/>
        <v>57.39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s="15">
        <f t="shared" si="100"/>
        <v>41868.924050925925</v>
      </c>
      <c r="L1468" s="15">
        <f t="shared" si="101"/>
        <v>41898.875</v>
      </c>
      <c r="N1468" t="b">
        <v>1</v>
      </c>
      <c r="O1468">
        <v>70</v>
      </c>
      <c r="P1468" t="b">
        <v>1</v>
      </c>
      <c r="Q1468" s="11" t="s">
        <v>8281</v>
      </c>
      <c r="R1468" t="s">
        <v>8284</v>
      </c>
      <c r="S1468">
        <f t="shared" si="102"/>
        <v>102</v>
      </c>
      <c r="T1468">
        <f t="shared" si="103"/>
        <v>46.71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s="15">
        <f t="shared" si="100"/>
        <v>42485.754525462966</v>
      </c>
      <c r="L1469" s="15">
        <f t="shared" si="101"/>
        <v>42515.754525462966</v>
      </c>
      <c r="N1469" t="b">
        <v>0</v>
      </c>
      <c r="O1469">
        <v>61</v>
      </c>
      <c r="P1469" t="b">
        <v>1</v>
      </c>
      <c r="Q1469" s="11" t="s">
        <v>8277</v>
      </c>
      <c r="R1469" t="s">
        <v>8278</v>
      </c>
      <c r="S1469">
        <f t="shared" si="102"/>
        <v>109</v>
      </c>
      <c r="T1469">
        <f t="shared" si="103"/>
        <v>53.41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s="15">
        <f t="shared" si="100"/>
        <v>42025.164780092593</v>
      </c>
      <c r="L1470" s="15">
        <f t="shared" si="101"/>
        <v>42056.458333333328</v>
      </c>
      <c r="N1470" t="b">
        <v>0</v>
      </c>
      <c r="O1470">
        <v>38</v>
      </c>
      <c r="P1470" t="b">
        <v>1</v>
      </c>
      <c r="Q1470" s="11" t="s">
        <v>8281</v>
      </c>
      <c r="R1470" t="s">
        <v>8293</v>
      </c>
      <c r="S1470">
        <f t="shared" si="102"/>
        <v>105</v>
      </c>
      <c r="T1470">
        <f t="shared" si="103"/>
        <v>85.74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s="15">
        <f t="shared" si="100"/>
        <v>42500.041550925926</v>
      </c>
      <c r="L1471" s="15">
        <f t="shared" si="101"/>
        <v>42527.291666666672</v>
      </c>
      <c r="N1471" t="b">
        <v>0</v>
      </c>
      <c r="O1471">
        <v>40</v>
      </c>
      <c r="P1471" t="b">
        <v>1</v>
      </c>
      <c r="Q1471" s="11" t="s">
        <v>8281</v>
      </c>
      <c r="R1471" t="s">
        <v>8284</v>
      </c>
      <c r="S1471">
        <f t="shared" si="102"/>
        <v>109</v>
      </c>
      <c r="T1471">
        <f t="shared" si="103"/>
        <v>81.38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s="15">
        <f t="shared" si="100"/>
        <v>42418.425983796296</v>
      </c>
      <c r="L1472" s="15">
        <f t="shared" si="101"/>
        <v>42478.384317129632</v>
      </c>
      <c r="N1472" t="b">
        <v>0</v>
      </c>
      <c r="O1472">
        <v>24</v>
      </c>
      <c r="P1472" t="b">
        <v>1</v>
      </c>
      <c r="Q1472" s="11" t="s">
        <v>8281</v>
      </c>
      <c r="R1472" t="s">
        <v>8284</v>
      </c>
      <c r="S1472">
        <f t="shared" si="102"/>
        <v>109</v>
      </c>
      <c r="T1472">
        <f t="shared" si="103"/>
        <v>135.63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s="15">
        <f t="shared" si="100"/>
        <v>41731.833124999997</v>
      </c>
      <c r="L1473" s="15">
        <f t="shared" si="101"/>
        <v>41763.290972222225</v>
      </c>
      <c r="N1473" t="b">
        <v>0</v>
      </c>
      <c r="O1473">
        <v>46</v>
      </c>
      <c r="P1473" t="b">
        <v>1</v>
      </c>
      <c r="Q1473" s="11" t="s">
        <v>8285</v>
      </c>
      <c r="R1473" t="s">
        <v>8286</v>
      </c>
      <c r="S1473">
        <f t="shared" si="102"/>
        <v>108</v>
      </c>
      <c r="T1473">
        <f t="shared" si="103"/>
        <v>70.650000000000006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s="15">
        <f t="shared" si="100"/>
        <v>41716.632847222223</v>
      </c>
      <c r="L1474" s="15">
        <f t="shared" si="101"/>
        <v>41747.958333333336</v>
      </c>
      <c r="N1474" t="b">
        <v>1</v>
      </c>
      <c r="O1474">
        <v>79</v>
      </c>
      <c r="P1474" t="b">
        <v>1</v>
      </c>
      <c r="Q1474" s="11" t="s">
        <v>8285</v>
      </c>
      <c r="R1474" t="s">
        <v>8286</v>
      </c>
      <c r="S1474">
        <f t="shared" si="102"/>
        <v>108</v>
      </c>
      <c r="T1474">
        <f t="shared" si="103"/>
        <v>40.96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s="15">
        <f t="shared" ref="K1475:K1538" si="104">(((J1475/60)/60)/24)+DATE(1970,1,1)</f>
        <v>41593.082002314812</v>
      </c>
      <c r="L1475" s="15">
        <f t="shared" ref="L1475:L1538" si="105">(((I1475/60)/60)/24)+DATE(1970,1,1)</f>
        <v>41623.082002314812</v>
      </c>
      <c r="N1475" t="b">
        <v>1</v>
      </c>
      <c r="O1475">
        <v>77</v>
      </c>
      <c r="P1475" t="b">
        <v>1</v>
      </c>
      <c r="Q1475" s="11" t="s">
        <v>8285</v>
      </c>
      <c r="R1475" t="s">
        <v>8286</v>
      </c>
      <c r="S1475">
        <f t="shared" ref="S1475:S1538" si="106">IFERROR(ROUND(E1475/D1475*100,0),0)</f>
        <v>108</v>
      </c>
      <c r="T1475">
        <f t="shared" ref="T1475:T1538" si="107">IFERROR(ROUND(E1475/O1475,2),0)</f>
        <v>41.96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s="15">
        <f t="shared" si="104"/>
        <v>40996.994074074071</v>
      </c>
      <c r="L1476" s="15">
        <f t="shared" si="105"/>
        <v>41028.166666666664</v>
      </c>
      <c r="N1476" t="b">
        <v>0</v>
      </c>
      <c r="O1476">
        <v>71</v>
      </c>
      <c r="P1476" t="b">
        <v>1</v>
      </c>
      <c r="Q1476" s="11" t="s">
        <v>8285</v>
      </c>
      <c r="R1476" t="s">
        <v>8289</v>
      </c>
      <c r="S1476">
        <f t="shared" si="106"/>
        <v>108</v>
      </c>
      <c r="T1476">
        <f t="shared" si="107"/>
        <v>45.44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s="15">
        <f t="shared" si="104"/>
        <v>42318.950173611112</v>
      </c>
      <c r="L1477" s="15">
        <f t="shared" si="105"/>
        <v>42335.041666666672</v>
      </c>
      <c r="N1477" t="b">
        <v>0</v>
      </c>
      <c r="O1477">
        <v>83</v>
      </c>
      <c r="P1477" t="b">
        <v>1</v>
      </c>
      <c r="Q1477" s="11" t="s">
        <v>8271</v>
      </c>
      <c r="R1477" t="s">
        <v>8272</v>
      </c>
      <c r="S1477">
        <f t="shared" si="106"/>
        <v>129</v>
      </c>
      <c r="T1477">
        <f t="shared" si="107"/>
        <v>38.869999999999997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s="15">
        <f t="shared" si="104"/>
        <v>42177.791909722218</v>
      </c>
      <c r="L1478" s="15">
        <f t="shared" si="105"/>
        <v>42181.958333333328</v>
      </c>
      <c r="N1478" t="b">
        <v>0</v>
      </c>
      <c r="O1478">
        <v>42</v>
      </c>
      <c r="P1478" t="b">
        <v>1</v>
      </c>
      <c r="Q1478" s="11" t="s">
        <v>8281</v>
      </c>
      <c r="R1478" t="s">
        <v>8282</v>
      </c>
      <c r="S1478">
        <f t="shared" si="106"/>
        <v>108</v>
      </c>
      <c r="T1478">
        <f t="shared" si="107"/>
        <v>76.790000000000006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s="15">
        <f t="shared" si="104"/>
        <v>42136.75100694444</v>
      </c>
      <c r="L1479" s="15">
        <f t="shared" si="105"/>
        <v>42166.75100694444</v>
      </c>
      <c r="N1479" t="b">
        <v>0</v>
      </c>
      <c r="O1479">
        <v>205</v>
      </c>
      <c r="P1479" t="b">
        <v>1</v>
      </c>
      <c r="Q1479" s="11" t="s">
        <v>8274</v>
      </c>
      <c r="R1479" t="s">
        <v>8275</v>
      </c>
      <c r="S1479">
        <f t="shared" si="106"/>
        <v>147</v>
      </c>
      <c r="T1479">
        <f t="shared" si="107"/>
        <v>15.72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s="15">
        <f t="shared" si="104"/>
        <v>42162.146782407406</v>
      </c>
      <c r="L1480" s="15">
        <f t="shared" si="105"/>
        <v>42176.146782407406</v>
      </c>
      <c r="N1480" t="b">
        <v>0</v>
      </c>
      <c r="O1480">
        <v>19</v>
      </c>
      <c r="P1480" t="b">
        <v>1</v>
      </c>
      <c r="Q1480" s="11" t="s">
        <v>8269</v>
      </c>
      <c r="R1480" t="s">
        <v>8291</v>
      </c>
      <c r="S1480">
        <f t="shared" si="106"/>
        <v>107</v>
      </c>
      <c r="T1480">
        <f t="shared" si="107"/>
        <v>169.58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s="15">
        <f t="shared" si="104"/>
        <v>40691.788055555553</v>
      </c>
      <c r="L1481" s="15">
        <f t="shared" si="105"/>
        <v>40755.290972222225</v>
      </c>
      <c r="N1481" t="b">
        <v>0</v>
      </c>
      <c r="O1481">
        <v>24</v>
      </c>
      <c r="P1481" t="b">
        <v>1</v>
      </c>
      <c r="Q1481" s="11" t="s">
        <v>8285</v>
      </c>
      <c r="R1481" t="s">
        <v>8289</v>
      </c>
      <c r="S1481">
        <f t="shared" si="106"/>
        <v>107</v>
      </c>
      <c r="T1481">
        <f t="shared" si="107"/>
        <v>134.21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s="15">
        <f t="shared" si="104"/>
        <v>42780.709039351852</v>
      </c>
      <c r="L1482" s="15">
        <f t="shared" si="105"/>
        <v>42810.667372685188</v>
      </c>
      <c r="N1482" t="b">
        <v>0</v>
      </c>
      <c r="O1482">
        <v>15</v>
      </c>
      <c r="P1482" t="b">
        <v>0</v>
      </c>
      <c r="Q1482" s="11" t="s">
        <v>8266</v>
      </c>
      <c r="R1482" t="s">
        <v>8268</v>
      </c>
      <c r="S1482">
        <f t="shared" si="106"/>
        <v>16</v>
      </c>
      <c r="T1482">
        <f t="shared" si="107"/>
        <v>214.07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s="15">
        <f t="shared" si="104"/>
        <v>42711.700694444444</v>
      </c>
      <c r="L1483" s="15">
        <f t="shared" si="105"/>
        <v>42732.700694444444</v>
      </c>
      <c r="N1483" t="b">
        <v>0</v>
      </c>
      <c r="O1483">
        <v>85</v>
      </c>
      <c r="P1483" t="b">
        <v>1</v>
      </c>
      <c r="Q1483" s="11" t="s">
        <v>8271</v>
      </c>
      <c r="R1483" t="s">
        <v>8272</v>
      </c>
      <c r="S1483">
        <f t="shared" si="106"/>
        <v>161</v>
      </c>
      <c r="T1483">
        <f t="shared" si="107"/>
        <v>37.78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s="15">
        <f t="shared" si="104"/>
        <v>40687.021597222221</v>
      </c>
      <c r="L1484" s="15">
        <f t="shared" si="105"/>
        <v>40729.021597222221</v>
      </c>
      <c r="N1484" t="b">
        <v>0</v>
      </c>
      <c r="O1484">
        <v>75</v>
      </c>
      <c r="P1484" t="b">
        <v>1</v>
      </c>
      <c r="Q1484" s="11" t="s">
        <v>8285</v>
      </c>
      <c r="R1484" t="s">
        <v>8286</v>
      </c>
      <c r="S1484">
        <f t="shared" si="106"/>
        <v>100</v>
      </c>
      <c r="T1484">
        <f t="shared" si="107"/>
        <v>42.8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s="15">
        <f t="shared" si="104"/>
        <v>41852.658310185187</v>
      </c>
      <c r="L1485" s="15">
        <f t="shared" si="105"/>
        <v>41882.658310185187</v>
      </c>
      <c r="N1485" t="b">
        <v>0</v>
      </c>
      <c r="O1485">
        <v>43</v>
      </c>
      <c r="P1485" t="b">
        <v>1</v>
      </c>
      <c r="Q1485" s="11" t="s">
        <v>8281</v>
      </c>
      <c r="R1485" t="s">
        <v>8284</v>
      </c>
      <c r="S1485">
        <f t="shared" si="106"/>
        <v>100</v>
      </c>
      <c r="T1485">
        <f t="shared" si="107"/>
        <v>74.53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s="15">
        <f t="shared" si="104"/>
        <v>40833.633194444446</v>
      </c>
      <c r="L1486" s="15">
        <f t="shared" si="105"/>
        <v>40863.674861111111</v>
      </c>
      <c r="N1486" t="b">
        <v>0</v>
      </c>
      <c r="O1486">
        <v>65</v>
      </c>
      <c r="P1486" t="b">
        <v>1</v>
      </c>
      <c r="Q1486" s="11" t="s">
        <v>8285</v>
      </c>
      <c r="R1486" t="s">
        <v>8286</v>
      </c>
      <c r="S1486">
        <f t="shared" si="106"/>
        <v>107</v>
      </c>
      <c r="T1486">
        <f t="shared" si="107"/>
        <v>49.25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s="15">
        <f t="shared" si="104"/>
        <v>42218.872986111113</v>
      </c>
      <c r="L1487" s="15">
        <f t="shared" si="105"/>
        <v>42244.166666666672</v>
      </c>
      <c r="N1487" t="b">
        <v>0</v>
      </c>
      <c r="O1487">
        <v>72</v>
      </c>
      <c r="P1487" t="b">
        <v>0</v>
      </c>
      <c r="Q1487" s="11" t="s">
        <v>8285</v>
      </c>
      <c r="R1487" t="s">
        <v>8286</v>
      </c>
      <c r="S1487">
        <f t="shared" si="106"/>
        <v>40</v>
      </c>
      <c r="T1487">
        <f t="shared" si="107"/>
        <v>44.44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s="15">
        <f t="shared" si="104"/>
        <v>42275.720219907409</v>
      </c>
      <c r="L1488" s="15">
        <f t="shared" si="105"/>
        <v>42305.720219907409</v>
      </c>
      <c r="N1488" t="b">
        <v>0</v>
      </c>
      <c r="O1488">
        <v>5</v>
      </c>
      <c r="P1488" t="b">
        <v>0</v>
      </c>
      <c r="Q1488" s="11" t="s">
        <v>8277</v>
      </c>
      <c r="R1488" t="s">
        <v>8303</v>
      </c>
      <c r="S1488">
        <f t="shared" si="106"/>
        <v>5</v>
      </c>
      <c r="T1488">
        <f t="shared" si="107"/>
        <v>640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s="15">
        <f t="shared" si="104"/>
        <v>42769.809965277775</v>
      </c>
      <c r="L1489" s="15">
        <f t="shared" si="105"/>
        <v>42799.809965277775</v>
      </c>
      <c r="N1489" t="b">
        <v>0</v>
      </c>
      <c r="O1489">
        <v>18</v>
      </c>
      <c r="P1489" t="b">
        <v>1</v>
      </c>
      <c r="Q1489" s="11" t="s">
        <v>8285</v>
      </c>
      <c r="R1489" t="s">
        <v>8299</v>
      </c>
      <c r="S1489">
        <f t="shared" si="106"/>
        <v>107</v>
      </c>
      <c r="T1489">
        <f t="shared" si="107"/>
        <v>177.5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s="15">
        <f t="shared" si="104"/>
        <v>41950.859560185185</v>
      </c>
      <c r="L1490" s="15">
        <f t="shared" si="105"/>
        <v>41964.204861111109</v>
      </c>
      <c r="N1490" t="b">
        <v>0</v>
      </c>
      <c r="O1490">
        <v>33</v>
      </c>
      <c r="P1490" t="b">
        <v>1</v>
      </c>
      <c r="Q1490" s="11" t="s">
        <v>8281</v>
      </c>
      <c r="R1490" t="s">
        <v>8284</v>
      </c>
      <c r="S1490">
        <f t="shared" si="106"/>
        <v>106</v>
      </c>
      <c r="T1490">
        <f t="shared" si="107"/>
        <v>96.67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s="15">
        <f t="shared" si="104"/>
        <v>42127.069548611107</v>
      </c>
      <c r="L1491" s="15">
        <f t="shared" si="105"/>
        <v>42157.032638888893</v>
      </c>
      <c r="N1491" t="b">
        <v>0</v>
      </c>
      <c r="O1491">
        <v>30</v>
      </c>
      <c r="P1491" t="b">
        <v>1</v>
      </c>
      <c r="Q1491" s="11" t="s">
        <v>8285</v>
      </c>
      <c r="R1491" t="s">
        <v>8287</v>
      </c>
      <c r="S1491">
        <f t="shared" si="106"/>
        <v>206</v>
      </c>
      <c r="T1491">
        <f t="shared" si="107"/>
        <v>106.2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s="15">
        <f t="shared" si="104"/>
        <v>42701.166365740741</v>
      </c>
      <c r="L1492" s="15">
        <f t="shared" si="105"/>
        <v>42749.165972222225</v>
      </c>
      <c r="N1492" t="b">
        <v>0</v>
      </c>
      <c r="O1492">
        <v>18</v>
      </c>
      <c r="P1492" t="b">
        <v>0</v>
      </c>
      <c r="Q1492" s="11" t="s">
        <v>8281</v>
      </c>
      <c r="R1492" t="s">
        <v>8293</v>
      </c>
      <c r="S1492">
        <f t="shared" si="106"/>
        <v>4</v>
      </c>
      <c r="T1492">
        <f t="shared" si="107"/>
        <v>176.94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s="15">
        <f t="shared" si="104"/>
        <v>42422.977418981478</v>
      </c>
      <c r="L1493" s="15">
        <f t="shared" si="105"/>
        <v>42444.875</v>
      </c>
      <c r="N1493" t="b">
        <v>0</v>
      </c>
      <c r="O1493">
        <v>72</v>
      </c>
      <c r="P1493" t="b">
        <v>1</v>
      </c>
      <c r="Q1493" s="11" t="s">
        <v>8281</v>
      </c>
      <c r="R1493" t="s">
        <v>8284</v>
      </c>
      <c r="S1493">
        <f t="shared" si="106"/>
        <v>106</v>
      </c>
      <c r="T1493">
        <f t="shared" si="107"/>
        <v>44.14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s="15">
        <f t="shared" si="104"/>
        <v>42458.641724537039</v>
      </c>
      <c r="L1494" s="15">
        <f t="shared" si="105"/>
        <v>42488.641724537039</v>
      </c>
      <c r="N1494" t="b">
        <v>0</v>
      </c>
      <c r="O1494">
        <v>63</v>
      </c>
      <c r="P1494" t="b">
        <v>1</v>
      </c>
      <c r="Q1494" s="11" t="s">
        <v>8281</v>
      </c>
      <c r="R1494" t="s">
        <v>8284</v>
      </c>
      <c r="S1494">
        <f t="shared" si="106"/>
        <v>113</v>
      </c>
      <c r="T1494">
        <f t="shared" si="107"/>
        <v>50.4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s="15">
        <f t="shared" si="104"/>
        <v>41913.790289351848</v>
      </c>
      <c r="L1495" s="15">
        <f t="shared" si="105"/>
        <v>41973.831956018519</v>
      </c>
      <c r="N1495" t="b">
        <v>0</v>
      </c>
      <c r="O1495">
        <v>7</v>
      </c>
      <c r="P1495" t="b">
        <v>0</v>
      </c>
      <c r="Q1495" s="11" t="s">
        <v>8271</v>
      </c>
      <c r="R1495" t="s">
        <v>8311</v>
      </c>
      <c r="S1495">
        <f t="shared" si="106"/>
        <v>21</v>
      </c>
      <c r="T1495">
        <f t="shared" si="107"/>
        <v>453.14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s="15">
        <f t="shared" si="104"/>
        <v>41099.742800925924</v>
      </c>
      <c r="L1496" s="15">
        <f t="shared" si="105"/>
        <v>41115.742800925924</v>
      </c>
      <c r="N1496" t="b">
        <v>0</v>
      </c>
      <c r="O1496">
        <v>55</v>
      </c>
      <c r="P1496" t="b">
        <v>1</v>
      </c>
      <c r="Q1496" s="11" t="s">
        <v>8279</v>
      </c>
      <c r="R1496" t="s">
        <v>8280</v>
      </c>
      <c r="S1496">
        <f t="shared" si="106"/>
        <v>127</v>
      </c>
      <c r="T1496">
        <f t="shared" si="107"/>
        <v>57.65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s="15">
        <f t="shared" si="104"/>
        <v>42103.160578703704</v>
      </c>
      <c r="L1497" s="15">
        <f t="shared" si="105"/>
        <v>42163.160578703704</v>
      </c>
      <c r="N1497" t="b">
        <v>0</v>
      </c>
      <c r="O1497">
        <v>69</v>
      </c>
      <c r="P1497" t="b">
        <v>1</v>
      </c>
      <c r="Q1497" s="11" t="s">
        <v>8266</v>
      </c>
      <c r="R1497" t="s">
        <v>8273</v>
      </c>
      <c r="S1497">
        <f t="shared" si="106"/>
        <v>106</v>
      </c>
      <c r="T1497">
        <f t="shared" si="107"/>
        <v>45.94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s="15">
        <f t="shared" si="104"/>
        <v>42016.938692129625</v>
      </c>
      <c r="L1498" s="15">
        <f t="shared" si="105"/>
        <v>42046.938692129625</v>
      </c>
      <c r="N1498" t="b">
        <v>0</v>
      </c>
      <c r="O1498">
        <v>66</v>
      </c>
      <c r="P1498" t="b">
        <v>1</v>
      </c>
      <c r="Q1498" s="11" t="s">
        <v>8281</v>
      </c>
      <c r="R1498" t="s">
        <v>8284</v>
      </c>
      <c r="S1498">
        <f t="shared" si="106"/>
        <v>105</v>
      </c>
      <c r="T1498">
        <f t="shared" si="107"/>
        <v>47.88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s="15">
        <f t="shared" si="104"/>
        <v>42524.105462962965</v>
      </c>
      <c r="L1499" s="15">
        <f t="shared" si="105"/>
        <v>42551.416666666672</v>
      </c>
      <c r="N1499" t="b">
        <v>0</v>
      </c>
      <c r="O1499">
        <v>81</v>
      </c>
      <c r="P1499" t="b">
        <v>1</v>
      </c>
      <c r="Q1499" s="11" t="s">
        <v>8266</v>
      </c>
      <c r="R1499" t="s">
        <v>8273</v>
      </c>
      <c r="S1499">
        <f t="shared" si="106"/>
        <v>158</v>
      </c>
      <c r="T1499">
        <f t="shared" si="107"/>
        <v>38.99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s="15">
        <f t="shared" si="104"/>
        <v>42381.866284722222</v>
      </c>
      <c r="L1500" s="15">
        <f t="shared" si="105"/>
        <v>42409.833333333328</v>
      </c>
      <c r="N1500" t="b">
        <v>0</v>
      </c>
      <c r="O1500">
        <v>43</v>
      </c>
      <c r="P1500" t="b">
        <v>0</v>
      </c>
      <c r="Q1500" s="11" t="s">
        <v>8266</v>
      </c>
      <c r="R1500" t="s">
        <v>8273</v>
      </c>
      <c r="S1500">
        <f t="shared" si="106"/>
        <v>21</v>
      </c>
      <c r="T1500">
        <f t="shared" si="107"/>
        <v>73.37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s="15">
        <f t="shared" si="104"/>
        <v>40690.823055555556</v>
      </c>
      <c r="L1501" s="15">
        <f t="shared" si="105"/>
        <v>40740.958333333336</v>
      </c>
      <c r="N1501" t="b">
        <v>0</v>
      </c>
      <c r="O1501">
        <v>54</v>
      </c>
      <c r="P1501" t="b">
        <v>1</v>
      </c>
      <c r="Q1501" s="11" t="s">
        <v>8285</v>
      </c>
      <c r="R1501" t="s">
        <v>8289</v>
      </c>
      <c r="S1501">
        <f t="shared" si="106"/>
        <v>105</v>
      </c>
      <c r="T1501">
        <f t="shared" si="107"/>
        <v>58.33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s="15">
        <f t="shared" si="104"/>
        <v>42545.774189814809</v>
      </c>
      <c r="L1502" s="15">
        <f t="shared" si="105"/>
        <v>42605.774189814809</v>
      </c>
      <c r="N1502" t="b">
        <v>0</v>
      </c>
      <c r="O1502">
        <v>39</v>
      </c>
      <c r="P1502" t="b">
        <v>1</v>
      </c>
      <c r="Q1502" s="11" t="s">
        <v>8281</v>
      </c>
      <c r="R1502" t="s">
        <v>8284</v>
      </c>
      <c r="S1502">
        <f t="shared" si="106"/>
        <v>105</v>
      </c>
      <c r="T1502">
        <f t="shared" si="107"/>
        <v>80.72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s="15">
        <f t="shared" si="104"/>
        <v>42156.510393518518</v>
      </c>
      <c r="L1503" s="15">
        <f t="shared" si="105"/>
        <v>42186.510393518518</v>
      </c>
      <c r="N1503" t="b">
        <v>1</v>
      </c>
      <c r="O1503">
        <v>79</v>
      </c>
      <c r="P1503" t="b">
        <v>1</v>
      </c>
      <c r="Q1503" s="11" t="s">
        <v>8281</v>
      </c>
      <c r="R1503" t="s">
        <v>8284</v>
      </c>
      <c r="S1503">
        <f t="shared" si="106"/>
        <v>112</v>
      </c>
      <c r="T1503">
        <f t="shared" si="107"/>
        <v>39.81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s="15">
        <f t="shared" si="104"/>
        <v>42622.767476851848</v>
      </c>
      <c r="L1504" s="15">
        <f t="shared" si="105"/>
        <v>42652.767476851848</v>
      </c>
      <c r="N1504" t="b">
        <v>0</v>
      </c>
      <c r="O1504">
        <v>64</v>
      </c>
      <c r="P1504" t="b">
        <v>1</v>
      </c>
      <c r="Q1504" s="11" t="s">
        <v>8281</v>
      </c>
      <c r="R1504" t="s">
        <v>8282</v>
      </c>
      <c r="S1504">
        <f t="shared" si="106"/>
        <v>105</v>
      </c>
      <c r="T1504">
        <f t="shared" si="107"/>
        <v>48.98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s="15">
        <f t="shared" si="104"/>
        <v>41937.95344907407</v>
      </c>
      <c r="L1505" s="15">
        <f t="shared" si="105"/>
        <v>41972.995115740734</v>
      </c>
      <c r="N1505" t="b">
        <v>0</v>
      </c>
      <c r="O1505">
        <v>28</v>
      </c>
      <c r="P1505" t="b">
        <v>1</v>
      </c>
      <c r="Q1505" s="11" t="s">
        <v>8281</v>
      </c>
      <c r="R1505" t="s">
        <v>8284</v>
      </c>
      <c r="S1505">
        <f t="shared" si="106"/>
        <v>104</v>
      </c>
      <c r="T1505">
        <f t="shared" si="107"/>
        <v>111.89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s="15">
        <f t="shared" si="104"/>
        <v>40007.704247685186</v>
      </c>
      <c r="L1506" s="15">
        <f t="shared" si="105"/>
        <v>40057.166666666664</v>
      </c>
      <c r="N1506" t="b">
        <v>1</v>
      </c>
      <c r="O1506">
        <v>68</v>
      </c>
      <c r="P1506" t="b">
        <v>1</v>
      </c>
      <c r="Q1506" s="11" t="s">
        <v>8285</v>
      </c>
      <c r="R1506" t="s">
        <v>8289</v>
      </c>
      <c r="S1506">
        <f t="shared" si="106"/>
        <v>104</v>
      </c>
      <c r="T1506">
        <f t="shared" si="107"/>
        <v>46.07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s="15">
        <f t="shared" si="104"/>
        <v>42802.046817129631</v>
      </c>
      <c r="L1507" s="15">
        <f t="shared" si="105"/>
        <v>42835.84375</v>
      </c>
      <c r="N1507" t="b">
        <v>0</v>
      </c>
      <c r="O1507">
        <v>39</v>
      </c>
      <c r="P1507" t="b">
        <v>0</v>
      </c>
      <c r="Q1507" s="11" t="s">
        <v>8285</v>
      </c>
      <c r="R1507" t="s">
        <v>8288</v>
      </c>
      <c r="S1507">
        <f t="shared" si="106"/>
        <v>31</v>
      </c>
      <c r="T1507">
        <f t="shared" si="107"/>
        <v>80.13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s="15">
        <f t="shared" si="104"/>
        <v>42627.253263888888</v>
      </c>
      <c r="L1508" s="15">
        <f t="shared" si="105"/>
        <v>42657.253263888888</v>
      </c>
      <c r="N1508" t="b">
        <v>0</v>
      </c>
      <c r="O1508">
        <v>90</v>
      </c>
      <c r="P1508" t="b">
        <v>1</v>
      </c>
      <c r="Q1508" s="11" t="s">
        <v>8271</v>
      </c>
      <c r="R1508" t="s">
        <v>8272</v>
      </c>
      <c r="S1508">
        <f t="shared" si="106"/>
        <v>260</v>
      </c>
      <c r="T1508">
        <f t="shared" si="107"/>
        <v>34.69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s="15">
        <f t="shared" si="104"/>
        <v>42270.582141203704</v>
      </c>
      <c r="L1509" s="15">
        <f t="shared" si="105"/>
        <v>42301.895138888889</v>
      </c>
      <c r="N1509" t="b">
        <v>1</v>
      </c>
      <c r="O1509">
        <v>84</v>
      </c>
      <c r="P1509" t="b">
        <v>1</v>
      </c>
      <c r="Q1509" s="11" t="s">
        <v>8281</v>
      </c>
      <c r="R1509" t="s">
        <v>8284</v>
      </c>
      <c r="S1509">
        <f t="shared" si="106"/>
        <v>125</v>
      </c>
      <c r="T1509">
        <f t="shared" si="107"/>
        <v>37.14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s="15">
        <f t="shared" si="104"/>
        <v>42052.949814814812</v>
      </c>
      <c r="L1510" s="15">
        <f t="shared" si="105"/>
        <v>42082.908148148148</v>
      </c>
      <c r="N1510" t="b">
        <v>0</v>
      </c>
      <c r="O1510">
        <v>45</v>
      </c>
      <c r="P1510" t="b">
        <v>1</v>
      </c>
      <c r="Q1510" s="11" t="s">
        <v>8281</v>
      </c>
      <c r="R1510" t="s">
        <v>8284</v>
      </c>
      <c r="S1510">
        <f t="shared" si="106"/>
        <v>125</v>
      </c>
      <c r="T1510">
        <f t="shared" si="107"/>
        <v>69.33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s="15">
        <f t="shared" si="104"/>
        <v>41772.105937500004</v>
      </c>
      <c r="L1511" s="15">
        <f t="shared" si="105"/>
        <v>41803.916666666664</v>
      </c>
      <c r="N1511" t="b">
        <v>1</v>
      </c>
      <c r="O1511">
        <v>61</v>
      </c>
      <c r="P1511" t="b">
        <v>1</v>
      </c>
      <c r="Q1511" s="11" t="s">
        <v>8281</v>
      </c>
      <c r="R1511" t="s">
        <v>8284</v>
      </c>
      <c r="S1511">
        <f t="shared" si="106"/>
        <v>124</v>
      </c>
      <c r="T1511">
        <f t="shared" si="107"/>
        <v>50.9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s="15">
        <f t="shared" si="104"/>
        <v>42675.832465277781</v>
      </c>
      <c r="L1512" s="15">
        <f t="shared" si="105"/>
        <v>42705.332638888889</v>
      </c>
      <c r="N1512" t="b">
        <v>0</v>
      </c>
      <c r="O1512">
        <v>44</v>
      </c>
      <c r="P1512" t="b">
        <v>1</v>
      </c>
      <c r="Q1512" s="11" t="s">
        <v>8281</v>
      </c>
      <c r="R1512" t="s">
        <v>8284</v>
      </c>
      <c r="S1512">
        <f t="shared" si="106"/>
        <v>104</v>
      </c>
      <c r="T1512">
        <f t="shared" si="107"/>
        <v>70.569999999999993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s="15">
        <f t="shared" si="104"/>
        <v>40861.27416666667</v>
      </c>
      <c r="L1513" s="15">
        <f t="shared" si="105"/>
        <v>40921.27416666667</v>
      </c>
      <c r="N1513" t="b">
        <v>0</v>
      </c>
      <c r="O1513">
        <v>35</v>
      </c>
      <c r="P1513" t="b">
        <v>1</v>
      </c>
      <c r="Q1513" s="11" t="s">
        <v>8279</v>
      </c>
      <c r="R1513" t="s">
        <v>8301</v>
      </c>
      <c r="S1513">
        <f t="shared" si="106"/>
        <v>103</v>
      </c>
      <c r="T1513">
        <f t="shared" si="107"/>
        <v>88.57</v>
      </c>
    </row>
    <row r="1514" spans="1:20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s="15">
        <f t="shared" si="104"/>
        <v>42556.667245370365</v>
      </c>
      <c r="L1514" s="15">
        <f t="shared" si="105"/>
        <v>42601.667245370365</v>
      </c>
      <c r="N1514" t="b">
        <v>0</v>
      </c>
      <c r="O1514">
        <v>24</v>
      </c>
      <c r="P1514" t="b">
        <v>0</v>
      </c>
      <c r="Q1514" s="11" t="s">
        <v>8266</v>
      </c>
      <c r="R1514" t="s">
        <v>8268</v>
      </c>
      <c r="S1514">
        <f t="shared" si="106"/>
        <v>16</v>
      </c>
      <c r="T1514">
        <f t="shared" si="107"/>
        <v>129.16999999999999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s="15">
        <f t="shared" si="104"/>
        <v>42312.792662037042</v>
      </c>
      <c r="L1515" s="15">
        <f t="shared" si="105"/>
        <v>42342.792662037042</v>
      </c>
      <c r="N1515" t="b">
        <v>0</v>
      </c>
      <c r="O1515">
        <v>51</v>
      </c>
      <c r="P1515" t="b">
        <v>1</v>
      </c>
      <c r="Q1515" s="11" t="s">
        <v>8281</v>
      </c>
      <c r="R1515" t="s">
        <v>8284</v>
      </c>
      <c r="S1515">
        <f t="shared" si="106"/>
        <v>103</v>
      </c>
      <c r="T1515">
        <f t="shared" si="107"/>
        <v>60.78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s="15">
        <f t="shared" si="104"/>
        <v>41988.617083333331</v>
      </c>
      <c r="L1516" s="15">
        <f t="shared" si="105"/>
        <v>42048.617083333331</v>
      </c>
      <c r="N1516" t="b">
        <v>0</v>
      </c>
      <c r="O1516">
        <v>78</v>
      </c>
      <c r="P1516" t="b">
        <v>1</v>
      </c>
      <c r="Q1516" s="11" t="s">
        <v>8281</v>
      </c>
      <c r="R1516" t="s">
        <v>8284</v>
      </c>
      <c r="S1516">
        <f t="shared" si="106"/>
        <v>155</v>
      </c>
      <c r="T1516">
        <f t="shared" si="107"/>
        <v>39.74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s="15">
        <f t="shared" si="104"/>
        <v>42173.970127314817</v>
      </c>
      <c r="L1517" s="15">
        <f t="shared" si="105"/>
        <v>42203.970127314817</v>
      </c>
      <c r="N1517" t="b">
        <v>0</v>
      </c>
      <c r="O1517">
        <v>58</v>
      </c>
      <c r="P1517" t="b">
        <v>1</v>
      </c>
      <c r="Q1517" s="11" t="s">
        <v>8281</v>
      </c>
      <c r="R1517" t="s">
        <v>8284</v>
      </c>
      <c r="S1517">
        <f t="shared" si="106"/>
        <v>103</v>
      </c>
      <c r="T1517">
        <f t="shared" si="107"/>
        <v>53.36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s="15">
        <f t="shared" si="104"/>
        <v>41921.375532407408</v>
      </c>
      <c r="L1518" s="15">
        <f t="shared" si="105"/>
        <v>41951.417199074072</v>
      </c>
      <c r="N1518" t="b">
        <v>0</v>
      </c>
      <c r="O1518">
        <v>78</v>
      </c>
      <c r="P1518" t="b">
        <v>1</v>
      </c>
      <c r="Q1518" s="11" t="s">
        <v>8281</v>
      </c>
      <c r="R1518" t="s">
        <v>8284</v>
      </c>
      <c r="S1518">
        <f t="shared" si="106"/>
        <v>103</v>
      </c>
      <c r="T1518">
        <f t="shared" si="107"/>
        <v>39.54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s="15">
        <f t="shared" si="104"/>
        <v>42050.008368055554</v>
      </c>
      <c r="L1519" s="15">
        <f t="shared" si="105"/>
        <v>42076.290972222225</v>
      </c>
      <c r="N1519" t="b">
        <v>0</v>
      </c>
      <c r="O1519">
        <v>62</v>
      </c>
      <c r="P1519" t="b">
        <v>1</v>
      </c>
      <c r="Q1519" s="11" t="s">
        <v>8281</v>
      </c>
      <c r="R1519" t="s">
        <v>8284</v>
      </c>
      <c r="S1519">
        <f t="shared" si="106"/>
        <v>119</v>
      </c>
      <c r="T1519">
        <f t="shared" si="107"/>
        <v>49.69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s="15">
        <f t="shared" si="104"/>
        <v>42125.772812499999</v>
      </c>
      <c r="L1520" s="15">
        <f t="shared" si="105"/>
        <v>42155.772812499999</v>
      </c>
      <c r="N1520" t="b">
        <v>0</v>
      </c>
      <c r="O1520">
        <v>46</v>
      </c>
      <c r="P1520" t="b">
        <v>1</v>
      </c>
      <c r="Q1520" s="11" t="s">
        <v>8281</v>
      </c>
      <c r="R1520" t="s">
        <v>8284</v>
      </c>
      <c r="S1520">
        <f t="shared" si="106"/>
        <v>103</v>
      </c>
      <c r="T1520">
        <f t="shared" si="107"/>
        <v>66.959999999999994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s="15">
        <f t="shared" si="104"/>
        <v>42157.652511574073</v>
      </c>
      <c r="L1521" s="15">
        <f t="shared" si="105"/>
        <v>42187.652511574073</v>
      </c>
      <c r="N1521" t="b">
        <v>0</v>
      </c>
      <c r="O1521">
        <v>78</v>
      </c>
      <c r="P1521" t="b">
        <v>1</v>
      </c>
      <c r="Q1521" s="11" t="s">
        <v>8281</v>
      </c>
      <c r="R1521" t="s">
        <v>8284</v>
      </c>
      <c r="S1521">
        <f t="shared" si="106"/>
        <v>103</v>
      </c>
      <c r="T1521">
        <f t="shared" si="107"/>
        <v>39.49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s="15">
        <f t="shared" si="104"/>
        <v>41213.254687499997</v>
      </c>
      <c r="L1522" s="15">
        <f t="shared" si="105"/>
        <v>41243.416666666664</v>
      </c>
      <c r="N1522" t="b">
        <v>0</v>
      </c>
      <c r="O1522">
        <v>121</v>
      </c>
      <c r="P1522" t="b">
        <v>1</v>
      </c>
      <c r="Q1522" s="11" t="s">
        <v>8269</v>
      </c>
      <c r="R1522" t="s">
        <v>8291</v>
      </c>
      <c r="S1522">
        <f t="shared" si="106"/>
        <v>123</v>
      </c>
      <c r="T1522">
        <f t="shared" si="107"/>
        <v>25.35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s="15">
        <f t="shared" si="104"/>
        <v>42773.005243055552</v>
      </c>
      <c r="L1523" s="15">
        <f t="shared" si="105"/>
        <v>42787.005243055552</v>
      </c>
      <c r="N1523" t="b">
        <v>0</v>
      </c>
      <c r="O1523">
        <v>53</v>
      </c>
      <c r="P1523" t="b">
        <v>1</v>
      </c>
      <c r="Q1523" s="11" t="s">
        <v>8274</v>
      </c>
      <c r="R1523" t="s">
        <v>8275</v>
      </c>
      <c r="S1523">
        <f t="shared" si="106"/>
        <v>153</v>
      </c>
      <c r="T1523">
        <f t="shared" si="107"/>
        <v>57.77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s="15">
        <f t="shared" si="104"/>
        <v>42055.277199074073</v>
      </c>
      <c r="L1524" s="15">
        <f t="shared" si="105"/>
        <v>42082.610416666663</v>
      </c>
      <c r="N1524" t="b">
        <v>0</v>
      </c>
      <c r="O1524">
        <v>13</v>
      </c>
      <c r="P1524" t="b">
        <v>1</v>
      </c>
      <c r="Q1524" s="11" t="s">
        <v>8281</v>
      </c>
      <c r="R1524" t="s">
        <v>8284</v>
      </c>
      <c r="S1524">
        <f t="shared" si="106"/>
        <v>102</v>
      </c>
      <c r="T1524">
        <f t="shared" si="107"/>
        <v>235.46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s="15">
        <f t="shared" si="104"/>
        <v>40939.761782407404</v>
      </c>
      <c r="L1525" s="15">
        <f t="shared" si="105"/>
        <v>40984.165972222225</v>
      </c>
      <c r="N1525" t="b">
        <v>0</v>
      </c>
      <c r="O1525">
        <v>89</v>
      </c>
      <c r="P1525" t="b">
        <v>1</v>
      </c>
      <c r="Q1525" s="11" t="s">
        <v>8285</v>
      </c>
      <c r="R1525" t="s">
        <v>8296</v>
      </c>
      <c r="S1525">
        <f t="shared" si="106"/>
        <v>122</v>
      </c>
      <c r="T1525">
        <f t="shared" si="107"/>
        <v>34.380000000000003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s="15">
        <f t="shared" si="104"/>
        <v>41955.002488425926</v>
      </c>
      <c r="L1526" s="15">
        <f t="shared" si="105"/>
        <v>42005.002488425926</v>
      </c>
      <c r="N1526" t="b">
        <v>0</v>
      </c>
      <c r="O1526">
        <v>16</v>
      </c>
      <c r="P1526" t="b">
        <v>0</v>
      </c>
      <c r="Q1526" s="11" t="s">
        <v>8266</v>
      </c>
      <c r="R1526" t="s">
        <v>8268</v>
      </c>
      <c r="S1526">
        <f t="shared" si="106"/>
        <v>31</v>
      </c>
      <c r="T1526">
        <f t="shared" si="107"/>
        <v>191.25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s="15">
        <f t="shared" si="104"/>
        <v>42270.7269212963</v>
      </c>
      <c r="L1527" s="15">
        <f t="shared" si="105"/>
        <v>42306.167361111111</v>
      </c>
      <c r="N1527" t="b">
        <v>0</v>
      </c>
      <c r="O1527">
        <v>55</v>
      </c>
      <c r="P1527" t="b">
        <v>1</v>
      </c>
      <c r="Q1527" s="11" t="s">
        <v>8281</v>
      </c>
      <c r="R1527" t="s">
        <v>8284</v>
      </c>
      <c r="S1527">
        <f t="shared" si="106"/>
        <v>102</v>
      </c>
      <c r="T1527">
        <f t="shared" si="107"/>
        <v>55.6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s="15">
        <f t="shared" si="104"/>
        <v>42087.803310185183</v>
      </c>
      <c r="L1528" s="15">
        <f t="shared" si="105"/>
        <v>42121.716666666667</v>
      </c>
      <c r="N1528" t="b">
        <v>0</v>
      </c>
      <c r="O1528">
        <v>19</v>
      </c>
      <c r="P1528" t="b">
        <v>1</v>
      </c>
      <c r="Q1528" s="11" t="s">
        <v>8285</v>
      </c>
      <c r="R1528" t="s">
        <v>8289</v>
      </c>
      <c r="S1528">
        <f t="shared" si="106"/>
        <v>109</v>
      </c>
      <c r="T1528">
        <f t="shared" si="107"/>
        <v>160.79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s="15">
        <f t="shared" si="104"/>
        <v>42192.64707175926</v>
      </c>
      <c r="L1529" s="15">
        <f t="shared" si="105"/>
        <v>42222.64707175926</v>
      </c>
      <c r="N1529" t="b">
        <v>0</v>
      </c>
      <c r="O1529">
        <v>90</v>
      </c>
      <c r="P1529" t="b">
        <v>1</v>
      </c>
      <c r="Q1529" s="11" t="s">
        <v>8281</v>
      </c>
      <c r="R1529" t="s">
        <v>8284</v>
      </c>
      <c r="S1529">
        <f t="shared" si="106"/>
        <v>102</v>
      </c>
      <c r="T1529">
        <f t="shared" si="107"/>
        <v>33.94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s="15">
        <f t="shared" si="104"/>
        <v>42380.884872685187</v>
      </c>
      <c r="L1530" s="15">
        <f t="shared" si="105"/>
        <v>42398.249305555553</v>
      </c>
      <c r="N1530" t="b">
        <v>0</v>
      </c>
      <c r="O1530">
        <v>15</v>
      </c>
      <c r="P1530" t="b">
        <v>1</v>
      </c>
      <c r="Q1530" s="11" t="s">
        <v>8281</v>
      </c>
      <c r="R1530" t="s">
        <v>8284</v>
      </c>
      <c r="S1530">
        <f t="shared" si="106"/>
        <v>102</v>
      </c>
      <c r="T1530">
        <f t="shared" si="107"/>
        <v>203.2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s="15">
        <f t="shared" si="104"/>
        <v>41878.946574074071</v>
      </c>
      <c r="L1531" s="15">
        <f t="shared" si="105"/>
        <v>41908.946574074071</v>
      </c>
      <c r="N1531" t="b">
        <v>0</v>
      </c>
      <c r="O1531">
        <v>57</v>
      </c>
      <c r="P1531" t="b">
        <v>1</v>
      </c>
      <c r="Q1531" s="11" t="s">
        <v>8281</v>
      </c>
      <c r="R1531" t="s">
        <v>8284</v>
      </c>
      <c r="S1531">
        <f t="shared" si="106"/>
        <v>102</v>
      </c>
      <c r="T1531">
        <f t="shared" si="107"/>
        <v>53.44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s="15">
        <f t="shared" si="104"/>
        <v>41730.998402777775</v>
      </c>
      <c r="L1532" s="15">
        <f t="shared" si="105"/>
        <v>41760.998402777775</v>
      </c>
      <c r="N1532" t="b">
        <v>0</v>
      </c>
      <c r="O1532">
        <v>62</v>
      </c>
      <c r="P1532" t="b">
        <v>1</v>
      </c>
      <c r="Q1532" s="11" t="s">
        <v>8285</v>
      </c>
      <c r="R1532" t="s">
        <v>8289</v>
      </c>
      <c r="S1532">
        <f t="shared" si="106"/>
        <v>122</v>
      </c>
      <c r="T1532">
        <f t="shared" si="107"/>
        <v>49.11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s="15">
        <f t="shared" si="104"/>
        <v>41829.734259259261</v>
      </c>
      <c r="L1533" s="15">
        <f t="shared" si="105"/>
        <v>41874.734259259261</v>
      </c>
      <c r="N1533" t="b">
        <v>0</v>
      </c>
      <c r="O1533">
        <v>29</v>
      </c>
      <c r="P1533" t="b">
        <v>1</v>
      </c>
      <c r="Q1533" s="11" t="s">
        <v>8281</v>
      </c>
      <c r="R1533" t="s">
        <v>8284</v>
      </c>
      <c r="S1533">
        <f t="shared" si="106"/>
        <v>102</v>
      </c>
      <c r="T1533">
        <f t="shared" si="107"/>
        <v>105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s="15">
        <f t="shared" si="104"/>
        <v>42235.117476851854</v>
      </c>
      <c r="L1534" s="15">
        <f t="shared" si="105"/>
        <v>42275.117476851854</v>
      </c>
      <c r="N1534" t="b">
        <v>0</v>
      </c>
      <c r="O1534">
        <v>17</v>
      </c>
      <c r="P1534" t="b">
        <v>0</v>
      </c>
      <c r="Q1534" s="11" t="s">
        <v>8281</v>
      </c>
      <c r="R1534" t="s">
        <v>8284</v>
      </c>
      <c r="S1534">
        <f t="shared" si="106"/>
        <v>61</v>
      </c>
      <c r="T1534">
        <f t="shared" si="107"/>
        <v>179.12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s="15">
        <f t="shared" si="104"/>
        <v>41674.08494212963</v>
      </c>
      <c r="L1535" s="15">
        <f t="shared" si="105"/>
        <v>41704.08494212963</v>
      </c>
      <c r="N1535" t="b">
        <v>0</v>
      </c>
      <c r="O1535">
        <v>55</v>
      </c>
      <c r="P1535" t="b">
        <v>1</v>
      </c>
      <c r="Q1535" s="11" t="s">
        <v>8279</v>
      </c>
      <c r="R1535" t="s">
        <v>8280</v>
      </c>
      <c r="S1535">
        <f t="shared" si="106"/>
        <v>108</v>
      </c>
      <c r="T1535">
        <f t="shared" si="107"/>
        <v>55.2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s="15">
        <f t="shared" si="104"/>
        <v>42047.128564814819</v>
      </c>
      <c r="L1536" s="15">
        <f t="shared" si="105"/>
        <v>42077.086898148147</v>
      </c>
      <c r="N1536" t="b">
        <v>1</v>
      </c>
      <c r="O1536">
        <v>31</v>
      </c>
      <c r="P1536" t="b">
        <v>1</v>
      </c>
      <c r="Q1536" s="11" t="s">
        <v>8279</v>
      </c>
      <c r="R1536" t="s">
        <v>8280</v>
      </c>
      <c r="S1536">
        <f t="shared" si="106"/>
        <v>101</v>
      </c>
      <c r="T1536">
        <f t="shared" si="107"/>
        <v>97.9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s="15">
        <f t="shared" si="104"/>
        <v>42056.013124999998</v>
      </c>
      <c r="L1537" s="15">
        <f t="shared" si="105"/>
        <v>42075.166666666672</v>
      </c>
      <c r="N1537" t="b">
        <v>0</v>
      </c>
      <c r="O1537">
        <v>24</v>
      </c>
      <c r="P1537" t="b">
        <v>1</v>
      </c>
      <c r="Q1537" s="11" t="s">
        <v>8281</v>
      </c>
      <c r="R1537" t="s">
        <v>8284</v>
      </c>
      <c r="S1537">
        <f t="shared" si="106"/>
        <v>101</v>
      </c>
      <c r="T1537">
        <f t="shared" si="107"/>
        <v>126.46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s="15">
        <f t="shared" si="104"/>
        <v>42398.849259259259</v>
      </c>
      <c r="L1538" s="15">
        <f t="shared" si="105"/>
        <v>42430.249305555553</v>
      </c>
      <c r="N1538" t="b">
        <v>0</v>
      </c>
      <c r="O1538">
        <v>17</v>
      </c>
      <c r="P1538" t="b">
        <v>1</v>
      </c>
      <c r="Q1538" s="11" t="s">
        <v>8281</v>
      </c>
      <c r="R1538" t="s">
        <v>8282</v>
      </c>
      <c r="S1538">
        <f t="shared" si="106"/>
        <v>101</v>
      </c>
      <c r="T1538">
        <f t="shared" si="107"/>
        <v>178.53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s="15">
        <f t="shared" ref="K1539:K1602" si="108">(((J1539/60)/60)/24)+DATE(1970,1,1)</f>
        <v>42360.212025462963</v>
      </c>
      <c r="L1539" s="15">
        <f t="shared" ref="L1539:L1602" si="109">(((I1539/60)/60)/24)+DATE(1970,1,1)</f>
        <v>42390.212025462963</v>
      </c>
      <c r="N1539" t="b">
        <v>0</v>
      </c>
      <c r="O1539">
        <v>26</v>
      </c>
      <c r="P1539" t="b">
        <v>1</v>
      </c>
      <c r="Q1539" s="11" t="s">
        <v>8281</v>
      </c>
      <c r="R1539" t="s">
        <v>8282</v>
      </c>
      <c r="S1539">
        <f t="shared" ref="S1539:S1602" si="110">IFERROR(ROUND(E1539/D1539*100,0),0)</f>
        <v>101</v>
      </c>
      <c r="T1539">
        <f t="shared" ref="T1539:T1602" si="111">IFERROR(ROUND(E1539/O1539,2),0)</f>
        <v>116.73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s="15">
        <f t="shared" si="108"/>
        <v>41862.864675925928</v>
      </c>
      <c r="L1540" s="15">
        <f t="shared" si="109"/>
        <v>41876.864675925928</v>
      </c>
      <c r="N1540" t="b">
        <v>1</v>
      </c>
      <c r="O1540">
        <v>23</v>
      </c>
      <c r="P1540" t="b">
        <v>1</v>
      </c>
      <c r="Q1540" s="11" t="s">
        <v>8281</v>
      </c>
      <c r="R1540" t="s">
        <v>8284</v>
      </c>
      <c r="S1540">
        <f t="shared" si="110"/>
        <v>101</v>
      </c>
      <c r="T1540">
        <f t="shared" si="111"/>
        <v>131.91</v>
      </c>
    </row>
    <row r="1541" spans="1:20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s="15">
        <f t="shared" si="108"/>
        <v>42249.064722222218</v>
      </c>
      <c r="L1541" s="15">
        <f t="shared" si="109"/>
        <v>42278.208333333328</v>
      </c>
      <c r="N1541" t="b">
        <v>0</v>
      </c>
      <c r="O1541">
        <v>33</v>
      </c>
      <c r="P1541" t="b">
        <v>0</v>
      </c>
      <c r="Q1541" s="11" t="s">
        <v>8279</v>
      </c>
      <c r="R1541" t="s">
        <v>8283</v>
      </c>
      <c r="S1541">
        <f t="shared" si="110"/>
        <v>25</v>
      </c>
      <c r="T1541">
        <f t="shared" si="111"/>
        <v>91.82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s="15">
        <f t="shared" si="108"/>
        <v>42205.710879629631</v>
      </c>
      <c r="L1542" s="15">
        <f t="shared" si="109"/>
        <v>42235.710879629631</v>
      </c>
      <c r="N1542" t="b">
        <v>0</v>
      </c>
      <c r="O1542">
        <v>36</v>
      </c>
      <c r="P1542" t="b">
        <v>1</v>
      </c>
      <c r="Q1542" s="11" t="s">
        <v>8281</v>
      </c>
      <c r="R1542" t="s">
        <v>8284</v>
      </c>
      <c r="S1542">
        <f t="shared" si="110"/>
        <v>101</v>
      </c>
      <c r="T1542">
        <f t="shared" si="111"/>
        <v>84.17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s="15">
        <f t="shared" si="108"/>
        <v>42053.671666666662</v>
      </c>
      <c r="L1543" s="15">
        <f t="shared" si="109"/>
        <v>42083.630000000005</v>
      </c>
      <c r="N1543" t="b">
        <v>0</v>
      </c>
      <c r="O1543">
        <v>47</v>
      </c>
      <c r="P1543" t="b">
        <v>1</v>
      </c>
      <c r="Q1543" s="11" t="s">
        <v>8281</v>
      </c>
      <c r="R1543" t="s">
        <v>8284</v>
      </c>
      <c r="S1543">
        <f t="shared" si="110"/>
        <v>101</v>
      </c>
      <c r="T1543">
        <f t="shared" si="111"/>
        <v>64.47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s="15">
        <f t="shared" si="108"/>
        <v>40978.125046296293</v>
      </c>
      <c r="L1544" s="15">
        <f t="shared" si="109"/>
        <v>41038.083379629628</v>
      </c>
      <c r="N1544" t="b">
        <v>0</v>
      </c>
      <c r="O1544">
        <v>48</v>
      </c>
      <c r="P1544" t="b">
        <v>1</v>
      </c>
      <c r="Q1544" s="11" t="s">
        <v>8285</v>
      </c>
      <c r="R1544" t="s">
        <v>8289</v>
      </c>
      <c r="S1544">
        <f t="shared" si="110"/>
        <v>101</v>
      </c>
      <c r="T1544">
        <f t="shared" si="111"/>
        <v>63.03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s="15">
        <f t="shared" si="108"/>
        <v>42094.236481481479</v>
      </c>
      <c r="L1545" s="15">
        <f t="shared" si="109"/>
        <v>42115.236481481479</v>
      </c>
      <c r="N1545" t="b">
        <v>0</v>
      </c>
      <c r="O1545">
        <v>38</v>
      </c>
      <c r="P1545" t="b">
        <v>1</v>
      </c>
      <c r="Q1545" s="11" t="s">
        <v>8285</v>
      </c>
      <c r="R1545" t="s">
        <v>8289</v>
      </c>
      <c r="S1545">
        <f t="shared" si="110"/>
        <v>121</v>
      </c>
      <c r="T1545">
        <f t="shared" si="111"/>
        <v>79.53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s="15">
        <f t="shared" si="108"/>
        <v>42209.593692129631</v>
      </c>
      <c r="L1546" s="15">
        <f t="shared" si="109"/>
        <v>42239.593692129631</v>
      </c>
      <c r="N1546" t="b">
        <v>0</v>
      </c>
      <c r="O1546">
        <v>21</v>
      </c>
      <c r="P1546" t="b">
        <v>1</v>
      </c>
      <c r="Q1546" s="11" t="s">
        <v>8266</v>
      </c>
      <c r="R1546" t="s">
        <v>8268</v>
      </c>
      <c r="S1546">
        <f t="shared" si="110"/>
        <v>101</v>
      </c>
      <c r="T1546">
        <f t="shared" si="111"/>
        <v>143.66999999999999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s="15">
        <f t="shared" si="108"/>
        <v>42754.693842592591</v>
      </c>
      <c r="L1547" s="15">
        <f t="shared" si="109"/>
        <v>42782.958333333328</v>
      </c>
      <c r="N1547" t="b">
        <v>0</v>
      </c>
      <c r="O1547">
        <v>34</v>
      </c>
      <c r="P1547" t="b">
        <v>1</v>
      </c>
      <c r="Q1547" s="11" t="s">
        <v>8281</v>
      </c>
      <c r="R1547" t="s">
        <v>8284</v>
      </c>
      <c r="S1547">
        <f t="shared" si="110"/>
        <v>101</v>
      </c>
      <c r="T1547">
        <f t="shared" si="111"/>
        <v>88.74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s="15">
        <f t="shared" si="108"/>
        <v>40638.162465277775</v>
      </c>
      <c r="L1548" s="15">
        <f t="shared" si="109"/>
        <v>40672.249305555553</v>
      </c>
      <c r="N1548" t="b">
        <v>0</v>
      </c>
      <c r="O1548">
        <v>35</v>
      </c>
      <c r="P1548" t="b">
        <v>1</v>
      </c>
      <c r="Q1548" s="11" t="s">
        <v>8279</v>
      </c>
      <c r="R1548" t="s">
        <v>8280</v>
      </c>
      <c r="S1548">
        <f t="shared" si="110"/>
        <v>108</v>
      </c>
      <c r="T1548">
        <f t="shared" si="111"/>
        <v>86.16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s="15">
        <f t="shared" si="108"/>
        <v>41780.068043981482</v>
      </c>
      <c r="L1549" s="15">
        <f t="shared" si="109"/>
        <v>41815.068043981482</v>
      </c>
      <c r="N1549" t="b">
        <v>0</v>
      </c>
      <c r="O1549">
        <v>19</v>
      </c>
      <c r="P1549" t="b">
        <v>1</v>
      </c>
      <c r="Q1549" s="11" t="s">
        <v>8279</v>
      </c>
      <c r="R1549" t="s">
        <v>8290</v>
      </c>
      <c r="S1549">
        <f t="shared" si="110"/>
        <v>101</v>
      </c>
      <c r="T1549">
        <f t="shared" si="111"/>
        <v>158.68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s="15">
        <f t="shared" si="108"/>
        <v>42548.63853009259</v>
      </c>
      <c r="L1550" s="15">
        <f t="shared" si="109"/>
        <v>42584.418749999997</v>
      </c>
      <c r="M1550" s="22">
        <f>YEAR(K1550)</f>
        <v>2016</v>
      </c>
      <c r="N1550" t="b">
        <v>0</v>
      </c>
      <c r="O1550">
        <v>30</v>
      </c>
      <c r="P1550" t="b">
        <v>1</v>
      </c>
      <c r="Q1550" s="11" t="s">
        <v>8281</v>
      </c>
      <c r="R1550" t="s">
        <v>8293</v>
      </c>
      <c r="S1550">
        <f t="shared" si="110"/>
        <v>151</v>
      </c>
      <c r="T1550">
        <f t="shared" si="111"/>
        <v>100.5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s="15">
        <f t="shared" si="108"/>
        <v>42675.690393518518</v>
      </c>
      <c r="L1551" s="15">
        <f t="shared" si="109"/>
        <v>42705.732060185182</v>
      </c>
      <c r="N1551" t="b">
        <v>0</v>
      </c>
      <c r="O1551">
        <v>28</v>
      </c>
      <c r="P1551" t="b">
        <v>1</v>
      </c>
      <c r="Q1551" s="11" t="s">
        <v>8266</v>
      </c>
      <c r="R1551" t="s">
        <v>8268</v>
      </c>
      <c r="S1551">
        <f t="shared" si="110"/>
        <v>100</v>
      </c>
      <c r="T1551">
        <f t="shared" si="111"/>
        <v>107.64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s="15">
        <f t="shared" si="108"/>
        <v>41598.420046296298</v>
      </c>
      <c r="L1552" s="15">
        <f t="shared" si="109"/>
        <v>41628.420046296298</v>
      </c>
      <c r="N1552" t="b">
        <v>0</v>
      </c>
      <c r="O1552">
        <v>169</v>
      </c>
      <c r="P1552" t="b">
        <v>1</v>
      </c>
      <c r="Q1552" s="11" t="s">
        <v>8269</v>
      </c>
      <c r="R1552" t="s">
        <v>8291</v>
      </c>
      <c r="S1552">
        <f t="shared" si="110"/>
        <v>120</v>
      </c>
      <c r="T1552">
        <f t="shared" si="111"/>
        <v>17.82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s="15">
        <f t="shared" si="108"/>
        <v>41453.076319444444</v>
      </c>
      <c r="L1553" s="15">
        <f t="shared" si="109"/>
        <v>41488.076319444444</v>
      </c>
      <c r="N1553" t="b">
        <v>0</v>
      </c>
      <c r="O1553">
        <v>62</v>
      </c>
      <c r="P1553" t="b">
        <v>1</v>
      </c>
      <c r="Q1553" s="11" t="s">
        <v>8285</v>
      </c>
      <c r="R1553" t="s">
        <v>8286</v>
      </c>
      <c r="S1553">
        <f t="shared" si="110"/>
        <v>120</v>
      </c>
      <c r="T1553">
        <f t="shared" si="111"/>
        <v>48.55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s="15">
        <f t="shared" si="108"/>
        <v>42429.991724537031</v>
      </c>
      <c r="L1554" s="15">
        <f t="shared" si="109"/>
        <v>42459.950057870374</v>
      </c>
      <c r="N1554" t="b">
        <v>0</v>
      </c>
      <c r="O1554">
        <v>21</v>
      </c>
      <c r="P1554" t="b">
        <v>1</v>
      </c>
      <c r="Q1554" s="11" t="s">
        <v>8281</v>
      </c>
      <c r="R1554" t="s">
        <v>8284</v>
      </c>
      <c r="S1554">
        <f t="shared" si="110"/>
        <v>153</v>
      </c>
      <c r="T1554">
        <f t="shared" si="111"/>
        <v>143.1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s="15">
        <f t="shared" si="108"/>
        <v>42039.951087962967</v>
      </c>
      <c r="L1555" s="15">
        <f t="shared" si="109"/>
        <v>42069.951087962967</v>
      </c>
      <c r="N1555" t="b">
        <v>0</v>
      </c>
      <c r="O1555">
        <v>21</v>
      </c>
      <c r="P1555" t="b">
        <v>1</v>
      </c>
      <c r="Q1555" s="11" t="s">
        <v>8285</v>
      </c>
      <c r="R1555" t="s">
        <v>8299</v>
      </c>
      <c r="S1555">
        <f t="shared" si="110"/>
        <v>100</v>
      </c>
      <c r="T1555">
        <f t="shared" si="111"/>
        <v>143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s="15">
        <f t="shared" si="108"/>
        <v>41626.916284722225</v>
      </c>
      <c r="L1556" s="15">
        <f t="shared" si="109"/>
        <v>41647.088888888888</v>
      </c>
      <c r="N1556" t="b">
        <v>0</v>
      </c>
      <c r="O1556">
        <v>40</v>
      </c>
      <c r="P1556" t="b">
        <v>1</v>
      </c>
      <c r="Q1556" s="11" t="s">
        <v>8285</v>
      </c>
      <c r="R1556" t="s">
        <v>8289</v>
      </c>
      <c r="S1556">
        <f t="shared" si="110"/>
        <v>100</v>
      </c>
      <c r="T1556">
        <f t="shared" si="111"/>
        <v>75.05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s="15">
        <f t="shared" si="108"/>
        <v>42436.509108796294</v>
      </c>
      <c r="L1557" s="15">
        <f t="shared" si="109"/>
        <v>42471.467442129629</v>
      </c>
      <c r="N1557" t="b">
        <v>0</v>
      </c>
      <c r="O1557">
        <v>91</v>
      </c>
      <c r="P1557" t="b">
        <v>0</v>
      </c>
      <c r="Q1557" s="11" t="s">
        <v>8281</v>
      </c>
      <c r="R1557" t="s">
        <v>8284</v>
      </c>
      <c r="S1557">
        <f t="shared" si="110"/>
        <v>18</v>
      </c>
      <c r="T1557">
        <f t="shared" si="111"/>
        <v>32.979999999999997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s="15">
        <f t="shared" si="108"/>
        <v>42721.075949074075</v>
      </c>
      <c r="L1558" s="15">
        <f t="shared" si="109"/>
        <v>42751.075949074075</v>
      </c>
      <c r="N1558" t="b">
        <v>0</v>
      </c>
      <c r="O1558">
        <v>1</v>
      </c>
      <c r="P1558" t="b">
        <v>0</v>
      </c>
      <c r="Q1558" s="11" t="s">
        <v>8279</v>
      </c>
      <c r="R1558" t="s">
        <v>8283</v>
      </c>
      <c r="S1558">
        <f t="shared" si="110"/>
        <v>60</v>
      </c>
      <c r="T1558">
        <f t="shared" si="111"/>
        <v>3000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s="15">
        <f t="shared" si="108"/>
        <v>41864.76866898148</v>
      </c>
      <c r="L1559" s="15">
        <f t="shared" si="109"/>
        <v>41894.76866898148</v>
      </c>
      <c r="N1559" t="b">
        <v>0</v>
      </c>
      <c r="O1559">
        <v>22</v>
      </c>
      <c r="P1559" t="b">
        <v>1</v>
      </c>
      <c r="Q1559" s="11" t="s">
        <v>8285</v>
      </c>
      <c r="R1559" t="s">
        <v>8289</v>
      </c>
      <c r="S1559">
        <f t="shared" si="110"/>
        <v>100</v>
      </c>
      <c r="T1559">
        <f t="shared" si="111"/>
        <v>136.36000000000001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s="15">
        <f t="shared" si="108"/>
        <v>40818.58489583333</v>
      </c>
      <c r="L1560" s="15">
        <f t="shared" si="109"/>
        <v>40878.626562500001</v>
      </c>
      <c r="N1560" t="b">
        <v>0</v>
      </c>
      <c r="O1560">
        <v>38</v>
      </c>
      <c r="P1560" t="b">
        <v>1</v>
      </c>
      <c r="Q1560" s="11" t="s">
        <v>8285</v>
      </c>
      <c r="R1560" t="s">
        <v>8286</v>
      </c>
      <c r="S1560">
        <f t="shared" si="110"/>
        <v>100</v>
      </c>
      <c r="T1560">
        <f t="shared" si="111"/>
        <v>78.95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s="15">
        <f t="shared" si="108"/>
        <v>41758.839675925927</v>
      </c>
      <c r="L1561" s="15">
        <f t="shared" si="109"/>
        <v>41771.165972222225</v>
      </c>
      <c r="N1561" t="b">
        <v>0</v>
      </c>
      <c r="O1561">
        <v>11</v>
      </c>
      <c r="P1561" t="b">
        <v>1</v>
      </c>
      <c r="Q1561" s="11" t="s">
        <v>8281</v>
      </c>
      <c r="R1561" t="s">
        <v>8284</v>
      </c>
      <c r="S1561">
        <f t="shared" si="110"/>
        <v>100</v>
      </c>
      <c r="T1561">
        <f t="shared" si="111"/>
        <v>272.73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s="15">
        <f t="shared" si="108"/>
        <v>41765.610798611109</v>
      </c>
      <c r="L1562" s="15">
        <f t="shared" si="109"/>
        <v>41777.610798611109</v>
      </c>
      <c r="N1562" t="b">
        <v>0</v>
      </c>
      <c r="O1562">
        <v>17</v>
      </c>
      <c r="P1562" t="b">
        <v>1</v>
      </c>
      <c r="Q1562" s="11" t="s">
        <v>8281</v>
      </c>
      <c r="R1562" t="s">
        <v>8284</v>
      </c>
      <c r="S1562">
        <f t="shared" si="110"/>
        <v>100</v>
      </c>
      <c r="T1562">
        <f t="shared" si="111"/>
        <v>176.47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s="15">
        <f t="shared" si="108"/>
        <v>41879.959050925929</v>
      </c>
      <c r="L1563" s="15">
        <f t="shared" si="109"/>
        <v>41909.959050925929</v>
      </c>
      <c r="N1563" t="b">
        <v>0</v>
      </c>
      <c r="O1563">
        <v>26</v>
      </c>
      <c r="P1563" t="b">
        <v>1</v>
      </c>
      <c r="Q1563" s="11" t="s">
        <v>8281</v>
      </c>
      <c r="R1563" t="s">
        <v>8284</v>
      </c>
      <c r="S1563">
        <f t="shared" si="110"/>
        <v>100</v>
      </c>
      <c r="T1563">
        <f t="shared" si="111"/>
        <v>115.38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s="15">
        <f t="shared" si="108"/>
        <v>41828.736921296295</v>
      </c>
      <c r="L1564" s="15">
        <f t="shared" si="109"/>
        <v>41846.291666666664</v>
      </c>
      <c r="N1564" t="b">
        <v>0</v>
      </c>
      <c r="O1564">
        <v>34</v>
      </c>
      <c r="P1564" t="b">
        <v>1</v>
      </c>
      <c r="Q1564" s="11" t="s">
        <v>8281</v>
      </c>
      <c r="R1564" t="s">
        <v>8284</v>
      </c>
      <c r="S1564">
        <f t="shared" si="110"/>
        <v>120</v>
      </c>
      <c r="T1564">
        <f t="shared" si="111"/>
        <v>88.24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s="15">
        <f t="shared" si="108"/>
        <v>41808.881215277775</v>
      </c>
      <c r="L1565" s="15">
        <f t="shared" si="109"/>
        <v>41846.207638888889</v>
      </c>
      <c r="N1565" t="b">
        <v>0</v>
      </c>
      <c r="O1565">
        <v>27</v>
      </c>
      <c r="P1565" t="b">
        <v>1</v>
      </c>
      <c r="Q1565" s="11" t="s">
        <v>8281</v>
      </c>
      <c r="R1565" t="s">
        <v>8293</v>
      </c>
      <c r="S1565">
        <f t="shared" si="110"/>
        <v>120</v>
      </c>
      <c r="T1565">
        <f t="shared" si="111"/>
        <v>111.11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s="15">
        <f t="shared" si="108"/>
        <v>42166.219733796301</v>
      </c>
      <c r="L1566" s="15">
        <f t="shared" si="109"/>
        <v>42198.837499999994</v>
      </c>
      <c r="N1566" t="b">
        <v>0</v>
      </c>
      <c r="O1566">
        <v>30</v>
      </c>
      <c r="P1566" t="b">
        <v>1</v>
      </c>
      <c r="Q1566" s="11" t="s">
        <v>8281</v>
      </c>
      <c r="R1566" t="s">
        <v>8293</v>
      </c>
      <c r="S1566">
        <f t="shared" si="110"/>
        <v>120</v>
      </c>
      <c r="T1566">
        <f t="shared" si="111"/>
        <v>100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s="15">
        <f t="shared" si="108"/>
        <v>40858.762141203704</v>
      </c>
      <c r="L1567" s="15">
        <f t="shared" si="109"/>
        <v>40900.762141203704</v>
      </c>
      <c r="N1567" t="b">
        <v>0</v>
      </c>
      <c r="O1567">
        <v>22</v>
      </c>
      <c r="P1567" t="b">
        <v>0</v>
      </c>
      <c r="Q1567" s="11" t="s">
        <v>8279</v>
      </c>
      <c r="R1567" t="s">
        <v>8297</v>
      </c>
      <c r="S1567">
        <f t="shared" si="110"/>
        <v>5</v>
      </c>
      <c r="T1567">
        <f t="shared" si="111"/>
        <v>136.09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s="15">
        <f t="shared" si="108"/>
        <v>41939.8122337963</v>
      </c>
      <c r="L1568" s="15">
        <f t="shared" si="109"/>
        <v>41969.853900462964</v>
      </c>
      <c r="N1568" t="b">
        <v>0</v>
      </c>
      <c r="O1568">
        <v>36</v>
      </c>
      <c r="P1568" t="b">
        <v>0</v>
      </c>
      <c r="Q1568" s="11" t="s">
        <v>8281</v>
      </c>
      <c r="R1568" t="s">
        <v>8284</v>
      </c>
      <c r="S1568">
        <f t="shared" si="110"/>
        <v>37</v>
      </c>
      <c r="T1568">
        <f t="shared" si="111"/>
        <v>83.14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s="15">
        <f t="shared" si="108"/>
        <v>41663.500659722224</v>
      </c>
      <c r="L1569" s="15">
        <f t="shared" si="109"/>
        <v>41693.500659722224</v>
      </c>
      <c r="N1569" t="b">
        <v>0</v>
      </c>
      <c r="O1569">
        <v>99</v>
      </c>
      <c r="P1569" t="b">
        <v>1</v>
      </c>
      <c r="Q1569" s="11" t="s">
        <v>8274</v>
      </c>
      <c r="R1569" t="s">
        <v>8275</v>
      </c>
      <c r="S1569">
        <f t="shared" si="110"/>
        <v>120</v>
      </c>
      <c r="T1569">
        <f t="shared" si="111"/>
        <v>30.2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s="15">
        <f t="shared" si="108"/>
        <v>41771.40996527778</v>
      </c>
      <c r="L1570" s="15">
        <f t="shared" si="109"/>
        <v>41801.40996527778</v>
      </c>
      <c r="N1570" t="b">
        <v>0</v>
      </c>
      <c r="O1570">
        <v>37</v>
      </c>
      <c r="P1570" t="b">
        <v>0</v>
      </c>
      <c r="Q1570" s="11" t="s">
        <v>8274</v>
      </c>
      <c r="R1570" t="s">
        <v>8292</v>
      </c>
      <c r="S1570">
        <f t="shared" si="110"/>
        <v>5</v>
      </c>
      <c r="T1570">
        <f t="shared" si="111"/>
        <v>80.3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s="15">
        <f t="shared" si="108"/>
        <v>42129.226388888885</v>
      </c>
      <c r="L1571" s="15">
        <f t="shared" si="109"/>
        <v>42159.226388888885</v>
      </c>
      <c r="N1571" t="b">
        <v>0</v>
      </c>
      <c r="O1571">
        <v>42</v>
      </c>
      <c r="P1571" t="b">
        <v>0</v>
      </c>
      <c r="Q1571" s="11" t="s">
        <v>8266</v>
      </c>
      <c r="R1571" t="s">
        <v>8276</v>
      </c>
      <c r="S1571">
        <f t="shared" si="110"/>
        <v>59</v>
      </c>
      <c r="T1571">
        <f t="shared" si="111"/>
        <v>70.599999999999994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s="15">
        <f t="shared" si="108"/>
        <v>42325.684189814812</v>
      </c>
      <c r="L1572" s="15">
        <f t="shared" si="109"/>
        <v>42355.249305555553</v>
      </c>
      <c r="N1572" t="b">
        <v>0</v>
      </c>
      <c r="O1572">
        <v>22</v>
      </c>
      <c r="P1572" t="b">
        <v>0</v>
      </c>
      <c r="Q1572" s="11" t="s">
        <v>8266</v>
      </c>
      <c r="R1572" t="s">
        <v>8268</v>
      </c>
      <c r="S1572">
        <f t="shared" si="110"/>
        <v>30</v>
      </c>
      <c r="T1572">
        <f t="shared" si="111"/>
        <v>134.55000000000001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s="15">
        <f t="shared" si="108"/>
        <v>42193.723912037036</v>
      </c>
      <c r="L1573" s="15">
        <f t="shared" si="109"/>
        <v>42223.723912037036</v>
      </c>
      <c r="N1573" t="b">
        <v>0</v>
      </c>
      <c r="O1573">
        <v>66</v>
      </c>
      <c r="P1573" t="b">
        <v>1</v>
      </c>
      <c r="Q1573" s="11" t="s">
        <v>8281</v>
      </c>
      <c r="R1573" t="s">
        <v>8284</v>
      </c>
      <c r="S1573">
        <f t="shared" si="110"/>
        <v>102</v>
      </c>
      <c r="T1573">
        <f t="shared" si="111"/>
        <v>44.76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s="15">
        <f t="shared" si="108"/>
        <v>41815.569212962961</v>
      </c>
      <c r="L1574" s="15">
        <f t="shared" si="109"/>
        <v>41829.569212962961</v>
      </c>
      <c r="N1574" t="b">
        <v>0</v>
      </c>
      <c r="O1574">
        <v>74</v>
      </c>
      <c r="P1574" t="b">
        <v>1</v>
      </c>
      <c r="Q1574" s="11" t="s">
        <v>8281</v>
      </c>
      <c r="R1574" t="s">
        <v>8284</v>
      </c>
      <c r="S1574">
        <f t="shared" si="110"/>
        <v>118</v>
      </c>
      <c r="T1574">
        <f t="shared" si="111"/>
        <v>39.81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s="15">
        <f t="shared" si="108"/>
        <v>42419.603703703702</v>
      </c>
      <c r="L1575" s="15">
        <f t="shared" si="109"/>
        <v>42449.562037037031</v>
      </c>
      <c r="N1575" t="b">
        <v>0</v>
      </c>
      <c r="O1575">
        <v>33</v>
      </c>
      <c r="P1575" t="b">
        <v>1</v>
      </c>
      <c r="Q1575" s="11" t="s">
        <v>8271</v>
      </c>
      <c r="R1575" t="s">
        <v>8272</v>
      </c>
      <c r="S1575">
        <f t="shared" si="110"/>
        <v>109</v>
      </c>
      <c r="T1575">
        <f t="shared" si="111"/>
        <v>89.24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s="15">
        <f t="shared" si="108"/>
        <v>41781.666770833333</v>
      </c>
      <c r="L1576" s="15">
        <f t="shared" si="109"/>
        <v>41811.666770833333</v>
      </c>
      <c r="N1576" t="b">
        <v>1</v>
      </c>
      <c r="O1576">
        <v>51</v>
      </c>
      <c r="P1576" t="b">
        <v>1</v>
      </c>
      <c r="Q1576" s="11" t="s">
        <v>8281</v>
      </c>
      <c r="R1576" t="s">
        <v>8284</v>
      </c>
      <c r="S1576">
        <f t="shared" si="110"/>
        <v>117</v>
      </c>
      <c r="T1576">
        <f t="shared" si="111"/>
        <v>57.55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s="15">
        <f t="shared" si="108"/>
        <v>41933.838171296295</v>
      </c>
      <c r="L1577" s="15">
        <f t="shared" si="109"/>
        <v>41978.879837962959</v>
      </c>
      <c r="N1577" t="b">
        <v>0</v>
      </c>
      <c r="O1577">
        <v>32</v>
      </c>
      <c r="P1577" t="b">
        <v>1</v>
      </c>
      <c r="Q1577" s="11" t="s">
        <v>8285</v>
      </c>
      <c r="R1577" t="s">
        <v>8289</v>
      </c>
      <c r="S1577">
        <f t="shared" si="110"/>
        <v>147</v>
      </c>
      <c r="T1577">
        <f t="shared" si="111"/>
        <v>91.63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s="15">
        <f t="shared" si="108"/>
        <v>40456.954351851848</v>
      </c>
      <c r="L1578" s="15">
        <f t="shared" si="109"/>
        <v>40484.018055555556</v>
      </c>
      <c r="N1578" t="b">
        <v>0</v>
      </c>
      <c r="O1578">
        <v>107</v>
      </c>
      <c r="P1578" t="b">
        <v>1</v>
      </c>
      <c r="Q1578" s="11" t="s">
        <v>8285</v>
      </c>
      <c r="R1578" t="s">
        <v>8286</v>
      </c>
      <c r="S1578">
        <f t="shared" si="110"/>
        <v>195</v>
      </c>
      <c r="T1578">
        <f t="shared" si="111"/>
        <v>27.39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s="15">
        <f t="shared" si="108"/>
        <v>42448.821585648147</v>
      </c>
      <c r="L1579" s="15">
        <f t="shared" si="109"/>
        <v>42466.895833333328</v>
      </c>
      <c r="N1579" t="b">
        <v>0</v>
      </c>
      <c r="O1579">
        <v>46</v>
      </c>
      <c r="P1579" t="b">
        <v>1</v>
      </c>
      <c r="Q1579" s="11" t="s">
        <v>8281</v>
      </c>
      <c r="R1579" t="s">
        <v>8284</v>
      </c>
      <c r="S1579">
        <f t="shared" si="110"/>
        <v>107</v>
      </c>
      <c r="T1579">
        <f t="shared" si="111"/>
        <v>63.7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s="15">
        <f t="shared" si="108"/>
        <v>41333.837187500001</v>
      </c>
      <c r="L1580" s="15">
        <f t="shared" si="109"/>
        <v>41353.795520833337</v>
      </c>
      <c r="N1580" t="b">
        <v>1</v>
      </c>
      <c r="O1580">
        <v>80</v>
      </c>
      <c r="P1580" t="b">
        <v>1</v>
      </c>
      <c r="Q1580" s="11" t="s">
        <v>8279</v>
      </c>
      <c r="R1580" t="s">
        <v>8280</v>
      </c>
      <c r="S1580">
        <f t="shared" si="110"/>
        <v>293</v>
      </c>
      <c r="T1580">
        <f t="shared" si="111"/>
        <v>36.61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s="15">
        <f t="shared" si="108"/>
        <v>41792.542986111112</v>
      </c>
      <c r="L1581" s="15">
        <f t="shared" si="109"/>
        <v>41813.75</v>
      </c>
      <c r="N1581" t="b">
        <v>0</v>
      </c>
      <c r="O1581">
        <v>35</v>
      </c>
      <c r="P1581" t="b">
        <v>1</v>
      </c>
      <c r="Q1581" s="11" t="s">
        <v>8281</v>
      </c>
      <c r="R1581" t="s">
        <v>8284</v>
      </c>
      <c r="S1581">
        <f t="shared" si="110"/>
        <v>103</v>
      </c>
      <c r="T1581">
        <f t="shared" si="111"/>
        <v>83.57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s="15">
        <f t="shared" si="108"/>
        <v>42268.127696759257</v>
      </c>
      <c r="L1582" s="15">
        <f t="shared" si="109"/>
        <v>42288.083333333328</v>
      </c>
      <c r="N1582" t="b">
        <v>0</v>
      </c>
      <c r="O1582">
        <v>35</v>
      </c>
      <c r="P1582" t="b">
        <v>1</v>
      </c>
      <c r="Q1582" s="11" t="s">
        <v>8281</v>
      </c>
      <c r="R1582" t="s">
        <v>8284</v>
      </c>
      <c r="S1582">
        <f t="shared" si="110"/>
        <v>108</v>
      </c>
      <c r="T1582">
        <f t="shared" si="111"/>
        <v>83.51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s="15">
        <f t="shared" si="108"/>
        <v>40895.897974537038</v>
      </c>
      <c r="L1583" s="15">
        <f t="shared" si="109"/>
        <v>40925.897974537038</v>
      </c>
      <c r="N1583" t="b">
        <v>0</v>
      </c>
      <c r="O1583">
        <v>61</v>
      </c>
      <c r="P1583" t="b">
        <v>1</v>
      </c>
      <c r="Q1583" s="11" t="s">
        <v>8285</v>
      </c>
      <c r="R1583" t="s">
        <v>8289</v>
      </c>
      <c r="S1583">
        <f t="shared" si="110"/>
        <v>145</v>
      </c>
      <c r="T1583">
        <f t="shared" si="111"/>
        <v>47.67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s="15">
        <f t="shared" si="108"/>
        <v>42185.058993055558</v>
      </c>
      <c r="L1584" s="15">
        <f t="shared" si="109"/>
        <v>42230.058993055558</v>
      </c>
      <c r="N1584" t="b">
        <v>0</v>
      </c>
      <c r="O1584">
        <v>18</v>
      </c>
      <c r="P1584" t="b">
        <v>0</v>
      </c>
      <c r="Q1584" s="11" t="s">
        <v>8266</v>
      </c>
      <c r="R1584" t="s">
        <v>8268</v>
      </c>
      <c r="S1584">
        <f t="shared" si="110"/>
        <v>2</v>
      </c>
      <c r="T1584">
        <f t="shared" si="111"/>
        <v>160.5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s="15">
        <f t="shared" si="108"/>
        <v>41737.097499999996</v>
      </c>
      <c r="L1585" s="15">
        <f t="shared" si="109"/>
        <v>41773.961111111108</v>
      </c>
      <c r="N1585" t="b">
        <v>1</v>
      </c>
      <c r="O1585">
        <v>122</v>
      </c>
      <c r="P1585" t="b">
        <v>1</v>
      </c>
      <c r="Q1585" s="11" t="s">
        <v>8266</v>
      </c>
      <c r="R1585" t="s">
        <v>8267</v>
      </c>
      <c r="S1585">
        <f t="shared" si="110"/>
        <v>192</v>
      </c>
      <c r="T1585">
        <f t="shared" si="111"/>
        <v>23.65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s="15">
        <f t="shared" si="108"/>
        <v>40592.704652777778</v>
      </c>
      <c r="L1586" s="15">
        <f t="shared" si="109"/>
        <v>40622.662986111114</v>
      </c>
      <c r="N1586" t="b">
        <v>0</v>
      </c>
      <c r="O1586">
        <v>90</v>
      </c>
      <c r="P1586" t="b">
        <v>1</v>
      </c>
      <c r="Q1586" s="11" t="s">
        <v>8285</v>
      </c>
      <c r="R1586" t="s">
        <v>8296</v>
      </c>
      <c r="S1586">
        <f t="shared" si="110"/>
        <v>125</v>
      </c>
      <c r="T1586">
        <f t="shared" si="111"/>
        <v>32.01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s="15">
        <f t="shared" si="108"/>
        <v>42462.140868055561</v>
      </c>
      <c r="L1587" s="15">
        <f t="shared" si="109"/>
        <v>42489.875</v>
      </c>
      <c r="N1587" t="b">
        <v>0</v>
      </c>
      <c r="O1587">
        <v>46</v>
      </c>
      <c r="P1587" t="b">
        <v>1</v>
      </c>
      <c r="Q1587" s="11" t="s">
        <v>8281</v>
      </c>
      <c r="R1587" t="s">
        <v>8284</v>
      </c>
      <c r="S1587">
        <f t="shared" si="110"/>
        <v>339</v>
      </c>
      <c r="T1587">
        <f t="shared" si="111"/>
        <v>62.59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s="15">
        <f t="shared" si="108"/>
        <v>42590.472685185188</v>
      </c>
      <c r="L1588" s="15">
        <f t="shared" si="109"/>
        <v>42620.472685185188</v>
      </c>
      <c r="N1588" t="b">
        <v>1</v>
      </c>
      <c r="O1588">
        <v>50</v>
      </c>
      <c r="P1588" t="b">
        <v>1</v>
      </c>
      <c r="Q1588" s="11" t="s">
        <v>8281</v>
      </c>
      <c r="R1588" t="s">
        <v>8284</v>
      </c>
      <c r="S1588">
        <f t="shared" si="110"/>
        <v>128</v>
      </c>
      <c r="T1588">
        <f t="shared" si="111"/>
        <v>57.52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s="15">
        <f t="shared" si="108"/>
        <v>42150.485439814816</v>
      </c>
      <c r="L1589" s="15">
        <f t="shared" si="109"/>
        <v>42181.166666666672</v>
      </c>
      <c r="N1589" t="b">
        <v>0</v>
      </c>
      <c r="O1589">
        <v>8</v>
      </c>
      <c r="P1589" t="b">
        <v>0</v>
      </c>
      <c r="Q1589" s="11" t="s">
        <v>8277</v>
      </c>
      <c r="R1589" t="s">
        <v>8303</v>
      </c>
      <c r="S1589">
        <f t="shared" si="110"/>
        <v>19</v>
      </c>
      <c r="T1589">
        <f t="shared" si="111"/>
        <v>358.88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s="15">
        <f t="shared" si="108"/>
        <v>42451.095856481479</v>
      </c>
      <c r="L1590" s="15">
        <f t="shared" si="109"/>
        <v>42465.095856481479</v>
      </c>
      <c r="N1590" t="b">
        <v>0</v>
      </c>
      <c r="O1590">
        <v>49</v>
      </c>
      <c r="P1590" t="b">
        <v>1</v>
      </c>
      <c r="Q1590" s="11" t="s">
        <v>8281</v>
      </c>
      <c r="R1590" t="s">
        <v>8284</v>
      </c>
      <c r="S1590">
        <f t="shared" si="110"/>
        <v>287</v>
      </c>
      <c r="T1590">
        <f t="shared" si="111"/>
        <v>58.57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s="15">
        <f t="shared" si="108"/>
        <v>41938.709421296298</v>
      </c>
      <c r="L1591" s="15">
        <f t="shared" si="109"/>
        <v>41966.916666666672</v>
      </c>
      <c r="N1591" t="b">
        <v>0</v>
      </c>
      <c r="O1591">
        <v>95</v>
      </c>
      <c r="P1591" t="b">
        <v>1</v>
      </c>
      <c r="Q1591" s="11" t="s">
        <v>8281</v>
      </c>
      <c r="R1591" t="s">
        <v>8284</v>
      </c>
      <c r="S1591">
        <f t="shared" si="110"/>
        <v>115</v>
      </c>
      <c r="T1591">
        <f t="shared" si="111"/>
        <v>30.19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s="15">
        <f t="shared" si="108"/>
        <v>41887.111354166671</v>
      </c>
      <c r="L1592" s="15">
        <f t="shared" si="109"/>
        <v>41909.166666666664</v>
      </c>
      <c r="N1592" t="b">
        <v>0</v>
      </c>
      <c r="O1592">
        <v>59</v>
      </c>
      <c r="P1592" t="b">
        <v>1</v>
      </c>
      <c r="Q1592" s="11" t="s">
        <v>8281</v>
      </c>
      <c r="R1592" t="s">
        <v>8293</v>
      </c>
      <c r="S1592">
        <f t="shared" si="110"/>
        <v>143</v>
      </c>
      <c r="T1592">
        <f t="shared" si="111"/>
        <v>48.54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s="15">
        <f t="shared" si="108"/>
        <v>41898.168125000004</v>
      </c>
      <c r="L1593" s="15">
        <f t="shared" si="109"/>
        <v>41913.165972222225</v>
      </c>
      <c r="N1593" t="b">
        <v>1</v>
      </c>
      <c r="O1593">
        <v>37</v>
      </c>
      <c r="P1593" t="b">
        <v>1</v>
      </c>
      <c r="Q1593" s="11" t="s">
        <v>8281</v>
      </c>
      <c r="R1593" t="s">
        <v>8284</v>
      </c>
      <c r="S1593">
        <f t="shared" si="110"/>
        <v>110</v>
      </c>
      <c r="T1593">
        <f t="shared" si="111"/>
        <v>77.22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s="15">
        <f t="shared" si="108"/>
        <v>42506.760405092587</v>
      </c>
      <c r="L1594" s="15">
        <f t="shared" si="109"/>
        <v>42536.760405092587</v>
      </c>
      <c r="N1594" t="b">
        <v>0</v>
      </c>
      <c r="O1594">
        <v>44</v>
      </c>
      <c r="P1594" t="b">
        <v>1</v>
      </c>
      <c r="Q1594" s="11" t="s">
        <v>8281</v>
      </c>
      <c r="R1594" t="s">
        <v>8284</v>
      </c>
      <c r="S1594">
        <f t="shared" si="110"/>
        <v>114</v>
      </c>
      <c r="T1594">
        <f t="shared" si="111"/>
        <v>64.91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s="15">
        <f t="shared" si="108"/>
        <v>42422.107129629629</v>
      </c>
      <c r="L1595" s="15">
        <f t="shared" si="109"/>
        <v>42467.065462962957</v>
      </c>
      <c r="N1595" t="b">
        <v>0</v>
      </c>
      <c r="O1595">
        <v>38</v>
      </c>
      <c r="P1595" t="b">
        <v>0</v>
      </c>
      <c r="Q1595" s="11" t="s">
        <v>8266</v>
      </c>
      <c r="R1595" t="s">
        <v>8268</v>
      </c>
      <c r="S1595">
        <f t="shared" si="110"/>
        <v>3</v>
      </c>
      <c r="T1595">
        <f t="shared" si="111"/>
        <v>74.790000000000006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s="15">
        <f t="shared" si="108"/>
        <v>42424.161898148144</v>
      </c>
      <c r="L1596" s="15">
        <f t="shared" si="109"/>
        <v>42454.12023148148</v>
      </c>
      <c r="N1596" t="b">
        <v>0</v>
      </c>
      <c r="O1596">
        <v>66</v>
      </c>
      <c r="P1596" t="b">
        <v>1</v>
      </c>
      <c r="Q1596" s="11" t="s">
        <v>8285</v>
      </c>
      <c r="R1596" t="s">
        <v>8289</v>
      </c>
      <c r="S1596">
        <f t="shared" si="110"/>
        <v>189</v>
      </c>
      <c r="T1596">
        <f t="shared" si="111"/>
        <v>43.06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s="15">
        <f t="shared" si="108"/>
        <v>42401.154930555553</v>
      </c>
      <c r="L1597" s="15">
        <f t="shared" si="109"/>
        <v>42432.154930555553</v>
      </c>
      <c r="N1597" t="b">
        <v>0</v>
      </c>
      <c r="O1597">
        <v>104</v>
      </c>
      <c r="P1597" t="b">
        <v>1</v>
      </c>
      <c r="Q1597" s="11" t="s">
        <v>8285</v>
      </c>
      <c r="R1597" t="s">
        <v>8289</v>
      </c>
      <c r="S1597">
        <f t="shared" si="110"/>
        <v>114</v>
      </c>
      <c r="T1597">
        <f t="shared" si="111"/>
        <v>27.32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s="15">
        <f t="shared" si="108"/>
        <v>41962.749027777783</v>
      </c>
      <c r="L1598" s="15">
        <f t="shared" si="109"/>
        <v>41992.818055555559</v>
      </c>
      <c r="N1598" t="b">
        <v>1</v>
      </c>
      <c r="O1598">
        <v>84</v>
      </c>
      <c r="P1598" t="b">
        <v>0</v>
      </c>
      <c r="Q1598" s="11" t="s">
        <v>8266</v>
      </c>
      <c r="R1598" t="s">
        <v>8298</v>
      </c>
      <c r="S1598">
        <f t="shared" si="110"/>
        <v>11</v>
      </c>
      <c r="T1598">
        <f t="shared" si="111"/>
        <v>33.76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s="15">
        <f t="shared" si="108"/>
        <v>40665.949976851851</v>
      </c>
      <c r="L1599" s="15">
        <f t="shared" si="109"/>
        <v>40692.041666666664</v>
      </c>
      <c r="N1599" t="b">
        <v>0</v>
      </c>
      <c r="O1599">
        <v>38</v>
      </c>
      <c r="P1599" t="b">
        <v>1</v>
      </c>
      <c r="Q1599" s="11" t="s">
        <v>8285</v>
      </c>
      <c r="R1599" t="s">
        <v>8289</v>
      </c>
      <c r="S1599">
        <f t="shared" si="110"/>
        <v>123</v>
      </c>
      <c r="T1599">
        <f t="shared" si="111"/>
        <v>74.61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s="15">
        <f t="shared" si="108"/>
        <v>42292.539548611108</v>
      </c>
      <c r="L1600" s="15">
        <f t="shared" si="109"/>
        <v>42313.58121527778</v>
      </c>
      <c r="N1600" t="b">
        <v>0</v>
      </c>
      <c r="O1600">
        <v>43</v>
      </c>
      <c r="P1600" t="b">
        <v>1</v>
      </c>
      <c r="Q1600" s="11" t="s">
        <v>8279</v>
      </c>
      <c r="R1600" t="s">
        <v>8280</v>
      </c>
      <c r="S1600">
        <f t="shared" si="110"/>
        <v>142</v>
      </c>
      <c r="T1600">
        <f t="shared" si="111"/>
        <v>65.88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s="15">
        <f t="shared" si="108"/>
        <v>41526.435613425929</v>
      </c>
      <c r="L1601" s="15">
        <f t="shared" si="109"/>
        <v>41556.435613425929</v>
      </c>
      <c r="N1601" t="b">
        <v>0</v>
      </c>
      <c r="O1601">
        <v>32</v>
      </c>
      <c r="P1601" t="b">
        <v>1</v>
      </c>
      <c r="Q1601" s="11" t="s">
        <v>8285</v>
      </c>
      <c r="R1601" t="s">
        <v>8296</v>
      </c>
      <c r="S1601">
        <f t="shared" si="110"/>
        <v>142</v>
      </c>
      <c r="T1601">
        <f t="shared" si="111"/>
        <v>88.47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s="15">
        <f t="shared" si="108"/>
        <v>41442.741249999999</v>
      </c>
      <c r="L1602" s="15">
        <f t="shared" si="109"/>
        <v>41458.207638888889</v>
      </c>
      <c r="N1602" t="b">
        <v>0</v>
      </c>
      <c r="O1602">
        <v>32</v>
      </c>
      <c r="P1602" t="b">
        <v>1</v>
      </c>
      <c r="Q1602" s="11" t="s">
        <v>8285</v>
      </c>
      <c r="R1602" t="s">
        <v>8289</v>
      </c>
      <c r="S1602">
        <f t="shared" si="110"/>
        <v>103</v>
      </c>
      <c r="T1602">
        <f t="shared" si="111"/>
        <v>88.33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s="15">
        <f t="shared" ref="K1603:K1666" si="112">(((J1603/60)/60)/24)+DATE(1970,1,1)</f>
        <v>41804.937083333331</v>
      </c>
      <c r="L1603" s="15">
        <f t="shared" ref="L1603:L1666" si="113">(((I1603/60)/60)/24)+DATE(1970,1,1)</f>
        <v>41821.9375</v>
      </c>
      <c r="N1603" t="b">
        <v>0</v>
      </c>
      <c r="O1603">
        <v>17</v>
      </c>
      <c r="P1603" t="b">
        <v>0</v>
      </c>
      <c r="Q1603" s="11" t="s">
        <v>8281</v>
      </c>
      <c r="R1603" t="s">
        <v>8284</v>
      </c>
      <c r="S1603">
        <f t="shared" ref="S1603:S1666" si="114">IFERROR(ROUND(E1603/D1603*100,0),0)</f>
        <v>47</v>
      </c>
      <c r="T1603">
        <f t="shared" ref="T1603:T1666" si="115">IFERROR(ROUND(E1603/O1603,2),0)</f>
        <v>166.06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s="15">
        <f t="shared" si="112"/>
        <v>42284.516064814816</v>
      </c>
      <c r="L1604" s="15">
        <f t="shared" si="113"/>
        <v>42307.875</v>
      </c>
      <c r="N1604" t="b">
        <v>1</v>
      </c>
      <c r="O1604">
        <v>68</v>
      </c>
      <c r="P1604" t="b">
        <v>1</v>
      </c>
      <c r="Q1604" s="11" t="s">
        <v>8281</v>
      </c>
      <c r="R1604" t="s">
        <v>8284</v>
      </c>
      <c r="S1604">
        <f t="shared" si="114"/>
        <v>112</v>
      </c>
      <c r="T1604">
        <f t="shared" si="115"/>
        <v>41.24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s="15">
        <f t="shared" si="112"/>
        <v>42016.706678240742</v>
      </c>
      <c r="L1605" s="15">
        <f t="shared" si="113"/>
        <v>42047.249305555553</v>
      </c>
      <c r="N1605" t="b">
        <v>0</v>
      </c>
      <c r="O1605">
        <v>55</v>
      </c>
      <c r="P1605" t="b">
        <v>1</v>
      </c>
      <c r="Q1605" s="11" t="s">
        <v>8281</v>
      </c>
      <c r="R1605" t="s">
        <v>8284</v>
      </c>
      <c r="S1605">
        <f t="shared" si="114"/>
        <v>140</v>
      </c>
      <c r="T1605">
        <f t="shared" si="115"/>
        <v>50.98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s="15">
        <f t="shared" si="112"/>
        <v>42128.628113425926</v>
      </c>
      <c r="L1606" s="15">
        <f t="shared" si="113"/>
        <v>42158.628113425926</v>
      </c>
      <c r="N1606" t="b">
        <v>0</v>
      </c>
      <c r="O1606">
        <v>50</v>
      </c>
      <c r="P1606" t="b">
        <v>1</v>
      </c>
      <c r="Q1606" s="11" t="s">
        <v>8266</v>
      </c>
      <c r="R1606" t="s">
        <v>8273</v>
      </c>
      <c r="S1606">
        <f t="shared" si="114"/>
        <v>112</v>
      </c>
      <c r="T1606">
        <f t="shared" si="115"/>
        <v>56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s="15">
        <f t="shared" si="112"/>
        <v>42192.905694444446</v>
      </c>
      <c r="L1607" s="15">
        <f t="shared" si="113"/>
        <v>42236.711805555555</v>
      </c>
      <c r="N1607" t="b">
        <v>0</v>
      </c>
      <c r="O1607">
        <v>29</v>
      </c>
      <c r="P1607" t="b">
        <v>0</v>
      </c>
      <c r="Q1607" s="11" t="s">
        <v>8281</v>
      </c>
      <c r="R1607" t="s">
        <v>8284</v>
      </c>
      <c r="S1607">
        <f t="shared" si="114"/>
        <v>23</v>
      </c>
      <c r="T1607">
        <f t="shared" si="115"/>
        <v>96.55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s="15">
        <f t="shared" si="112"/>
        <v>42461.885138888887</v>
      </c>
      <c r="L1608" s="15">
        <f t="shared" si="113"/>
        <v>42521.885138888887</v>
      </c>
      <c r="N1608" t="b">
        <v>0</v>
      </c>
      <c r="O1608">
        <v>52</v>
      </c>
      <c r="P1608" t="b">
        <v>1</v>
      </c>
      <c r="Q1608" s="11" t="s">
        <v>8285</v>
      </c>
      <c r="R1608" t="s">
        <v>8296</v>
      </c>
      <c r="S1608">
        <f t="shared" si="114"/>
        <v>140</v>
      </c>
      <c r="T1608">
        <f t="shared" si="115"/>
        <v>53.75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s="15">
        <f t="shared" si="112"/>
        <v>41733.716435185182</v>
      </c>
      <c r="L1609" s="15">
        <f t="shared" si="113"/>
        <v>41763.716435185182</v>
      </c>
      <c r="N1609" t="b">
        <v>0</v>
      </c>
      <c r="O1609">
        <v>48</v>
      </c>
      <c r="P1609" t="b">
        <v>0</v>
      </c>
      <c r="Q1609" s="11" t="s">
        <v>8274</v>
      </c>
      <c r="R1609" t="s">
        <v>8302</v>
      </c>
      <c r="S1609">
        <f t="shared" si="114"/>
        <v>43</v>
      </c>
      <c r="T1609">
        <f t="shared" si="115"/>
        <v>58.08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s="15">
        <f t="shared" si="112"/>
        <v>41901.282025462962</v>
      </c>
      <c r="L1610" s="15">
        <f t="shared" si="113"/>
        <v>41922.875</v>
      </c>
      <c r="N1610" t="b">
        <v>0</v>
      </c>
      <c r="O1610">
        <v>34</v>
      </c>
      <c r="P1610" t="b">
        <v>1</v>
      </c>
      <c r="Q1610" s="11" t="s">
        <v>8281</v>
      </c>
      <c r="R1610" t="s">
        <v>8284</v>
      </c>
      <c r="S1610">
        <f t="shared" si="114"/>
        <v>110</v>
      </c>
      <c r="T1610">
        <f t="shared" si="115"/>
        <v>81.03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s="15">
        <f t="shared" si="112"/>
        <v>41375.057222222218</v>
      </c>
      <c r="L1611" s="15">
        <f t="shared" si="113"/>
        <v>41405.057222222218</v>
      </c>
      <c r="N1611" t="b">
        <v>0</v>
      </c>
      <c r="O1611">
        <v>66</v>
      </c>
      <c r="P1611" t="b">
        <v>1</v>
      </c>
      <c r="Q1611" s="11" t="s">
        <v>8279</v>
      </c>
      <c r="R1611" t="s">
        <v>8290</v>
      </c>
      <c r="S1611">
        <f t="shared" si="114"/>
        <v>110</v>
      </c>
      <c r="T1611">
        <f t="shared" si="115"/>
        <v>41.68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s="15">
        <f t="shared" si="112"/>
        <v>42442.623344907406</v>
      </c>
      <c r="L1612" s="15">
        <f t="shared" si="113"/>
        <v>42470.833333333328</v>
      </c>
      <c r="N1612" t="b">
        <v>0</v>
      </c>
      <c r="O1612">
        <v>22</v>
      </c>
      <c r="P1612" t="b">
        <v>1</v>
      </c>
      <c r="Q1612" s="11" t="s">
        <v>8281</v>
      </c>
      <c r="R1612" t="s">
        <v>8284</v>
      </c>
      <c r="S1612">
        <f t="shared" si="114"/>
        <v>100</v>
      </c>
      <c r="T1612">
        <f t="shared" si="115"/>
        <v>125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s="15">
        <f t="shared" si="112"/>
        <v>41218.391446759262</v>
      </c>
      <c r="L1613" s="15">
        <f t="shared" si="113"/>
        <v>41248.391446759262</v>
      </c>
      <c r="N1613" t="b">
        <v>0</v>
      </c>
      <c r="O1613">
        <v>70</v>
      </c>
      <c r="P1613" t="b">
        <v>0</v>
      </c>
      <c r="Q1613" s="11" t="s">
        <v>8279</v>
      </c>
      <c r="R1613" t="s">
        <v>8297</v>
      </c>
      <c r="S1613">
        <f t="shared" si="114"/>
        <v>23</v>
      </c>
      <c r="T1613">
        <f t="shared" si="115"/>
        <v>39.229999999999997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s="15">
        <f t="shared" si="112"/>
        <v>42264.29178240741</v>
      </c>
      <c r="L1614" s="15">
        <f t="shared" si="113"/>
        <v>42294.29178240741</v>
      </c>
      <c r="N1614" t="b">
        <v>0</v>
      </c>
      <c r="O1614">
        <v>45</v>
      </c>
      <c r="P1614" t="b">
        <v>1</v>
      </c>
      <c r="Q1614" s="11" t="s">
        <v>8281</v>
      </c>
      <c r="R1614" t="s">
        <v>8284</v>
      </c>
      <c r="S1614">
        <f t="shared" si="114"/>
        <v>110</v>
      </c>
      <c r="T1614">
        <f t="shared" si="115"/>
        <v>61.02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s="15">
        <f t="shared" si="112"/>
        <v>40909.649201388893</v>
      </c>
      <c r="L1615" s="15">
        <f t="shared" si="113"/>
        <v>40937.649201388893</v>
      </c>
      <c r="N1615" t="b">
        <v>0</v>
      </c>
      <c r="O1615">
        <v>41</v>
      </c>
      <c r="P1615" t="b">
        <v>1</v>
      </c>
      <c r="Q1615" s="11" t="s">
        <v>8269</v>
      </c>
      <c r="R1615" t="s">
        <v>8291</v>
      </c>
      <c r="S1615">
        <f t="shared" si="114"/>
        <v>144</v>
      </c>
      <c r="T1615">
        <f t="shared" si="115"/>
        <v>66.709999999999994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s="15">
        <f t="shared" si="112"/>
        <v>41160.871886574074</v>
      </c>
      <c r="L1616" s="15">
        <f t="shared" si="113"/>
        <v>41188.415972222225</v>
      </c>
      <c r="N1616" t="b">
        <v>0</v>
      </c>
      <c r="O1616">
        <v>54</v>
      </c>
      <c r="P1616" t="b">
        <v>1</v>
      </c>
      <c r="Q1616" s="11" t="s">
        <v>8285</v>
      </c>
      <c r="R1616" t="s">
        <v>8286</v>
      </c>
      <c r="S1616">
        <f t="shared" si="114"/>
        <v>109</v>
      </c>
      <c r="T1616">
        <f t="shared" si="115"/>
        <v>50.63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s="15">
        <f t="shared" si="112"/>
        <v>42065.053368055553</v>
      </c>
      <c r="L1617" s="15">
        <f t="shared" si="113"/>
        <v>42125.011701388896</v>
      </c>
      <c r="N1617" t="b">
        <v>0</v>
      </c>
      <c r="O1617">
        <v>113</v>
      </c>
      <c r="P1617" t="b">
        <v>1</v>
      </c>
      <c r="Q1617" s="11" t="s">
        <v>8285</v>
      </c>
      <c r="R1617" t="s">
        <v>8289</v>
      </c>
      <c r="S1617">
        <f t="shared" si="114"/>
        <v>109</v>
      </c>
      <c r="T1617">
        <f t="shared" si="115"/>
        <v>24.15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s="15">
        <f t="shared" si="112"/>
        <v>42293.853541666671</v>
      </c>
      <c r="L1618" s="15">
        <f t="shared" si="113"/>
        <v>42352.249305555553</v>
      </c>
      <c r="N1618" t="b">
        <v>0</v>
      </c>
      <c r="O1618">
        <v>25</v>
      </c>
      <c r="P1618" t="b">
        <v>0</v>
      </c>
      <c r="Q1618" s="11" t="s">
        <v>8281</v>
      </c>
      <c r="R1618" t="s">
        <v>8293</v>
      </c>
      <c r="S1618">
        <f t="shared" si="114"/>
        <v>55</v>
      </c>
      <c r="T1618">
        <f t="shared" si="115"/>
        <v>109.04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s="15">
        <f t="shared" si="112"/>
        <v>42080.757326388892</v>
      </c>
      <c r="L1619" s="15">
        <f t="shared" si="113"/>
        <v>42110.757326388892</v>
      </c>
      <c r="N1619" t="b">
        <v>0</v>
      </c>
      <c r="O1619">
        <v>7</v>
      </c>
      <c r="P1619" t="b">
        <v>0</v>
      </c>
      <c r="Q1619" s="11" t="s">
        <v>8266</v>
      </c>
      <c r="R1619" t="s">
        <v>8300</v>
      </c>
      <c r="S1619">
        <f t="shared" si="114"/>
        <v>9</v>
      </c>
      <c r="T1619">
        <f t="shared" si="115"/>
        <v>389.29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s="15">
        <f t="shared" si="112"/>
        <v>41491.79478009259</v>
      </c>
      <c r="L1620" s="15">
        <f t="shared" si="113"/>
        <v>41509.79478009259</v>
      </c>
      <c r="N1620" t="b">
        <v>1</v>
      </c>
      <c r="O1620">
        <v>68</v>
      </c>
      <c r="P1620" t="b">
        <v>1</v>
      </c>
      <c r="Q1620" s="11" t="s">
        <v>8281</v>
      </c>
      <c r="R1620" t="s">
        <v>8284</v>
      </c>
      <c r="S1620">
        <f t="shared" si="114"/>
        <v>109</v>
      </c>
      <c r="T1620">
        <f t="shared" si="115"/>
        <v>40.07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s="15">
        <f t="shared" si="112"/>
        <v>41927.295694444445</v>
      </c>
      <c r="L1621" s="15">
        <f t="shared" si="113"/>
        <v>41959.337361111116</v>
      </c>
      <c r="N1621" t="b">
        <v>0</v>
      </c>
      <c r="O1621">
        <v>55</v>
      </c>
      <c r="P1621" t="b">
        <v>0</v>
      </c>
      <c r="Q1621" s="11" t="s">
        <v>8274</v>
      </c>
      <c r="R1621" t="s">
        <v>8292</v>
      </c>
      <c r="S1621">
        <f t="shared" si="114"/>
        <v>1</v>
      </c>
      <c r="T1621">
        <f t="shared" si="115"/>
        <v>49.38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s="15">
        <f t="shared" si="112"/>
        <v>42761.961099537039</v>
      </c>
      <c r="L1622" s="15">
        <f t="shared" si="113"/>
        <v>42791.961099537039</v>
      </c>
      <c r="N1622" t="b">
        <v>0</v>
      </c>
      <c r="O1622">
        <v>67</v>
      </c>
      <c r="P1622" t="b">
        <v>1</v>
      </c>
      <c r="Q1622" s="11" t="s">
        <v>8277</v>
      </c>
      <c r="R1622" t="s">
        <v>8278</v>
      </c>
      <c r="S1622">
        <f t="shared" si="114"/>
        <v>181</v>
      </c>
      <c r="T1622">
        <f t="shared" si="115"/>
        <v>40.49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s="15">
        <f t="shared" si="112"/>
        <v>41773.932534722226</v>
      </c>
      <c r="L1623" s="15">
        <f t="shared" si="113"/>
        <v>41811.207638888889</v>
      </c>
      <c r="N1623" t="b">
        <v>0</v>
      </c>
      <c r="O1623">
        <v>50</v>
      </c>
      <c r="P1623" t="b">
        <v>1</v>
      </c>
      <c r="Q1623" s="11" t="s">
        <v>8285</v>
      </c>
      <c r="R1623" t="s">
        <v>8286</v>
      </c>
      <c r="S1623">
        <f t="shared" si="114"/>
        <v>108</v>
      </c>
      <c r="T1623">
        <f t="shared" si="115"/>
        <v>54.2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s="15">
        <f t="shared" si="112"/>
        <v>40638.092974537038</v>
      </c>
      <c r="L1624" s="15">
        <f t="shared" si="113"/>
        <v>40668.092974537038</v>
      </c>
      <c r="N1624" t="b">
        <v>0</v>
      </c>
      <c r="O1624">
        <v>56</v>
      </c>
      <c r="P1624" t="b">
        <v>1</v>
      </c>
      <c r="Q1624" s="11" t="s">
        <v>8285</v>
      </c>
      <c r="R1624" t="s">
        <v>8289</v>
      </c>
      <c r="S1624">
        <f t="shared" si="114"/>
        <v>108</v>
      </c>
      <c r="T1624">
        <f t="shared" si="115"/>
        <v>48.33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s="15">
        <f t="shared" si="112"/>
        <v>41759.13962962963</v>
      </c>
      <c r="L1625" s="15">
        <f t="shared" si="113"/>
        <v>41791.165972222225</v>
      </c>
      <c r="N1625" t="b">
        <v>0</v>
      </c>
      <c r="O1625">
        <v>57</v>
      </c>
      <c r="P1625" t="b">
        <v>1</v>
      </c>
      <c r="Q1625" s="11" t="s">
        <v>8281</v>
      </c>
      <c r="R1625" t="s">
        <v>8284</v>
      </c>
      <c r="S1625">
        <f t="shared" si="114"/>
        <v>108</v>
      </c>
      <c r="T1625">
        <f t="shared" si="115"/>
        <v>47.46</v>
      </c>
    </row>
    <row r="1626" spans="1:20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s="15">
        <f t="shared" si="112"/>
        <v>41541.106921296298</v>
      </c>
      <c r="L1626" s="15">
        <f t="shared" si="113"/>
        <v>41563.415972222225</v>
      </c>
      <c r="N1626" t="b">
        <v>0</v>
      </c>
      <c r="O1626">
        <v>79</v>
      </c>
      <c r="P1626" t="b">
        <v>0</v>
      </c>
      <c r="Q1626" s="11" t="s">
        <v>8285</v>
      </c>
      <c r="R1626" t="s">
        <v>8308</v>
      </c>
      <c r="S1626">
        <f t="shared" si="114"/>
        <v>42</v>
      </c>
      <c r="T1626">
        <f t="shared" si="115"/>
        <v>34.18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s="15">
        <f t="shared" si="112"/>
        <v>41775.636157407411</v>
      </c>
      <c r="L1627" s="15">
        <f t="shared" si="113"/>
        <v>41805.636157407411</v>
      </c>
      <c r="N1627" t="b">
        <v>0</v>
      </c>
      <c r="O1627">
        <v>37</v>
      </c>
      <c r="P1627" t="b">
        <v>1</v>
      </c>
      <c r="Q1627" s="11" t="s">
        <v>8281</v>
      </c>
      <c r="R1627" t="s">
        <v>8293</v>
      </c>
      <c r="S1627">
        <f t="shared" si="114"/>
        <v>108</v>
      </c>
      <c r="T1627">
        <f t="shared" si="115"/>
        <v>72.97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s="15">
        <f t="shared" si="112"/>
        <v>42785.270370370374</v>
      </c>
      <c r="L1628" s="15">
        <f t="shared" si="113"/>
        <v>42819.189583333333</v>
      </c>
      <c r="N1628" t="b">
        <v>0</v>
      </c>
      <c r="O1628">
        <v>6</v>
      </c>
      <c r="P1628" t="b">
        <v>0</v>
      </c>
      <c r="Q1628" s="11" t="s">
        <v>8281</v>
      </c>
      <c r="R1628" t="s">
        <v>8284</v>
      </c>
      <c r="S1628">
        <f t="shared" si="114"/>
        <v>5</v>
      </c>
      <c r="T1628">
        <f t="shared" si="115"/>
        <v>450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s="15">
        <f t="shared" si="112"/>
        <v>42161.770833333328</v>
      </c>
      <c r="L1629" s="15">
        <f t="shared" si="113"/>
        <v>42193.770833333328</v>
      </c>
      <c r="N1629" t="b">
        <v>0</v>
      </c>
      <c r="O1629">
        <v>9</v>
      </c>
      <c r="P1629" t="b">
        <v>1</v>
      </c>
      <c r="Q1629" s="11" t="s">
        <v>8271</v>
      </c>
      <c r="R1629" t="s">
        <v>8272</v>
      </c>
      <c r="S1629">
        <f t="shared" si="114"/>
        <v>101</v>
      </c>
      <c r="T1629">
        <f t="shared" si="115"/>
        <v>299.22000000000003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s="15">
        <f t="shared" si="112"/>
        <v>42039.878379629634</v>
      </c>
      <c r="L1630" s="15">
        <f t="shared" si="113"/>
        <v>42069.878379629634</v>
      </c>
      <c r="N1630" t="b">
        <v>0</v>
      </c>
      <c r="O1630">
        <v>59</v>
      </c>
      <c r="P1630" t="b">
        <v>1</v>
      </c>
      <c r="Q1630" s="11" t="s">
        <v>8285</v>
      </c>
      <c r="R1630" t="s">
        <v>8296</v>
      </c>
      <c r="S1630">
        <f t="shared" si="114"/>
        <v>128</v>
      </c>
      <c r="T1630">
        <f t="shared" si="115"/>
        <v>45.59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s="15">
        <f t="shared" si="112"/>
        <v>42545.478333333333</v>
      </c>
      <c r="L1631" s="15">
        <f t="shared" si="113"/>
        <v>42575.478333333333</v>
      </c>
      <c r="N1631" t="b">
        <v>0</v>
      </c>
      <c r="O1631">
        <v>38</v>
      </c>
      <c r="P1631" t="b">
        <v>1</v>
      </c>
      <c r="Q1631" s="11" t="s">
        <v>8281</v>
      </c>
      <c r="R1631" t="s">
        <v>8284</v>
      </c>
      <c r="S1631">
        <f t="shared" si="114"/>
        <v>108</v>
      </c>
      <c r="T1631">
        <f t="shared" si="115"/>
        <v>70.760000000000005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s="15">
        <f t="shared" si="112"/>
        <v>41768.841921296298</v>
      </c>
      <c r="L1632" s="15">
        <f t="shared" si="113"/>
        <v>41799.208333333336</v>
      </c>
      <c r="N1632" t="b">
        <v>0</v>
      </c>
      <c r="O1632">
        <v>38</v>
      </c>
      <c r="P1632" t="b">
        <v>1</v>
      </c>
      <c r="Q1632" s="11" t="s">
        <v>8285</v>
      </c>
      <c r="R1632" t="s">
        <v>8289</v>
      </c>
      <c r="S1632">
        <f t="shared" si="114"/>
        <v>134</v>
      </c>
      <c r="T1632">
        <f t="shared" si="115"/>
        <v>70.55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s="15">
        <f t="shared" si="112"/>
        <v>41982.773356481484</v>
      </c>
      <c r="L1633" s="15">
        <f t="shared" si="113"/>
        <v>42022.773356481484</v>
      </c>
      <c r="N1633" t="b">
        <v>0</v>
      </c>
      <c r="O1633">
        <v>33</v>
      </c>
      <c r="P1633" t="b">
        <v>1</v>
      </c>
      <c r="Q1633" s="11" t="s">
        <v>8281</v>
      </c>
      <c r="R1633" t="s">
        <v>8293</v>
      </c>
      <c r="S1633">
        <f t="shared" si="114"/>
        <v>107</v>
      </c>
      <c r="T1633">
        <f t="shared" si="115"/>
        <v>81.239999999999995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s="15">
        <f t="shared" si="112"/>
        <v>42116.54315972222</v>
      </c>
      <c r="L1634" s="15">
        <f t="shared" si="113"/>
        <v>42146.541666666672</v>
      </c>
      <c r="N1634" t="b">
        <v>0</v>
      </c>
      <c r="O1634">
        <v>25</v>
      </c>
      <c r="P1634" t="b">
        <v>0</v>
      </c>
      <c r="Q1634" s="11" t="s">
        <v>8266</v>
      </c>
      <c r="R1634" t="s">
        <v>8276</v>
      </c>
      <c r="S1634">
        <f t="shared" si="114"/>
        <v>3</v>
      </c>
      <c r="T1634">
        <f t="shared" si="115"/>
        <v>106.8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s="15">
        <f t="shared" si="112"/>
        <v>42318.593703703707</v>
      </c>
      <c r="L1635" s="15">
        <f t="shared" si="113"/>
        <v>42348.593703703707</v>
      </c>
      <c r="N1635" t="b">
        <v>0</v>
      </c>
      <c r="O1635">
        <v>72</v>
      </c>
      <c r="P1635" t="b">
        <v>1</v>
      </c>
      <c r="Q1635" s="11" t="s">
        <v>8281</v>
      </c>
      <c r="R1635" t="s">
        <v>8284</v>
      </c>
      <c r="S1635">
        <f t="shared" si="114"/>
        <v>107</v>
      </c>
      <c r="T1635">
        <f t="shared" si="115"/>
        <v>37.08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s="15">
        <f t="shared" si="112"/>
        <v>41766.80572916667</v>
      </c>
      <c r="L1636" s="15">
        <f t="shared" si="113"/>
        <v>41799.80572916667</v>
      </c>
      <c r="N1636" t="b">
        <v>1</v>
      </c>
      <c r="O1636">
        <v>71</v>
      </c>
      <c r="P1636" t="b">
        <v>1</v>
      </c>
      <c r="Q1636" s="11" t="s">
        <v>8281</v>
      </c>
      <c r="R1636" t="s">
        <v>8284</v>
      </c>
      <c r="S1636">
        <f t="shared" si="114"/>
        <v>107</v>
      </c>
      <c r="T1636">
        <f t="shared" si="115"/>
        <v>37.590000000000003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s="15">
        <f t="shared" si="112"/>
        <v>42495.434236111112</v>
      </c>
      <c r="L1637" s="15">
        <f t="shared" si="113"/>
        <v>42523.434236111112</v>
      </c>
      <c r="N1637" t="b">
        <v>0</v>
      </c>
      <c r="O1637">
        <v>76</v>
      </c>
      <c r="P1637" t="b">
        <v>1</v>
      </c>
      <c r="Q1637" s="11" t="s">
        <v>8281</v>
      </c>
      <c r="R1637" t="s">
        <v>8284</v>
      </c>
      <c r="S1637">
        <f t="shared" si="114"/>
        <v>107</v>
      </c>
      <c r="T1637">
        <f t="shared" si="115"/>
        <v>35.04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s="15">
        <f t="shared" si="112"/>
        <v>41965.616655092599</v>
      </c>
      <c r="L1638" s="15">
        <f t="shared" si="113"/>
        <v>41995.616655092599</v>
      </c>
      <c r="N1638" t="b">
        <v>0</v>
      </c>
      <c r="O1638">
        <v>79</v>
      </c>
      <c r="P1638" t="b">
        <v>1</v>
      </c>
      <c r="Q1638" s="11" t="s">
        <v>8274</v>
      </c>
      <c r="R1638" t="s">
        <v>8275</v>
      </c>
      <c r="S1638">
        <f t="shared" si="114"/>
        <v>408</v>
      </c>
      <c r="T1638">
        <f t="shared" si="115"/>
        <v>33.549999999999997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s="15">
        <f t="shared" si="112"/>
        <v>42170.910231481481</v>
      </c>
      <c r="L1639" s="15">
        <f t="shared" si="113"/>
        <v>42205.165972222225</v>
      </c>
      <c r="N1639" t="b">
        <v>0</v>
      </c>
      <c r="O1639">
        <v>41</v>
      </c>
      <c r="P1639" t="b">
        <v>1</v>
      </c>
      <c r="Q1639" s="11" t="s">
        <v>8281</v>
      </c>
      <c r="R1639" t="s">
        <v>8284</v>
      </c>
      <c r="S1639">
        <f t="shared" si="114"/>
        <v>106</v>
      </c>
      <c r="T1639">
        <f t="shared" si="115"/>
        <v>64.63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s="15">
        <f t="shared" si="112"/>
        <v>42167.434166666666</v>
      </c>
      <c r="L1640" s="15">
        <f t="shared" si="113"/>
        <v>42197.434166666666</v>
      </c>
      <c r="N1640" t="b">
        <v>1</v>
      </c>
      <c r="O1640">
        <v>57</v>
      </c>
      <c r="P1640" t="b">
        <v>1</v>
      </c>
      <c r="Q1640" s="11" t="s">
        <v>8281</v>
      </c>
      <c r="R1640" t="s">
        <v>8284</v>
      </c>
      <c r="S1640">
        <f t="shared" si="114"/>
        <v>106</v>
      </c>
      <c r="T1640">
        <f t="shared" si="115"/>
        <v>46.43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s="15">
        <f t="shared" si="112"/>
        <v>42104.840335648143</v>
      </c>
      <c r="L1641" s="15">
        <f t="shared" si="113"/>
        <v>42164.840335648143</v>
      </c>
      <c r="N1641" t="b">
        <v>0</v>
      </c>
      <c r="O1641">
        <v>25</v>
      </c>
      <c r="P1641" t="b">
        <v>1</v>
      </c>
      <c r="Q1641" s="11" t="s">
        <v>8271</v>
      </c>
      <c r="R1641" t="s">
        <v>8272</v>
      </c>
      <c r="S1641">
        <f t="shared" si="114"/>
        <v>132</v>
      </c>
      <c r="T1641">
        <f t="shared" si="115"/>
        <v>105.44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s="15">
        <f t="shared" si="112"/>
        <v>41822.57503472222</v>
      </c>
      <c r="L1642" s="15">
        <f t="shared" si="113"/>
        <v>41825.041666666664</v>
      </c>
      <c r="N1642" t="b">
        <v>0</v>
      </c>
      <c r="O1642">
        <v>9</v>
      </c>
      <c r="P1642" t="b">
        <v>1</v>
      </c>
      <c r="Q1642" s="11" t="s">
        <v>8281</v>
      </c>
      <c r="R1642" t="s">
        <v>8284</v>
      </c>
      <c r="S1642">
        <f t="shared" si="114"/>
        <v>146</v>
      </c>
      <c r="T1642">
        <f t="shared" si="115"/>
        <v>292.77999999999997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s="15">
        <f t="shared" si="112"/>
        <v>41371.648078703707</v>
      </c>
      <c r="L1643" s="15">
        <f t="shared" si="113"/>
        <v>41401.648078703707</v>
      </c>
      <c r="N1643" t="b">
        <v>0</v>
      </c>
      <c r="O1643">
        <v>34</v>
      </c>
      <c r="P1643" t="b">
        <v>1</v>
      </c>
      <c r="Q1643" s="11" t="s">
        <v>8285</v>
      </c>
      <c r="R1643" t="s">
        <v>8286</v>
      </c>
      <c r="S1643">
        <f t="shared" si="114"/>
        <v>103</v>
      </c>
      <c r="T1643">
        <f t="shared" si="115"/>
        <v>77.349999999999994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s="15">
        <f t="shared" si="112"/>
        <v>42268.531631944439</v>
      </c>
      <c r="L1644" s="15">
        <f t="shared" si="113"/>
        <v>42298.531631944439</v>
      </c>
      <c r="N1644" t="b">
        <v>0</v>
      </c>
      <c r="O1644">
        <v>27</v>
      </c>
      <c r="P1644" t="b">
        <v>0</v>
      </c>
      <c r="Q1644" s="11" t="s">
        <v>8266</v>
      </c>
      <c r="R1644" t="s">
        <v>8300</v>
      </c>
      <c r="S1644">
        <f t="shared" si="114"/>
        <v>11</v>
      </c>
      <c r="T1644">
        <f t="shared" si="115"/>
        <v>97.41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s="15">
        <f t="shared" si="112"/>
        <v>42493.219236111108</v>
      </c>
      <c r="L1645" s="15">
        <f t="shared" si="113"/>
        <v>42531.125</v>
      </c>
      <c r="N1645" t="b">
        <v>0</v>
      </c>
      <c r="O1645">
        <v>54</v>
      </c>
      <c r="P1645" t="b">
        <v>1</v>
      </c>
      <c r="Q1645" s="11" t="s">
        <v>8281</v>
      </c>
      <c r="R1645" t="s">
        <v>8284</v>
      </c>
      <c r="S1645">
        <f t="shared" si="114"/>
        <v>175</v>
      </c>
      <c r="T1645">
        <f t="shared" si="115"/>
        <v>48.7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s="15">
        <f t="shared" si="112"/>
        <v>42462.893495370372</v>
      </c>
      <c r="L1646" s="15">
        <f t="shared" si="113"/>
        <v>42492.893495370372</v>
      </c>
      <c r="N1646" t="b">
        <v>0</v>
      </c>
      <c r="O1646">
        <v>64</v>
      </c>
      <c r="P1646" t="b">
        <v>1</v>
      </c>
      <c r="Q1646" s="11" t="s">
        <v>8281</v>
      </c>
      <c r="R1646" t="s">
        <v>8284</v>
      </c>
      <c r="S1646">
        <f t="shared" si="114"/>
        <v>105</v>
      </c>
      <c r="T1646">
        <f t="shared" si="115"/>
        <v>40.94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s="15">
        <f t="shared" si="112"/>
        <v>40310.287673611114</v>
      </c>
      <c r="L1647" s="15">
        <f t="shared" si="113"/>
        <v>40369.916666666664</v>
      </c>
      <c r="N1647" t="b">
        <v>0</v>
      </c>
      <c r="O1647">
        <v>81</v>
      </c>
      <c r="P1647" t="b">
        <v>1</v>
      </c>
      <c r="Q1647" s="11" t="s">
        <v>8285</v>
      </c>
      <c r="R1647" t="s">
        <v>8286</v>
      </c>
      <c r="S1647">
        <f t="shared" si="114"/>
        <v>105</v>
      </c>
      <c r="T1647">
        <f t="shared" si="115"/>
        <v>32.32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s="15">
        <f t="shared" si="112"/>
        <v>42440.416504629626</v>
      </c>
      <c r="L1648" s="15">
        <f t="shared" si="113"/>
        <v>42463.708333333328</v>
      </c>
      <c r="N1648" t="b">
        <v>0</v>
      </c>
      <c r="O1648">
        <v>38</v>
      </c>
      <c r="P1648" t="b">
        <v>1</v>
      </c>
      <c r="Q1648" s="11" t="s">
        <v>8281</v>
      </c>
      <c r="R1648" t="s">
        <v>8284</v>
      </c>
      <c r="S1648">
        <f t="shared" si="114"/>
        <v>174</v>
      </c>
      <c r="T1648">
        <f t="shared" si="115"/>
        <v>68.84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s="15">
        <f t="shared" si="112"/>
        <v>40322.53938657407</v>
      </c>
      <c r="L1649" s="15">
        <f t="shared" si="113"/>
        <v>40332.070138888892</v>
      </c>
      <c r="N1649" t="b">
        <v>0</v>
      </c>
      <c r="O1649">
        <v>25</v>
      </c>
      <c r="P1649" t="b">
        <v>1</v>
      </c>
      <c r="Q1649" s="11" t="s">
        <v>8279</v>
      </c>
      <c r="R1649" t="s">
        <v>8301</v>
      </c>
      <c r="S1649">
        <f t="shared" si="114"/>
        <v>105</v>
      </c>
      <c r="T1649">
        <f t="shared" si="115"/>
        <v>104.6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s="15">
        <f t="shared" si="112"/>
        <v>42522.880243055552</v>
      </c>
      <c r="L1650" s="15">
        <f t="shared" si="113"/>
        <v>42582.822916666672</v>
      </c>
      <c r="N1650" t="b">
        <v>0</v>
      </c>
      <c r="O1650">
        <v>70</v>
      </c>
      <c r="P1650" t="b">
        <v>1</v>
      </c>
      <c r="Q1650" s="11" t="s">
        <v>8285</v>
      </c>
      <c r="R1650" t="s">
        <v>8294</v>
      </c>
      <c r="S1650">
        <f t="shared" si="114"/>
        <v>130</v>
      </c>
      <c r="T1650">
        <f t="shared" si="115"/>
        <v>37.270000000000003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s="15">
        <f t="shared" si="112"/>
        <v>41526.592395833337</v>
      </c>
      <c r="L1651" s="15">
        <f t="shared" si="113"/>
        <v>41561.165972222225</v>
      </c>
      <c r="N1651" t="b">
        <v>1</v>
      </c>
      <c r="O1651">
        <v>39</v>
      </c>
      <c r="P1651" t="b">
        <v>1</v>
      </c>
      <c r="Q1651" s="11" t="s">
        <v>8285</v>
      </c>
      <c r="R1651" t="s">
        <v>8294</v>
      </c>
      <c r="S1651">
        <f t="shared" si="114"/>
        <v>104</v>
      </c>
      <c r="T1651">
        <f t="shared" si="115"/>
        <v>66.87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s="15">
        <f t="shared" si="112"/>
        <v>41858.761782407404</v>
      </c>
      <c r="L1652" s="15">
        <f t="shared" si="113"/>
        <v>41888.875</v>
      </c>
      <c r="N1652" t="b">
        <v>0</v>
      </c>
      <c r="O1652">
        <v>53</v>
      </c>
      <c r="P1652" t="b">
        <v>0</v>
      </c>
      <c r="Q1652" s="11" t="s">
        <v>8281</v>
      </c>
      <c r="R1652" t="s">
        <v>8293</v>
      </c>
      <c r="S1652">
        <f t="shared" si="114"/>
        <v>52</v>
      </c>
      <c r="T1652">
        <f t="shared" si="115"/>
        <v>49.21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s="15">
        <f t="shared" si="112"/>
        <v>42489.696585648147</v>
      </c>
      <c r="L1653" s="15">
        <f t="shared" si="113"/>
        <v>42549.696585648147</v>
      </c>
      <c r="N1653" t="b">
        <v>0</v>
      </c>
      <c r="O1653">
        <v>24</v>
      </c>
      <c r="P1653" t="b">
        <v>0</v>
      </c>
      <c r="Q1653" s="11" t="s">
        <v>8266</v>
      </c>
      <c r="R1653" t="s">
        <v>8268</v>
      </c>
      <c r="S1653">
        <f t="shared" si="114"/>
        <v>3</v>
      </c>
      <c r="T1653">
        <f t="shared" si="115"/>
        <v>108.63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s="15">
        <f t="shared" si="112"/>
        <v>41766.970648148148</v>
      </c>
      <c r="L1654" s="15">
        <f t="shared" si="113"/>
        <v>41799.165972222225</v>
      </c>
      <c r="N1654" t="b">
        <v>1</v>
      </c>
      <c r="O1654">
        <v>96</v>
      </c>
      <c r="P1654" t="b">
        <v>1</v>
      </c>
      <c r="Q1654" s="11" t="s">
        <v>8285</v>
      </c>
      <c r="R1654" t="s">
        <v>8289</v>
      </c>
      <c r="S1654">
        <f t="shared" si="114"/>
        <v>104</v>
      </c>
      <c r="T1654">
        <f t="shared" si="115"/>
        <v>27.15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s="15">
        <f t="shared" si="112"/>
        <v>42100.927858796291</v>
      </c>
      <c r="L1655" s="15">
        <f t="shared" si="113"/>
        <v>42126.875</v>
      </c>
      <c r="N1655" t="b">
        <v>0</v>
      </c>
      <c r="O1655">
        <v>14</v>
      </c>
      <c r="P1655" t="b">
        <v>1</v>
      </c>
      <c r="Q1655" s="11" t="s">
        <v>8281</v>
      </c>
      <c r="R1655" t="s">
        <v>8284</v>
      </c>
      <c r="S1655">
        <f t="shared" si="114"/>
        <v>104</v>
      </c>
      <c r="T1655">
        <f t="shared" si="115"/>
        <v>186.07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s="15">
        <f t="shared" si="112"/>
        <v>40632.94195601852</v>
      </c>
      <c r="L1656" s="15">
        <f t="shared" si="113"/>
        <v>40649.165972222225</v>
      </c>
      <c r="N1656" t="b">
        <v>0</v>
      </c>
      <c r="O1656">
        <v>45</v>
      </c>
      <c r="P1656" t="b">
        <v>1</v>
      </c>
      <c r="Q1656" s="11" t="s">
        <v>8285</v>
      </c>
      <c r="R1656" t="s">
        <v>8286</v>
      </c>
      <c r="S1656">
        <f t="shared" si="114"/>
        <v>104</v>
      </c>
      <c r="T1656">
        <f t="shared" si="115"/>
        <v>57.78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s="15">
        <f t="shared" si="112"/>
        <v>42060.035636574074</v>
      </c>
      <c r="L1657" s="15">
        <f t="shared" si="113"/>
        <v>42081.708333333328</v>
      </c>
      <c r="N1657" t="b">
        <v>0</v>
      </c>
      <c r="O1657">
        <v>132</v>
      </c>
      <c r="P1657" t="b">
        <v>1</v>
      </c>
      <c r="Q1657" s="11" t="s">
        <v>8281</v>
      </c>
      <c r="R1657" t="s">
        <v>8284</v>
      </c>
      <c r="S1657">
        <f t="shared" si="114"/>
        <v>104</v>
      </c>
      <c r="T1657">
        <f t="shared" si="115"/>
        <v>19.7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s="15">
        <f t="shared" si="112"/>
        <v>42321.101759259262</v>
      </c>
      <c r="L1658" s="15">
        <f t="shared" si="113"/>
        <v>42351.101759259262</v>
      </c>
      <c r="N1658" t="b">
        <v>0</v>
      </c>
      <c r="O1658">
        <v>3</v>
      </c>
      <c r="P1658" t="b">
        <v>1</v>
      </c>
      <c r="Q1658" s="11" t="s">
        <v>8281</v>
      </c>
      <c r="R1658" t="s">
        <v>8284</v>
      </c>
      <c r="S1658">
        <f t="shared" si="114"/>
        <v>104</v>
      </c>
      <c r="T1658">
        <f t="shared" si="115"/>
        <v>866.67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s="15">
        <f t="shared" si="112"/>
        <v>41095.900694444441</v>
      </c>
      <c r="L1659" s="15">
        <f t="shared" si="113"/>
        <v>41123.900694444441</v>
      </c>
      <c r="N1659" t="b">
        <v>0</v>
      </c>
      <c r="O1659">
        <v>81</v>
      </c>
      <c r="P1659" t="b">
        <v>1</v>
      </c>
      <c r="Q1659" s="11" t="s">
        <v>8269</v>
      </c>
      <c r="R1659" t="s">
        <v>8291</v>
      </c>
      <c r="S1659">
        <f t="shared" si="114"/>
        <v>173</v>
      </c>
      <c r="T1659">
        <f t="shared" si="115"/>
        <v>32.07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s="15">
        <f t="shared" si="112"/>
        <v>42576.452731481477</v>
      </c>
      <c r="L1660" s="15">
        <f t="shared" si="113"/>
        <v>42607.452731481477</v>
      </c>
      <c r="N1660" t="b">
        <v>0</v>
      </c>
      <c r="O1660">
        <v>48</v>
      </c>
      <c r="P1660" t="b">
        <v>1</v>
      </c>
      <c r="Q1660" s="11" t="s">
        <v>8279</v>
      </c>
      <c r="R1660" t="s">
        <v>8280</v>
      </c>
      <c r="S1660">
        <f t="shared" si="114"/>
        <v>106</v>
      </c>
      <c r="T1660">
        <f t="shared" si="115"/>
        <v>54.08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s="15">
        <f t="shared" si="112"/>
        <v>41760.935706018521</v>
      </c>
      <c r="L1661" s="15">
        <f t="shared" si="113"/>
        <v>41772.166666666664</v>
      </c>
      <c r="N1661" t="b">
        <v>0</v>
      </c>
      <c r="O1661">
        <v>39</v>
      </c>
      <c r="P1661" t="b">
        <v>1</v>
      </c>
      <c r="Q1661" s="11" t="s">
        <v>8281</v>
      </c>
      <c r="R1661" t="s">
        <v>8284</v>
      </c>
      <c r="S1661">
        <f t="shared" si="114"/>
        <v>104</v>
      </c>
      <c r="T1661">
        <f t="shared" si="115"/>
        <v>66.510000000000005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s="15">
        <f t="shared" si="112"/>
        <v>40785.675011574072</v>
      </c>
      <c r="L1662" s="15">
        <f t="shared" si="113"/>
        <v>40845.675011574072</v>
      </c>
      <c r="N1662" t="b">
        <v>0</v>
      </c>
      <c r="O1662">
        <v>27</v>
      </c>
      <c r="P1662" t="b">
        <v>1</v>
      </c>
      <c r="Q1662" s="11" t="s">
        <v>8285</v>
      </c>
      <c r="R1662" t="s">
        <v>8299</v>
      </c>
      <c r="S1662">
        <f t="shared" si="114"/>
        <v>103</v>
      </c>
      <c r="T1662">
        <f t="shared" si="115"/>
        <v>95.74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s="15">
        <f t="shared" si="112"/>
        <v>42124.848414351851</v>
      </c>
      <c r="L1663" s="15">
        <f t="shared" si="113"/>
        <v>42154.848414351851</v>
      </c>
      <c r="N1663" t="b">
        <v>1</v>
      </c>
      <c r="O1663">
        <v>34</v>
      </c>
      <c r="P1663" t="b">
        <v>1</v>
      </c>
      <c r="Q1663" s="11" t="s">
        <v>8281</v>
      </c>
      <c r="R1663" t="s">
        <v>8284</v>
      </c>
      <c r="S1663">
        <f t="shared" si="114"/>
        <v>103</v>
      </c>
      <c r="T1663">
        <f t="shared" si="115"/>
        <v>76.03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s="15">
        <f t="shared" si="112"/>
        <v>40254.450335648151</v>
      </c>
      <c r="L1664" s="15">
        <f t="shared" si="113"/>
        <v>40313.340277777781</v>
      </c>
      <c r="N1664" t="b">
        <v>1</v>
      </c>
      <c r="O1664">
        <v>33</v>
      </c>
      <c r="P1664" t="b">
        <v>1</v>
      </c>
      <c r="Q1664" s="11" t="s">
        <v>8271</v>
      </c>
      <c r="R1664" t="s">
        <v>8272</v>
      </c>
      <c r="S1664">
        <f t="shared" si="114"/>
        <v>215</v>
      </c>
      <c r="T1664">
        <f t="shared" si="115"/>
        <v>78.180000000000007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s="15">
        <f t="shared" si="112"/>
        <v>41806.605034722219</v>
      </c>
      <c r="L1665" s="15">
        <f t="shared" si="113"/>
        <v>41836.605034722219</v>
      </c>
      <c r="N1665" t="b">
        <v>1</v>
      </c>
      <c r="O1665">
        <v>78</v>
      </c>
      <c r="P1665" t="b">
        <v>1</v>
      </c>
      <c r="Q1665" s="11" t="s">
        <v>8281</v>
      </c>
      <c r="R1665" t="s">
        <v>8284</v>
      </c>
      <c r="S1665">
        <f t="shared" si="114"/>
        <v>172</v>
      </c>
      <c r="T1665">
        <f t="shared" si="115"/>
        <v>33.03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s="15">
        <f t="shared" si="112"/>
        <v>42016.800208333334</v>
      </c>
      <c r="L1666" s="15">
        <f t="shared" si="113"/>
        <v>42032.916666666672</v>
      </c>
      <c r="N1666" t="b">
        <v>1</v>
      </c>
      <c r="O1666">
        <v>49</v>
      </c>
      <c r="P1666" t="b">
        <v>1</v>
      </c>
      <c r="Q1666" s="11" t="s">
        <v>8281</v>
      </c>
      <c r="R1666" t="s">
        <v>8284</v>
      </c>
      <c r="S1666">
        <f t="shared" si="114"/>
        <v>103</v>
      </c>
      <c r="T1666">
        <f t="shared" si="115"/>
        <v>52.55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s="15">
        <f t="shared" ref="K1667:K1730" si="116">(((J1667/60)/60)/24)+DATE(1970,1,1)</f>
        <v>42495.956631944442</v>
      </c>
      <c r="L1667" s="15">
        <f t="shared" ref="L1667:L1730" si="117">(((I1667/60)/60)/24)+DATE(1970,1,1)</f>
        <v>42525.956631944442</v>
      </c>
      <c r="N1667" t="b">
        <v>0</v>
      </c>
      <c r="O1667">
        <v>54</v>
      </c>
      <c r="P1667" t="b">
        <v>1</v>
      </c>
      <c r="Q1667" s="11" t="s">
        <v>8281</v>
      </c>
      <c r="R1667" t="s">
        <v>8293</v>
      </c>
      <c r="S1667">
        <f t="shared" ref="S1667:S1730" si="118">IFERROR(ROUND(E1667/D1667*100,0),0)</f>
        <v>103</v>
      </c>
      <c r="T1667">
        <f t="shared" ref="T1667:T1730" si="119">IFERROR(ROUND(E1667/O1667,2),0)</f>
        <v>47.57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s="15">
        <f t="shared" si="116"/>
        <v>42571.420601851853</v>
      </c>
      <c r="L1668" s="15">
        <f t="shared" si="117"/>
        <v>42599.420601851853</v>
      </c>
      <c r="N1668" t="b">
        <v>0</v>
      </c>
      <c r="O1668">
        <v>83</v>
      </c>
      <c r="P1668" t="b">
        <v>1</v>
      </c>
      <c r="Q1668" s="11" t="s">
        <v>8281</v>
      </c>
      <c r="R1668" t="s">
        <v>8284</v>
      </c>
      <c r="S1668">
        <f t="shared" si="118"/>
        <v>128</v>
      </c>
      <c r="T1668">
        <f t="shared" si="119"/>
        <v>30.95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s="15">
        <f t="shared" si="116"/>
        <v>41004.72619212963</v>
      </c>
      <c r="L1669" s="15">
        <f t="shared" si="117"/>
        <v>41034.72619212963</v>
      </c>
      <c r="N1669" t="b">
        <v>1</v>
      </c>
      <c r="O1669">
        <v>64</v>
      </c>
      <c r="P1669" t="b">
        <v>1</v>
      </c>
      <c r="Q1669" s="11" t="s">
        <v>8285</v>
      </c>
      <c r="R1669" t="s">
        <v>8286</v>
      </c>
      <c r="S1669">
        <f t="shared" si="118"/>
        <v>103</v>
      </c>
      <c r="T1669">
        <f t="shared" si="119"/>
        <v>40.08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s="15">
        <f t="shared" si="116"/>
        <v>42294.429641203707</v>
      </c>
      <c r="L1670" s="15">
        <f t="shared" si="117"/>
        <v>42321.845138888893</v>
      </c>
      <c r="N1670" t="b">
        <v>0</v>
      </c>
      <c r="O1670">
        <v>43</v>
      </c>
      <c r="P1670" t="b">
        <v>1</v>
      </c>
      <c r="Q1670" s="11" t="s">
        <v>8281</v>
      </c>
      <c r="R1670" t="s">
        <v>8284</v>
      </c>
      <c r="S1670">
        <f t="shared" si="118"/>
        <v>103</v>
      </c>
      <c r="T1670">
        <f t="shared" si="119"/>
        <v>59.65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s="15">
        <f t="shared" si="116"/>
        <v>42417.585532407407</v>
      </c>
      <c r="L1671" s="15">
        <f t="shared" si="117"/>
        <v>42432.249305555553</v>
      </c>
      <c r="N1671" t="b">
        <v>0</v>
      </c>
      <c r="O1671">
        <v>33</v>
      </c>
      <c r="P1671" t="b">
        <v>1</v>
      </c>
      <c r="Q1671" s="11" t="s">
        <v>8281</v>
      </c>
      <c r="R1671" t="s">
        <v>8284</v>
      </c>
      <c r="S1671">
        <f t="shared" si="118"/>
        <v>103</v>
      </c>
      <c r="T1671">
        <f t="shared" si="119"/>
        <v>77.73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s="15">
        <f t="shared" si="116"/>
        <v>42451.496817129635</v>
      </c>
      <c r="L1672" s="15">
        <f t="shared" si="117"/>
        <v>42459.610416666663</v>
      </c>
      <c r="N1672" t="b">
        <v>0</v>
      </c>
      <c r="O1672">
        <v>21</v>
      </c>
      <c r="P1672" t="b">
        <v>1</v>
      </c>
      <c r="Q1672" s="11" t="s">
        <v>8281</v>
      </c>
      <c r="R1672" t="s">
        <v>8284</v>
      </c>
      <c r="S1672">
        <f t="shared" si="118"/>
        <v>102</v>
      </c>
      <c r="T1672">
        <f t="shared" si="119"/>
        <v>121.9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s="15">
        <f t="shared" si="116"/>
        <v>42590.90425925926</v>
      </c>
      <c r="L1673" s="15">
        <f t="shared" si="117"/>
        <v>42606.90425925926</v>
      </c>
      <c r="N1673" t="b">
        <v>1</v>
      </c>
      <c r="O1673">
        <v>42</v>
      </c>
      <c r="P1673" t="b">
        <v>1</v>
      </c>
      <c r="Q1673" s="11" t="s">
        <v>8281</v>
      </c>
      <c r="R1673" t="s">
        <v>8284</v>
      </c>
      <c r="S1673">
        <f t="shared" si="118"/>
        <v>128</v>
      </c>
      <c r="T1673">
        <f t="shared" si="119"/>
        <v>60.95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s="15">
        <f t="shared" si="116"/>
        <v>42203.680300925931</v>
      </c>
      <c r="L1674" s="15">
        <f t="shared" si="117"/>
        <v>42221.774999999994</v>
      </c>
      <c r="N1674" t="b">
        <v>0</v>
      </c>
      <c r="O1674">
        <v>54</v>
      </c>
      <c r="P1674" t="b">
        <v>1</v>
      </c>
      <c r="Q1674" s="11" t="s">
        <v>8281</v>
      </c>
      <c r="R1674" t="s">
        <v>8284</v>
      </c>
      <c r="S1674">
        <f t="shared" si="118"/>
        <v>102</v>
      </c>
      <c r="T1674">
        <f t="shared" si="119"/>
        <v>47.41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s="15">
        <f t="shared" si="116"/>
        <v>42283.864351851851</v>
      </c>
      <c r="L1675" s="15">
        <f t="shared" si="117"/>
        <v>42313.906018518523</v>
      </c>
      <c r="N1675" t="b">
        <v>0</v>
      </c>
      <c r="O1675">
        <v>57</v>
      </c>
      <c r="P1675" t="b">
        <v>1</v>
      </c>
      <c r="Q1675" s="11" t="s">
        <v>8281</v>
      </c>
      <c r="R1675" t="s">
        <v>8284</v>
      </c>
      <c r="S1675">
        <f t="shared" si="118"/>
        <v>171</v>
      </c>
      <c r="T1675">
        <f t="shared" si="119"/>
        <v>44.91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s="15">
        <f t="shared" si="116"/>
        <v>42040.638020833328</v>
      </c>
      <c r="L1676" s="15">
        <f t="shared" si="117"/>
        <v>42070.638020833328</v>
      </c>
      <c r="N1676" t="b">
        <v>0</v>
      </c>
      <c r="O1676">
        <v>31</v>
      </c>
      <c r="P1676" t="b">
        <v>1</v>
      </c>
      <c r="Q1676" s="11" t="s">
        <v>8269</v>
      </c>
      <c r="R1676" t="s">
        <v>8291</v>
      </c>
      <c r="S1676">
        <f t="shared" si="118"/>
        <v>102</v>
      </c>
      <c r="T1676">
        <f t="shared" si="119"/>
        <v>82.42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s="15">
        <f t="shared" si="116"/>
        <v>42149.940416666665</v>
      </c>
      <c r="L1677" s="15">
        <f t="shared" si="117"/>
        <v>42179.940416666665</v>
      </c>
      <c r="N1677" t="b">
        <v>0</v>
      </c>
      <c r="O1677">
        <v>66</v>
      </c>
      <c r="P1677" t="b">
        <v>1</v>
      </c>
      <c r="Q1677" s="11" t="s">
        <v>8281</v>
      </c>
      <c r="R1677" t="s">
        <v>8284</v>
      </c>
      <c r="S1677">
        <f t="shared" si="118"/>
        <v>128</v>
      </c>
      <c r="T1677">
        <f t="shared" si="119"/>
        <v>38.71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s="15">
        <f t="shared" si="116"/>
        <v>40429.836435185185</v>
      </c>
      <c r="L1678" s="15">
        <f t="shared" si="117"/>
        <v>40459.836435185185</v>
      </c>
      <c r="N1678" t="b">
        <v>0</v>
      </c>
      <c r="O1678">
        <v>19</v>
      </c>
      <c r="P1678" t="b">
        <v>1</v>
      </c>
      <c r="Q1678" s="11" t="s">
        <v>8269</v>
      </c>
      <c r="R1678" t="s">
        <v>8291</v>
      </c>
      <c r="S1678">
        <f t="shared" si="118"/>
        <v>102</v>
      </c>
      <c r="T1678">
        <f t="shared" si="119"/>
        <v>134.21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s="15">
        <f t="shared" si="116"/>
        <v>42324.767361111109</v>
      </c>
      <c r="L1679" s="15">
        <f t="shared" si="117"/>
        <v>42379</v>
      </c>
      <c r="N1679" t="b">
        <v>0</v>
      </c>
      <c r="O1679">
        <v>23</v>
      </c>
      <c r="P1679" t="b">
        <v>0</v>
      </c>
      <c r="Q1679" s="11" t="s">
        <v>8266</v>
      </c>
      <c r="R1679" t="s">
        <v>8268</v>
      </c>
      <c r="S1679">
        <f t="shared" si="118"/>
        <v>13</v>
      </c>
      <c r="T1679">
        <f t="shared" si="119"/>
        <v>110.87</v>
      </c>
    </row>
    <row r="1680" spans="1:20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s="15">
        <f t="shared" si="116"/>
        <v>42057.277858796297</v>
      </c>
      <c r="L1680" s="15">
        <f t="shared" si="117"/>
        <v>42117.236192129625</v>
      </c>
      <c r="N1680" t="b">
        <v>0</v>
      </c>
      <c r="O1680">
        <v>36</v>
      </c>
      <c r="P1680" t="b">
        <v>0</v>
      </c>
      <c r="Q1680" s="11" t="s">
        <v>8281</v>
      </c>
      <c r="R1680" t="s">
        <v>8293</v>
      </c>
      <c r="S1680">
        <f t="shared" si="118"/>
        <v>46</v>
      </c>
      <c r="T1680">
        <f t="shared" si="119"/>
        <v>70.83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s="15">
        <f t="shared" si="116"/>
        <v>42184.572881944448</v>
      </c>
      <c r="L1681" s="15">
        <f t="shared" si="117"/>
        <v>42214.708333333328</v>
      </c>
      <c r="N1681" t="b">
        <v>0</v>
      </c>
      <c r="O1681">
        <v>64</v>
      </c>
      <c r="P1681" t="b">
        <v>1</v>
      </c>
      <c r="Q1681" s="11" t="s">
        <v>8281</v>
      </c>
      <c r="R1681" t="s">
        <v>8284</v>
      </c>
      <c r="S1681">
        <f t="shared" si="118"/>
        <v>102</v>
      </c>
      <c r="T1681">
        <f t="shared" si="119"/>
        <v>39.83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s="15">
        <f t="shared" si="116"/>
        <v>41383.605057870373</v>
      </c>
      <c r="L1682" s="15">
        <f t="shared" si="117"/>
        <v>41414.02847222222</v>
      </c>
      <c r="N1682" t="b">
        <v>0</v>
      </c>
      <c r="O1682">
        <v>68</v>
      </c>
      <c r="P1682" t="b">
        <v>1</v>
      </c>
      <c r="Q1682" s="11" t="s">
        <v>8269</v>
      </c>
      <c r="R1682" t="s">
        <v>8291</v>
      </c>
      <c r="S1682">
        <f t="shared" si="118"/>
        <v>102</v>
      </c>
      <c r="T1682">
        <f t="shared" si="119"/>
        <v>37.47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s="15">
        <f t="shared" si="116"/>
        <v>41988.829942129625</v>
      </c>
      <c r="L1683" s="15">
        <f t="shared" si="117"/>
        <v>42046.207638888889</v>
      </c>
      <c r="N1683" t="b">
        <v>0</v>
      </c>
      <c r="O1683">
        <v>35</v>
      </c>
      <c r="P1683" t="b">
        <v>1</v>
      </c>
      <c r="Q1683" s="11" t="s">
        <v>8281</v>
      </c>
      <c r="R1683" t="s">
        <v>8284</v>
      </c>
      <c r="S1683">
        <f t="shared" si="118"/>
        <v>127</v>
      </c>
      <c r="T1683">
        <f t="shared" si="119"/>
        <v>72.709999999999994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s="15">
        <f t="shared" si="116"/>
        <v>41570.482789351852</v>
      </c>
      <c r="L1684" s="15">
        <f t="shared" si="117"/>
        <v>41600.524456018517</v>
      </c>
      <c r="N1684" t="b">
        <v>0</v>
      </c>
      <c r="O1684">
        <v>48</v>
      </c>
      <c r="P1684" t="b">
        <v>0</v>
      </c>
      <c r="Q1684" s="11" t="s">
        <v>8285</v>
      </c>
      <c r="R1684" t="s">
        <v>8308</v>
      </c>
      <c r="S1684">
        <f t="shared" si="118"/>
        <v>18</v>
      </c>
      <c r="T1684">
        <f t="shared" si="119"/>
        <v>52.92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s="15">
        <f t="shared" si="116"/>
        <v>41923.837731481479</v>
      </c>
      <c r="L1685" s="15">
        <f t="shared" si="117"/>
        <v>41946.249305555553</v>
      </c>
      <c r="N1685" t="b">
        <v>0</v>
      </c>
      <c r="O1685">
        <v>34</v>
      </c>
      <c r="P1685" t="b">
        <v>0</v>
      </c>
      <c r="Q1685" s="11" t="s">
        <v>8285</v>
      </c>
      <c r="R1685" t="s">
        <v>8312</v>
      </c>
      <c r="S1685">
        <f t="shared" si="118"/>
        <v>51</v>
      </c>
      <c r="T1685">
        <f t="shared" si="119"/>
        <v>74.62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s="15">
        <f t="shared" si="116"/>
        <v>41346.042673611111</v>
      </c>
      <c r="L1686" s="15">
        <f t="shared" si="117"/>
        <v>41376.042673611111</v>
      </c>
      <c r="N1686" t="b">
        <v>0</v>
      </c>
      <c r="O1686">
        <v>35</v>
      </c>
      <c r="P1686" t="b">
        <v>1</v>
      </c>
      <c r="Q1686" s="11" t="s">
        <v>8269</v>
      </c>
      <c r="R1686" t="s">
        <v>8291</v>
      </c>
      <c r="S1686">
        <f t="shared" si="118"/>
        <v>101</v>
      </c>
      <c r="T1686">
        <f t="shared" si="119"/>
        <v>72.430000000000007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s="15">
        <f t="shared" si="116"/>
        <v>41962.596574074079</v>
      </c>
      <c r="L1687" s="15">
        <f t="shared" si="117"/>
        <v>41992.596574074079</v>
      </c>
      <c r="N1687" t="b">
        <v>0</v>
      </c>
      <c r="O1687">
        <v>26</v>
      </c>
      <c r="P1687" t="b">
        <v>1</v>
      </c>
      <c r="Q1687" s="11" t="s">
        <v>8285</v>
      </c>
      <c r="R1687" t="s">
        <v>8296</v>
      </c>
      <c r="S1687">
        <f t="shared" si="118"/>
        <v>101</v>
      </c>
      <c r="T1687">
        <f t="shared" si="119"/>
        <v>97.5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s="15">
        <f t="shared" si="116"/>
        <v>42431.500069444446</v>
      </c>
      <c r="L1688" s="15">
        <f t="shared" si="117"/>
        <v>42491.458402777775</v>
      </c>
      <c r="N1688" t="b">
        <v>0</v>
      </c>
      <c r="O1688">
        <v>56</v>
      </c>
      <c r="P1688" t="b">
        <v>1</v>
      </c>
      <c r="Q1688" s="11" t="s">
        <v>8281</v>
      </c>
      <c r="R1688" t="s">
        <v>8282</v>
      </c>
      <c r="S1688">
        <f t="shared" si="118"/>
        <v>106</v>
      </c>
      <c r="T1688">
        <f t="shared" si="119"/>
        <v>45.21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s="15">
        <f t="shared" si="116"/>
        <v>42805.032962962956</v>
      </c>
      <c r="L1689" s="15">
        <f t="shared" si="117"/>
        <v>42834.991296296299</v>
      </c>
      <c r="N1689" t="b">
        <v>0</v>
      </c>
      <c r="O1689">
        <v>22</v>
      </c>
      <c r="P1689" t="b">
        <v>0</v>
      </c>
      <c r="Q1689" s="11" t="s">
        <v>8285</v>
      </c>
      <c r="R1689" t="s">
        <v>8288</v>
      </c>
      <c r="S1689">
        <f t="shared" si="118"/>
        <v>20</v>
      </c>
      <c r="T1689">
        <f t="shared" si="119"/>
        <v>114.82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s="15">
        <f t="shared" si="116"/>
        <v>42513.045798611114</v>
      </c>
      <c r="L1690" s="15">
        <f t="shared" si="117"/>
        <v>42543.045798611114</v>
      </c>
      <c r="N1690" t="b">
        <v>0</v>
      </c>
      <c r="O1690">
        <v>38</v>
      </c>
      <c r="P1690" t="b">
        <v>1</v>
      </c>
      <c r="Q1690" s="11" t="s">
        <v>8281</v>
      </c>
      <c r="R1690" t="s">
        <v>8284</v>
      </c>
      <c r="S1690">
        <f t="shared" si="118"/>
        <v>101</v>
      </c>
      <c r="T1690">
        <f t="shared" si="119"/>
        <v>66.45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s="15">
        <f t="shared" si="116"/>
        <v>42171.758611111116</v>
      </c>
      <c r="L1691" s="15">
        <f t="shared" si="117"/>
        <v>42231.758611111116</v>
      </c>
      <c r="N1691" t="b">
        <v>0</v>
      </c>
      <c r="O1691">
        <v>8</v>
      </c>
      <c r="P1691" t="b">
        <v>0</v>
      </c>
      <c r="Q1691" s="11" t="s">
        <v>8281</v>
      </c>
      <c r="R1691" t="s">
        <v>8284</v>
      </c>
      <c r="S1691">
        <f t="shared" si="118"/>
        <v>17</v>
      </c>
      <c r="T1691">
        <f t="shared" si="119"/>
        <v>315.5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s="15">
        <f t="shared" si="116"/>
        <v>41901.542638888888</v>
      </c>
      <c r="L1692" s="15">
        <f t="shared" si="117"/>
        <v>41931.542638888888</v>
      </c>
      <c r="N1692" t="b">
        <v>0</v>
      </c>
      <c r="O1692">
        <v>44</v>
      </c>
      <c r="P1692" t="b">
        <v>0</v>
      </c>
      <c r="Q1692" s="11" t="s">
        <v>8269</v>
      </c>
      <c r="R1692" t="s">
        <v>8310</v>
      </c>
      <c r="S1692">
        <f t="shared" si="118"/>
        <v>36</v>
      </c>
      <c r="T1692">
        <f t="shared" si="119"/>
        <v>57.3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s="15">
        <f t="shared" si="116"/>
        <v>41989.819212962961</v>
      </c>
      <c r="L1693" s="15">
        <f t="shared" si="117"/>
        <v>42049.819212962961</v>
      </c>
      <c r="N1693" t="b">
        <v>0</v>
      </c>
      <c r="O1693">
        <v>36</v>
      </c>
      <c r="P1693" t="b">
        <v>1</v>
      </c>
      <c r="Q1693" s="11" t="s">
        <v>8281</v>
      </c>
      <c r="R1693" t="s">
        <v>8293</v>
      </c>
      <c r="S1693">
        <f t="shared" si="118"/>
        <v>105</v>
      </c>
      <c r="T1693">
        <f t="shared" si="119"/>
        <v>70.03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s="15">
        <f t="shared" si="116"/>
        <v>42144.041851851856</v>
      </c>
      <c r="L1694" s="15">
        <f t="shared" si="117"/>
        <v>42174.041851851856</v>
      </c>
      <c r="N1694" t="b">
        <v>0</v>
      </c>
      <c r="O1694">
        <v>71</v>
      </c>
      <c r="P1694" t="b">
        <v>1</v>
      </c>
      <c r="Q1694" s="11" t="s">
        <v>8281</v>
      </c>
      <c r="R1694" t="s">
        <v>8284</v>
      </c>
      <c r="S1694">
        <f t="shared" si="118"/>
        <v>101</v>
      </c>
      <c r="T1694">
        <f t="shared" si="119"/>
        <v>35.49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s="15">
        <f t="shared" si="116"/>
        <v>41897.602037037039</v>
      </c>
      <c r="L1695" s="15">
        <f t="shared" si="117"/>
        <v>41927.602037037039</v>
      </c>
      <c r="N1695" t="b">
        <v>0</v>
      </c>
      <c r="O1695">
        <v>40</v>
      </c>
      <c r="P1695" t="b">
        <v>1</v>
      </c>
      <c r="Q1695" s="11" t="s">
        <v>8281</v>
      </c>
      <c r="R1695" t="s">
        <v>8284</v>
      </c>
      <c r="S1695">
        <f t="shared" si="118"/>
        <v>101</v>
      </c>
      <c r="T1695">
        <f t="shared" si="119"/>
        <v>63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s="15">
        <f t="shared" si="116"/>
        <v>42431.302002314813</v>
      </c>
      <c r="L1696" s="15">
        <f t="shared" si="117"/>
        <v>42471.104166666672</v>
      </c>
      <c r="N1696" t="b">
        <v>0</v>
      </c>
      <c r="O1696">
        <v>32</v>
      </c>
      <c r="P1696" t="b">
        <v>1</v>
      </c>
      <c r="Q1696" s="11" t="s">
        <v>8281</v>
      </c>
      <c r="R1696" t="s">
        <v>8284</v>
      </c>
      <c r="S1696">
        <f t="shared" si="118"/>
        <v>126</v>
      </c>
      <c r="T1696">
        <f t="shared" si="119"/>
        <v>78.5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s="15">
        <f t="shared" si="116"/>
        <v>41555.873645833337</v>
      </c>
      <c r="L1697" s="15">
        <f t="shared" si="117"/>
        <v>41585.915312500001</v>
      </c>
      <c r="N1697" t="b">
        <v>0</v>
      </c>
      <c r="O1697">
        <v>60</v>
      </c>
      <c r="P1697" t="b">
        <v>1</v>
      </c>
      <c r="Q1697" s="11" t="s">
        <v>8285</v>
      </c>
      <c r="R1697" t="s">
        <v>8289</v>
      </c>
      <c r="S1697">
        <f t="shared" si="118"/>
        <v>100</v>
      </c>
      <c r="T1697">
        <f t="shared" si="119"/>
        <v>41.85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s="15">
        <f t="shared" si="116"/>
        <v>41304.962233796294</v>
      </c>
      <c r="L1698" s="15">
        <f t="shared" si="117"/>
        <v>41334.249305555553</v>
      </c>
      <c r="N1698" t="b">
        <v>0</v>
      </c>
      <c r="O1698">
        <v>65</v>
      </c>
      <c r="P1698" t="b">
        <v>1</v>
      </c>
      <c r="Q1698" s="11" t="s">
        <v>8269</v>
      </c>
      <c r="R1698" t="s">
        <v>8291</v>
      </c>
      <c r="S1698">
        <f t="shared" si="118"/>
        <v>125</v>
      </c>
      <c r="T1698">
        <f t="shared" si="119"/>
        <v>38.549999999999997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s="15">
        <f t="shared" si="116"/>
        <v>42502.868761574078</v>
      </c>
      <c r="L1699" s="15">
        <f t="shared" si="117"/>
        <v>42562.868761574078</v>
      </c>
      <c r="N1699" t="b">
        <v>0</v>
      </c>
      <c r="O1699">
        <v>37</v>
      </c>
      <c r="P1699" t="b">
        <v>1</v>
      </c>
      <c r="Q1699" s="11" t="s">
        <v>8285</v>
      </c>
      <c r="R1699" t="s">
        <v>8289</v>
      </c>
      <c r="S1699">
        <f t="shared" si="118"/>
        <v>125</v>
      </c>
      <c r="T1699">
        <f t="shared" si="119"/>
        <v>67.73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s="15">
        <f t="shared" si="116"/>
        <v>42031.631724537037</v>
      </c>
      <c r="L1700" s="15">
        <f t="shared" si="117"/>
        <v>42065.249305555553</v>
      </c>
      <c r="N1700" t="b">
        <v>0</v>
      </c>
      <c r="O1700">
        <v>21</v>
      </c>
      <c r="P1700" t="b">
        <v>1</v>
      </c>
      <c r="Q1700" s="11" t="s">
        <v>8285</v>
      </c>
      <c r="R1700" t="s">
        <v>8289</v>
      </c>
      <c r="S1700">
        <f t="shared" si="118"/>
        <v>125</v>
      </c>
      <c r="T1700">
        <f t="shared" si="119"/>
        <v>119.29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s="15">
        <f t="shared" si="116"/>
        <v>42502.250775462962</v>
      </c>
      <c r="L1701" s="15">
        <f t="shared" si="117"/>
        <v>42527.250775462962</v>
      </c>
      <c r="N1701" t="b">
        <v>0</v>
      </c>
      <c r="O1701">
        <v>38</v>
      </c>
      <c r="P1701" t="b">
        <v>1</v>
      </c>
      <c r="Q1701" s="11" t="s">
        <v>8285</v>
      </c>
      <c r="R1701" t="s">
        <v>8289</v>
      </c>
      <c r="S1701">
        <f t="shared" si="118"/>
        <v>100</v>
      </c>
      <c r="T1701">
        <f t="shared" si="119"/>
        <v>65.87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s="15">
        <f t="shared" si="116"/>
        <v>42221.79178240741</v>
      </c>
      <c r="L1702" s="15">
        <f t="shared" si="117"/>
        <v>42251.79178240741</v>
      </c>
      <c r="N1702" t="b">
        <v>0</v>
      </c>
      <c r="O1702">
        <v>57</v>
      </c>
      <c r="P1702" t="b">
        <v>1</v>
      </c>
      <c r="Q1702" s="11" t="s">
        <v>8274</v>
      </c>
      <c r="R1702" t="s">
        <v>8275</v>
      </c>
      <c r="S1702">
        <f t="shared" si="118"/>
        <v>100</v>
      </c>
      <c r="T1702">
        <f t="shared" si="119"/>
        <v>43.91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s="15">
        <f t="shared" si="116"/>
        <v>41893.028877314813</v>
      </c>
      <c r="L1703" s="15">
        <f t="shared" si="117"/>
        <v>41953.070543981477</v>
      </c>
      <c r="N1703" t="b">
        <v>0</v>
      </c>
      <c r="O1703">
        <v>36</v>
      </c>
      <c r="P1703" t="b">
        <v>0</v>
      </c>
      <c r="Q1703" s="11" t="s">
        <v>8277</v>
      </c>
      <c r="R1703" t="s">
        <v>8303</v>
      </c>
      <c r="S1703">
        <f t="shared" si="118"/>
        <v>15</v>
      </c>
      <c r="T1703">
        <f t="shared" si="119"/>
        <v>69.47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s="15">
        <f t="shared" si="116"/>
        <v>42664.809560185182</v>
      </c>
      <c r="L1704" s="15">
        <f t="shared" si="117"/>
        <v>42685.916666666672</v>
      </c>
      <c r="N1704" t="b">
        <v>0</v>
      </c>
      <c r="O1704">
        <v>41</v>
      </c>
      <c r="P1704" t="b">
        <v>1</v>
      </c>
      <c r="Q1704" s="11" t="s">
        <v>8281</v>
      </c>
      <c r="R1704" t="s">
        <v>8284</v>
      </c>
      <c r="S1704">
        <f t="shared" si="118"/>
        <v>100</v>
      </c>
      <c r="T1704">
        <f t="shared" si="119"/>
        <v>61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s="15">
        <f t="shared" si="116"/>
        <v>40516.087627314817</v>
      </c>
      <c r="L1705" s="15">
        <f t="shared" si="117"/>
        <v>40564.916666666664</v>
      </c>
      <c r="N1705" t="b">
        <v>0</v>
      </c>
      <c r="O1705">
        <v>33</v>
      </c>
      <c r="P1705" t="b">
        <v>1</v>
      </c>
      <c r="Q1705" s="11" t="s">
        <v>8285</v>
      </c>
      <c r="R1705" t="s">
        <v>8289</v>
      </c>
      <c r="S1705">
        <f t="shared" si="118"/>
        <v>167</v>
      </c>
      <c r="T1705">
        <f t="shared" si="119"/>
        <v>75.77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s="15">
        <f t="shared" si="116"/>
        <v>42675.057997685188</v>
      </c>
      <c r="L1706" s="15">
        <f t="shared" si="117"/>
        <v>42705.099664351852</v>
      </c>
      <c r="N1706" t="b">
        <v>0</v>
      </c>
      <c r="O1706">
        <v>50</v>
      </c>
      <c r="P1706" t="b">
        <v>1</v>
      </c>
      <c r="Q1706" s="11" t="s">
        <v>8281</v>
      </c>
      <c r="R1706" t="s">
        <v>8284</v>
      </c>
      <c r="S1706">
        <f t="shared" si="118"/>
        <v>100</v>
      </c>
      <c r="T1706">
        <f t="shared" si="119"/>
        <v>50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s="15">
        <f t="shared" si="116"/>
        <v>40758.733483796292</v>
      </c>
      <c r="L1707" s="15">
        <f t="shared" si="117"/>
        <v>40818.733483796292</v>
      </c>
      <c r="N1707" t="b">
        <v>0</v>
      </c>
      <c r="O1707">
        <v>22</v>
      </c>
      <c r="P1707" t="b">
        <v>1</v>
      </c>
      <c r="Q1707" s="11" t="s">
        <v>8285</v>
      </c>
      <c r="R1707" t="s">
        <v>8286</v>
      </c>
      <c r="S1707">
        <f t="shared" si="118"/>
        <v>100</v>
      </c>
      <c r="T1707">
        <f t="shared" si="119"/>
        <v>113.64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s="15">
        <f t="shared" si="116"/>
        <v>41373.102465277778</v>
      </c>
      <c r="L1708" s="15">
        <f t="shared" si="117"/>
        <v>41403.102465277778</v>
      </c>
      <c r="N1708" t="b">
        <v>0</v>
      </c>
      <c r="O1708">
        <v>52</v>
      </c>
      <c r="P1708" t="b">
        <v>1</v>
      </c>
      <c r="Q1708" s="11" t="s">
        <v>8285</v>
      </c>
      <c r="R1708" t="s">
        <v>8286</v>
      </c>
      <c r="S1708">
        <f t="shared" si="118"/>
        <v>100</v>
      </c>
      <c r="T1708">
        <f t="shared" si="119"/>
        <v>48.08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s="15">
        <f t="shared" si="116"/>
        <v>42311.750324074077</v>
      </c>
      <c r="L1709" s="15">
        <f t="shared" si="117"/>
        <v>42336.750324074077</v>
      </c>
      <c r="N1709" t="b">
        <v>0</v>
      </c>
      <c r="O1709">
        <v>34</v>
      </c>
      <c r="P1709" t="b">
        <v>1</v>
      </c>
      <c r="Q1709" s="11" t="s">
        <v>8281</v>
      </c>
      <c r="R1709" t="s">
        <v>8284</v>
      </c>
      <c r="S1709">
        <f t="shared" si="118"/>
        <v>100</v>
      </c>
      <c r="T1709">
        <f t="shared" si="119"/>
        <v>73.53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s="15">
        <f t="shared" si="116"/>
        <v>41856.010069444441</v>
      </c>
      <c r="L1710" s="15">
        <f t="shared" si="117"/>
        <v>41890.125</v>
      </c>
      <c r="N1710" t="b">
        <v>0</v>
      </c>
      <c r="O1710">
        <v>11</v>
      </c>
      <c r="P1710" t="b">
        <v>1</v>
      </c>
      <c r="Q1710" s="11" t="s">
        <v>8281</v>
      </c>
      <c r="R1710" t="s">
        <v>8284</v>
      </c>
      <c r="S1710">
        <f t="shared" si="118"/>
        <v>100</v>
      </c>
      <c r="T1710">
        <f t="shared" si="119"/>
        <v>227.27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s="15">
        <f t="shared" si="116"/>
        <v>42040.831678240742</v>
      </c>
      <c r="L1711" s="15">
        <f t="shared" si="117"/>
        <v>42070.831678240742</v>
      </c>
      <c r="N1711" t="b">
        <v>0</v>
      </c>
      <c r="O1711">
        <v>24</v>
      </c>
      <c r="P1711" t="b">
        <v>1</v>
      </c>
      <c r="Q1711" s="11" t="s">
        <v>8281</v>
      </c>
      <c r="R1711" t="s">
        <v>8284</v>
      </c>
      <c r="S1711">
        <f t="shared" si="118"/>
        <v>100</v>
      </c>
      <c r="T1711">
        <f t="shared" si="119"/>
        <v>104.17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s="15">
        <f t="shared" si="116"/>
        <v>42087.792303240742</v>
      </c>
      <c r="L1712" s="15">
        <f t="shared" si="117"/>
        <v>42103.792303240742</v>
      </c>
      <c r="N1712" t="b">
        <v>0</v>
      </c>
      <c r="O1712">
        <v>25</v>
      </c>
      <c r="P1712" t="b">
        <v>1</v>
      </c>
      <c r="Q1712" s="11" t="s">
        <v>8281</v>
      </c>
      <c r="R1712" t="s">
        <v>8293</v>
      </c>
      <c r="S1712">
        <f t="shared" si="118"/>
        <v>100</v>
      </c>
      <c r="T1712">
        <f t="shared" si="119"/>
        <v>100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s="15">
        <f t="shared" si="116"/>
        <v>42144.231527777782</v>
      </c>
      <c r="L1713" s="15">
        <f t="shared" si="117"/>
        <v>42203.125</v>
      </c>
      <c r="N1713" t="b">
        <v>0</v>
      </c>
      <c r="O1713">
        <v>2</v>
      </c>
      <c r="P1713" t="b">
        <v>0</v>
      </c>
      <c r="Q1713" s="11" t="s">
        <v>8281</v>
      </c>
      <c r="R1713" t="s">
        <v>8284</v>
      </c>
      <c r="S1713">
        <f t="shared" si="118"/>
        <v>31</v>
      </c>
      <c r="T1713">
        <f t="shared" si="119"/>
        <v>1250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s="15">
        <f t="shared" si="116"/>
        <v>41821.020601851851</v>
      </c>
      <c r="L1714" s="15">
        <f t="shared" si="117"/>
        <v>41849.020601851851</v>
      </c>
      <c r="N1714" t="b">
        <v>1</v>
      </c>
      <c r="O1714">
        <v>60</v>
      </c>
      <c r="P1714" t="b">
        <v>0</v>
      </c>
      <c r="Q1714" s="11" t="s">
        <v>8266</v>
      </c>
      <c r="R1714" t="s">
        <v>8298</v>
      </c>
      <c r="S1714">
        <f t="shared" si="118"/>
        <v>6</v>
      </c>
      <c r="T1714">
        <f t="shared" si="119"/>
        <v>41.58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s="15">
        <f t="shared" si="116"/>
        <v>42534.631481481483</v>
      </c>
      <c r="L1715" s="15">
        <f t="shared" si="117"/>
        <v>42562.631481481483</v>
      </c>
      <c r="N1715" t="b">
        <v>0</v>
      </c>
      <c r="O1715">
        <v>10</v>
      </c>
      <c r="P1715" t="b">
        <v>0</v>
      </c>
      <c r="Q1715" s="11" t="s">
        <v>8281</v>
      </c>
      <c r="R1715" t="s">
        <v>8284</v>
      </c>
      <c r="S1715">
        <f t="shared" si="118"/>
        <v>86</v>
      </c>
      <c r="T1715">
        <f t="shared" si="119"/>
        <v>248.5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s="15">
        <f t="shared" si="116"/>
        <v>42732.872986111113</v>
      </c>
      <c r="L1716" s="15">
        <f t="shared" si="117"/>
        <v>42784.999305555553</v>
      </c>
      <c r="N1716" t="b">
        <v>0</v>
      </c>
      <c r="O1716">
        <v>16</v>
      </c>
      <c r="P1716" t="b">
        <v>0</v>
      </c>
      <c r="Q1716" s="11" t="s">
        <v>8266</v>
      </c>
      <c r="R1716" t="s">
        <v>8268</v>
      </c>
      <c r="S1716">
        <f t="shared" si="118"/>
        <v>2</v>
      </c>
      <c r="T1716">
        <f t="shared" si="119"/>
        <v>155.25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s="15">
        <f t="shared" si="116"/>
        <v>42438.813449074078</v>
      </c>
      <c r="L1717" s="15">
        <f t="shared" si="117"/>
        <v>42468.771782407406</v>
      </c>
      <c r="N1717" t="b">
        <v>0</v>
      </c>
      <c r="O1717">
        <v>52</v>
      </c>
      <c r="P1717" t="b">
        <v>0</v>
      </c>
      <c r="Q1717" s="11" t="s">
        <v>8269</v>
      </c>
      <c r="R1717" t="s">
        <v>8307</v>
      </c>
      <c r="S1717">
        <f t="shared" si="118"/>
        <v>41</v>
      </c>
      <c r="T1717">
        <f t="shared" si="119"/>
        <v>47.77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s="15">
        <f t="shared" si="116"/>
        <v>41876.718935185185</v>
      </c>
      <c r="L1718" s="15">
        <f t="shared" si="117"/>
        <v>41931.208333333336</v>
      </c>
      <c r="N1718" t="b">
        <v>0</v>
      </c>
      <c r="O1718">
        <v>31</v>
      </c>
      <c r="P1718" t="b">
        <v>0</v>
      </c>
      <c r="Q1718" s="11" t="s">
        <v>8281</v>
      </c>
      <c r="R1718" t="s">
        <v>8282</v>
      </c>
      <c r="S1718">
        <f t="shared" si="118"/>
        <v>42</v>
      </c>
      <c r="T1718">
        <f t="shared" si="119"/>
        <v>79.87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s="15">
        <f t="shared" si="116"/>
        <v>42579.634733796294</v>
      </c>
      <c r="L1719" s="15">
        <f t="shared" si="117"/>
        <v>42622.25</v>
      </c>
      <c r="N1719" t="b">
        <v>0</v>
      </c>
      <c r="O1719">
        <v>34</v>
      </c>
      <c r="P1719" t="b">
        <v>0</v>
      </c>
      <c r="Q1719" s="11" t="s">
        <v>8266</v>
      </c>
      <c r="R1719" t="s">
        <v>8268</v>
      </c>
      <c r="S1719">
        <f t="shared" si="118"/>
        <v>12</v>
      </c>
      <c r="T1719">
        <f t="shared" si="119"/>
        <v>72.59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s="15">
        <f t="shared" si="116"/>
        <v>41127.812303240738</v>
      </c>
      <c r="L1720" s="15">
        <f t="shared" si="117"/>
        <v>41150</v>
      </c>
      <c r="N1720" t="b">
        <v>0</v>
      </c>
      <c r="O1720">
        <v>76</v>
      </c>
      <c r="P1720" t="b">
        <v>1</v>
      </c>
      <c r="Q1720" s="11" t="s">
        <v>8285</v>
      </c>
      <c r="R1720" t="s">
        <v>8287</v>
      </c>
      <c r="S1720">
        <f t="shared" si="118"/>
        <v>123</v>
      </c>
      <c r="T1720">
        <f t="shared" si="119"/>
        <v>32.32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s="15">
        <f t="shared" si="116"/>
        <v>42680.47555555556</v>
      </c>
      <c r="L1721" s="15">
        <f t="shared" si="117"/>
        <v>42708</v>
      </c>
      <c r="N1721" t="b">
        <v>0</v>
      </c>
      <c r="O1721">
        <v>103</v>
      </c>
      <c r="P1721" t="b">
        <v>1</v>
      </c>
      <c r="Q1721" s="11" t="s">
        <v>8271</v>
      </c>
      <c r="R1721" t="s">
        <v>8272</v>
      </c>
      <c r="S1721">
        <f t="shared" si="118"/>
        <v>111</v>
      </c>
      <c r="T1721">
        <f t="shared" si="119"/>
        <v>23.8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s="15">
        <f t="shared" si="116"/>
        <v>40304.20003472222</v>
      </c>
      <c r="L1722" s="15">
        <f t="shared" si="117"/>
        <v>40391.166666666664</v>
      </c>
      <c r="N1722" t="b">
        <v>0</v>
      </c>
      <c r="O1722">
        <v>17</v>
      </c>
      <c r="P1722" t="b">
        <v>0</v>
      </c>
      <c r="Q1722" s="11" t="s">
        <v>8285</v>
      </c>
      <c r="R1722" t="s">
        <v>8286</v>
      </c>
      <c r="S1722">
        <f t="shared" si="118"/>
        <v>41</v>
      </c>
      <c r="T1722">
        <f t="shared" si="119"/>
        <v>143.82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s="15">
        <f t="shared" si="116"/>
        <v>42775.51494212963</v>
      </c>
      <c r="L1723" s="15">
        <f t="shared" si="117"/>
        <v>42805.51494212963</v>
      </c>
      <c r="N1723" t="b">
        <v>0</v>
      </c>
      <c r="O1723">
        <v>72</v>
      </c>
      <c r="P1723" t="b">
        <v>1</v>
      </c>
      <c r="Q1723" s="11" t="s">
        <v>8281</v>
      </c>
      <c r="R1723" t="s">
        <v>8284</v>
      </c>
      <c r="S1723">
        <f t="shared" si="118"/>
        <v>121</v>
      </c>
      <c r="T1723">
        <f t="shared" si="119"/>
        <v>33.67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s="15">
        <f t="shared" si="116"/>
        <v>41037.892465277779</v>
      </c>
      <c r="L1724" s="15">
        <f t="shared" si="117"/>
        <v>41051.145833333336</v>
      </c>
      <c r="N1724" t="b">
        <v>0</v>
      </c>
      <c r="O1724">
        <v>50</v>
      </c>
      <c r="P1724" t="b">
        <v>1</v>
      </c>
      <c r="Q1724" s="11" t="s">
        <v>8285</v>
      </c>
      <c r="R1724" t="s">
        <v>8286</v>
      </c>
      <c r="S1724">
        <f t="shared" si="118"/>
        <v>121</v>
      </c>
      <c r="T1724">
        <f t="shared" si="119"/>
        <v>48.24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s="15">
        <f t="shared" si="116"/>
        <v>42282.768414351856</v>
      </c>
      <c r="L1725" s="15">
        <f t="shared" si="117"/>
        <v>42312.810081018513</v>
      </c>
      <c r="N1725" t="b">
        <v>0</v>
      </c>
      <c r="O1725">
        <v>59</v>
      </c>
      <c r="P1725" t="b">
        <v>1</v>
      </c>
      <c r="Q1725" s="11" t="s">
        <v>8281</v>
      </c>
      <c r="R1725" t="s">
        <v>8284</v>
      </c>
      <c r="S1725">
        <f t="shared" si="118"/>
        <v>121</v>
      </c>
      <c r="T1725">
        <f t="shared" si="119"/>
        <v>40.85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s="15">
        <f t="shared" si="116"/>
        <v>41774.599930555552</v>
      </c>
      <c r="L1726" s="15">
        <f t="shared" si="117"/>
        <v>41804.599930555552</v>
      </c>
      <c r="N1726" t="b">
        <v>1</v>
      </c>
      <c r="O1726">
        <v>17</v>
      </c>
      <c r="P1726" t="b">
        <v>1</v>
      </c>
      <c r="Q1726" s="11" t="s">
        <v>8285</v>
      </c>
      <c r="R1726" t="s">
        <v>8289</v>
      </c>
      <c r="S1726">
        <f t="shared" si="118"/>
        <v>120</v>
      </c>
      <c r="T1726">
        <f t="shared" si="119"/>
        <v>141.47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s="15">
        <f t="shared" si="116"/>
        <v>42494.683634259258</v>
      </c>
      <c r="L1727" s="15">
        <f t="shared" si="117"/>
        <v>42524.6875</v>
      </c>
      <c r="N1727" t="b">
        <v>0</v>
      </c>
      <c r="O1727">
        <v>23</v>
      </c>
      <c r="P1727" t="b">
        <v>1</v>
      </c>
      <c r="Q1727" s="11" t="s">
        <v>8281</v>
      </c>
      <c r="R1727" t="s">
        <v>8284</v>
      </c>
      <c r="S1727">
        <f t="shared" si="118"/>
        <v>120</v>
      </c>
      <c r="T1727">
        <f t="shared" si="119"/>
        <v>104.57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s="15">
        <f t="shared" si="116"/>
        <v>41842.607592592591</v>
      </c>
      <c r="L1728" s="15">
        <f t="shared" si="117"/>
        <v>41864.916666666664</v>
      </c>
      <c r="N1728" t="b">
        <v>0</v>
      </c>
      <c r="O1728">
        <v>54</v>
      </c>
      <c r="P1728" t="b">
        <v>1</v>
      </c>
      <c r="Q1728" s="11" t="s">
        <v>8281</v>
      </c>
      <c r="R1728" t="s">
        <v>8284</v>
      </c>
      <c r="S1728">
        <f t="shared" si="118"/>
        <v>120</v>
      </c>
      <c r="T1728">
        <f t="shared" si="119"/>
        <v>44.54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s="15">
        <f t="shared" si="116"/>
        <v>42780.942476851851</v>
      </c>
      <c r="L1729" s="15">
        <f t="shared" si="117"/>
        <v>42810.900810185187</v>
      </c>
      <c r="N1729" t="b">
        <v>0</v>
      </c>
      <c r="O1729">
        <v>14</v>
      </c>
      <c r="P1729" t="b">
        <v>0</v>
      </c>
      <c r="Q1729" s="11" t="s">
        <v>8285</v>
      </c>
      <c r="R1729" t="s">
        <v>8288</v>
      </c>
      <c r="S1729">
        <f t="shared" si="118"/>
        <v>100</v>
      </c>
      <c r="T1729">
        <f t="shared" si="119"/>
        <v>171.43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s="15">
        <f t="shared" si="116"/>
        <v>42661.442060185189</v>
      </c>
      <c r="L1730" s="15">
        <f t="shared" si="117"/>
        <v>42691.483726851846</v>
      </c>
      <c r="N1730" t="b">
        <v>0</v>
      </c>
      <c r="O1730">
        <v>14</v>
      </c>
      <c r="P1730" t="b">
        <v>1</v>
      </c>
      <c r="Q1730" s="11" t="s">
        <v>8281</v>
      </c>
      <c r="R1730" t="s">
        <v>8284</v>
      </c>
      <c r="S1730">
        <f t="shared" si="118"/>
        <v>100</v>
      </c>
      <c r="T1730">
        <f t="shared" si="119"/>
        <v>171.43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s="15">
        <f t="shared" ref="K1731:K1794" si="120">(((J1731/60)/60)/24)+DATE(1970,1,1)</f>
        <v>41080.960243055553</v>
      </c>
      <c r="L1731" s="15">
        <f t="shared" ref="L1731:L1794" si="121">(((I1731/60)/60)/24)+DATE(1970,1,1)</f>
        <v>41110.960243055553</v>
      </c>
      <c r="N1731" t="b">
        <v>0</v>
      </c>
      <c r="O1731">
        <v>96</v>
      </c>
      <c r="P1731" t="b">
        <v>1</v>
      </c>
      <c r="Q1731" s="11" t="s">
        <v>8285</v>
      </c>
      <c r="R1731" t="s">
        <v>8289</v>
      </c>
      <c r="S1731">
        <f t="shared" ref="S1731:S1794" si="122">IFERROR(ROUND(E1731/D1731*100,0),0)</f>
        <v>160</v>
      </c>
      <c r="T1731">
        <f t="shared" ref="T1731:T1794" si="123">IFERROR(ROUND(E1731/O1731,2),0)</f>
        <v>25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s="15">
        <f t="shared" si="120"/>
        <v>42788.151238425926</v>
      </c>
      <c r="L1732" s="15">
        <f t="shared" si="121"/>
        <v>42820.999305555553</v>
      </c>
      <c r="N1732" t="b">
        <v>0</v>
      </c>
      <c r="O1732">
        <v>15</v>
      </c>
      <c r="P1732" t="b">
        <v>0</v>
      </c>
      <c r="Q1732" s="11" t="s">
        <v>8285</v>
      </c>
      <c r="R1732" t="s">
        <v>8288</v>
      </c>
      <c r="S1732">
        <f t="shared" si="122"/>
        <v>48</v>
      </c>
      <c r="T1732">
        <f t="shared" si="123"/>
        <v>159.33000000000001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s="15">
        <f t="shared" si="120"/>
        <v>42484.551550925928</v>
      </c>
      <c r="L1733" s="15">
        <f t="shared" si="121"/>
        <v>42498.875</v>
      </c>
      <c r="N1733" t="b">
        <v>0</v>
      </c>
      <c r="O1733">
        <v>22</v>
      </c>
      <c r="P1733" t="b">
        <v>1</v>
      </c>
      <c r="Q1733" s="11" t="s">
        <v>8281</v>
      </c>
      <c r="R1733" t="s">
        <v>8284</v>
      </c>
      <c r="S1733">
        <f t="shared" si="122"/>
        <v>119</v>
      </c>
      <c r="T1733">
        <f t="shared" si="123"/>
        <v>108.59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s="15">
        <f t="shared" si="120"/>
        <v>41208.010196759256</v>
      </c>
      <c r="L1734" s="15">
        <f t="shared" si="121"/>
        <v>41228</v>
      </c>
      <c r="N1734" t="b">
        <v>0</v>
      </c>
      <c r="O1734">
        <v>41</v>
      </c>
      <c r="P1734" t="b">
        <v>1</v>
      </c>
      <c r="Q1734" s="11" t="s">
        <v>8279</v>
      </c>
      <c r="R1734" t="s">
        <v>8301</v>
      </c>
      <c r="S1734">
        <f t="shared" si="122"/>
        <v>108</v>
      </c>
      <c r="T1734">
        <f t="shared" si="123"/>
        <v>58.17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s="15">
        <f t="shared" si="120"/>
        <v>42539.849768518514</v>
      </c>
      <c r="L1735" s="15">
        <f t="shared" si="121"/>
        <v>42569.849768518514</v>
      </c>
      <c r="N1735" t="b">
        <v>0</v>
      </c>
      <c r="O1735">
        <v>26</v>
      </c>
      <c r="P1735" t="b">
        <v>1</v>
      </c>
      <c r="Q1735" s="11" t="s">
        <v>8279</v>
      </c>
      <c r="R1735" t="s">
        <v>8301</v>
      </c>
      <c r="S1735">
        <f t="shared" si="122"/>
        <v>119</v>
      </c>
      <c r="T1735">
        <f t="shared" si="123"/>
        <v>91.23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s="15">
        <f t="shared" si="120"/>
        <v>42097.778946759259</v>
      </c>
      <c r="L1736" s="15">
        <f t="shared" si="121"/>
        <v>42124.638888888891</v>
      </c>
      <c r="N1736" t="b">
        <v>0</v>
      </c>
      <c r="O1736">
        <v>23</v>
      </c>
      <c r="P1736" t="b">
        <v>1</v>
      </c>
      <c r="Q1736" s="11" t="s">
        <v>8279</v>
      </c>
      <c r="R1736" t="s">
        <v>8290</v>
      </c>
      <c r="S1736">
        <f t="shared" si="122"/>
        <v>119</v>
      </c>
      <c r="T1736">
        <f t="shared" si="123"/>
        <v>103.04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s="15">
        <f t="shared" si="120"/>
        <v>41996.832395833335</v>
      </c>
      <c r="L1737" s="15">
        <f t="shared" si="121"/>
        <v>42056.832395833335</v>
      </c>
      <c r="N1737" t="b">
        <v>0</v>
      </c>
      <c r="O1737">
        <v>15</v>
      </c>
      <c r="P1737" t="b">
        <v>1</v>
      </c>
      <c r="Q1737" s="11" t="s">
        <v>8281</v>
      </c>
      <c r="R1737" t="s">
        <v>8282</v>
      </c>
      <c r="S1737">
        <f t="shared" si="122"/>
        <v>158</v>
      </c>
      <c r="T1737">
        <f t="shared" si="123"/>
        <v>158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s="15">
        <f t="shared" si="120"/>
        <v>42103.016585648147</v>
      </c>
      <c r="L1738" s="15">
        <f t="shared" si="121"/>
        <v>42163.016585648147</v>
      </c>
      <c r="N1738" t="b">
        <v>0</v>
      </c>
      <c r="O1738">
        <v>39</v>
      </c>
      <c r="P1738" t="b">
        <v>0</v>
      </c>
      <c r="Q1738" s="11" t="s">
        <v>8281</v>
      </c>
      <c r="R1738" t="s">
        <v>8284</v>
      </c>
      <c r="S1738">
        <f t="shared" si="122"/>
        <v>32</v>
      </c>
      <c r="T1738">
        <f t="shared" si="123"/>
        <v>60.67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s="15">
        <f t="shared" si="120"/>
        <v>42485.724768518514</v>
      </c>
      <c r="L1739" s="15">
        <f t="shared" si="121"/>
        <v>42504</v>
      </c>
      <c r="N1739" t="b">
        <v>0</v>
      </c>
      <c r="O1739">
        <v>60</v>
      </c>
      <c r="P1739" t="b">
        <v>1</v>
      </c>
      <c r="Q1739" s="11" t="s">
        <v>8279</v>
      </c>
      <c r="R1739" t="s">
        <v>8301</v>
      </c>
      <c r="S1739">
        <f t="shared" si="122"/>
        <v>107</v>
      </c>
      <c r="T1739">
        <f t="shared" si="123"/>
        <v>39.380000000000003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s="15">
        <f t="shared" si="120"/>
        <v>41891.665324074071</v>
      </c>
      <c r="L1740" s="15">
        <f t="shared" si="121"/>
        <v>41913.166666666664</v>
      </c>
      <c r="N1740" t="b">
        <v>1</v>
      </c>
      <c r="O1740">
        <v>57</v>
      </c>
      <c r="P1740" t="b">
        <v>1</v>
      </c>
      <c r="Q1740" s="11" t="s">
        <v>8281</v>
      </c>
      <c r="R1740" t="s">
        <v>8284</v>
      </c>
      <c r="S1740">
        <f t="shared" si="122"/>
        <v>131</v>
      </c>
      <c r="T1740">
        <f t="shared" si="123"/>
        <v>41.42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s="15">
        <f t="shared" si="120"/>
        <v>41887.784062500003</v>
      </c>
      <c r="L1741" s="15">
        <f t="shared" si="121"/>
        <v>41917.784062500003</v>
      </c>
      <c r="N1741" t="b">
        <v>0</v>
      </c>
      <c r="O1741">
        <v>32</v>
      </c>
      <c r="P1741" t="b">
        <v>0</v>
      </c>
      <c r="Q1741" s="11" t="s">
        <v>8285</v>
      </c>
      <c r="R1741" t="s">
        <v>8286</v>
      </c>
      <c r="S1741">
        <f t="shared" si="122"/>
        <v>9</v>
      </c>
      <c r="T1741">
        <f t="shared" si="123"/>
        <v>73.760000000000005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s="15">
        <f t="shared" si="120"/>
        <v>42403.971851851849</v>
      </c>
      <c r="L1742" s="15">
        <f t="shared" si="121"/>
        <v>42433.971851851849</v>
      </c>
      <c r="N1742" t="b">
        <v>0</v>
      </c>
      <c r="O1742">
        <v>40</v>
      </c>
      <c r="P1742" t="b">
        <v>0</v>
      </c>
      <c r="Q1742" s="11" t="s">
        <v>8281</v>
      </c>
      <c r="R1742" t="s">
        <v>8293</v>
      </c>
      <c r="S1742">
        <f t="shared" si="122"/>
        <v>20</v>
      </c>
      <c r="T1742">
        <f t="shared" si="123"/>
        <v>58.95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s="15">
        <f t="shared" si="120"/>
        <v>42321.660509259258</v>
      </c>
      <c r="L1743" s="15">
        <f t="shared" si="121"/>
        <v>42353.506944444445</v>
      </c>
      <c r="N1743" t="b">
        <v>1</v>
      </c>
      <c r="O1743">
        <v>37</v>
      </c>
      <c r="P1743" t="b">
        <v>0</v>
      </c>
      <c r="Q1743" s="11" t="s">
        <v>8271</v>
      </c>
      <c r="R1743" t="s">
        <v>8272</v>
      </c>
      <c r="S1743">
        <f t="shared" si="122"/>
        <v>14</v>
      </c>
      <c r="T1743">
        <f t="shared" si="123"/>
        <v>63.65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s="15">
        <f t="shared" si="120"/>
        <v>41270.21497685185</v>
      </c>
      <c r="L1744" s="15">
        <f t="shared" si="121"/>
        <v>41300.21497685185</v>
      </c>
      <c r="N1744" t="b">
        <v>0</v>
      </c>
      <c r="O1744">
        <v>44</v>
      </c>
      <c r="P1744" t="b">
        <v>1</v>
      </c>
      <c r="Q1744" s="11" t="s">
        <v>8285</v>
      </c>
      <c r="R1744" t="s">
        <v>8286</v>
      </c>
      <c r="S1744">
        <f t="shared" si="122"/>
        <v>107</v>
      </c>
      <c r="T1744">
        <f t="shared" si="123"/>
        <v>53.52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s="15">
        <f t="shared" si="120"/>
        <v>41806.669317129628</v>
      </c>
      <c r="L1745" s="15">
        <f t="shared" si="121"/>
        <v>41835.208333333336</v>
      </c>
      <c r="N1745" t="b">
        <v>0</v>
      </c>
      <c r="O1745">
        <v>21</v>
      </c>
      <c r="P1745" t="b">
        <v>1</v>
      </c>
      <c r="Q1745" s="11" t="s">
        <v>8281</v>
      </c>
      <c r="R1745" t="s">
        <v>8293</v>
      </c>
      <c r="S1745">
        <f t="shared" si="122"/>
        <v>131</v>
      </c>
      <c r="T1745">
        <f t="shared" si="123"/>
        <v>112.14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s="15">
        <f t="shared" si="120"/>
        <v>41005.45784722222</v>
      </c>
      <c r="L1746" s="15">
        <f t="shared" si="121"/>
        <v>41048.125</v>
      </c>
      <c r="N1746" t="b">
        <v>0</v>
      </c>
      <c r="O1746">
        <v>40</v>
      </c>
      <c r="P1746" t="b">
        <v>1</v>
      </c>
      <c r="Q1746" s="11" t="s">
        <v>8285</v>
      </c>
      <c r="R1746" t="s">
        <v>8289</v>
      </c>
      <c r="S1746">
        <f t="shared" si="122"/>
        <v>117</v>
      </c>
      <c r="T1746">
        <f t="shared" si="123"/>
        <v>58.63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s="15">
        <f t="shared" si="120"/>
        <v>40838.043391203704</v>
      </c>
      <c r="L1747" s="15">
        <f t="shared" si="121"/>
        <v>40883.085057870368</v>
      </c>
      <c r="N1747" t="b">
        <v>1</v>
      </c>
      <c r="O1747">
        <v>31</v>
      </c>
      <c r="P1747" t="b">
        <v>1</v>
      </c>
      <c r="Q1747" s="11" t="s">
        <v>8285</v>
      </c>
      <c r="R1747" t="s">
        <v>8289</v>
      </c>
      <c r="S1747">
        <f t="shared" si="122"/>
        <v>117</v>
      </c>
      <c r="T1747">
        <f t="shared" si="123"/>
        <v>75.48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s="15">
        <f t="shared" si="120"/>
        <v>41205.707048611112</v>
      </c>
      <c r="L1748" s="15">
        <f t="shared" si="121"/>
        <v>41239.207638888889</v>
      </c>
      <c r="N1748" t="b">
        <v>0</v>
      </c>
      <c r="O1748">
        <v>38</v>
      </c>
      <c r="P1748" t="b">
        <v>1</v>
      </c>
      <c r="Q1748" s="11" t="s">
        <v>8285</v>
      </c>
      <c r="R1748" t="s">
        <v>8289</v>
      </c>
      <c r="S1748">
        <f t="shared" si="122"/>
        <v>117</v>
      </c>
      <c r="T1748">
        <f t="shared" si="123"/>
        <v>61.58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s="15">
        <f t="shared" si="120"/>
        <v>42034.639768518522</v>
      </c>
      <c r="L1749" s="15">
        <f t="shared" si="121"/>
        <v>42064.639768518522</v>
      </c>
      <c r="N1749" t="b">
        <v>0</v>
      </c>
      <c r="O1749">
        <v>28</v>
      </c>
      <c r="P1749" t="b">
        <v>0</v>
      </c>
      <c r="Q1749" s="11" t="s">
        <v>8271</v>
      </c>
      <c r="R1749" t="s">
        <v>8311</v>
      </c>
      <c r="S1749">
        <f t="shared" si="122"/>
        <v>42</v>
      </c>
      <c r="T1749">
        <f t="shared" si="123"/>
        <v>83.43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s="15">
        <f t="shared" si="120"/>
        <v>42050.019641203704</v>
      </c>
      <c r="L1750" s="15">
        <f t="shared" si="121"/>
        <v>42064.207638888889</v>
      </c>
      <c r="N1750" t="b">
        <v>0</v>
      </c>
      <c r="O1750">
        <v>56</v>
      </c>
      <c r="P1750" t="b">
        <v>1</v>
      </c>
      <c r="Q1750" s="11" t="s">
        <v>8281</v>
      </c>
      <c r="R1750" t="s">
        <v>8293</v>
      </c>
      <c r="S1750">
        <f t="shared" si="122"/>
        <v>117</v>
      </c>
      <c r="T1750">
        <f t="shared" si="123"/>
        <v>41.7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s="15">
        <f t="shared" si="120"/>
        <v>41113.199155092596</v>
      </c>
      <c r="L1751" s="15">
        <f t="shared" si="121"/>
        <v>41173.199155092596</v>
      </c>
      <c r="N1751" t="b">
        <v>0</v>
      </c>
      <c r="O1751">
        <v>60</v>
      </c>
      <c r="P1751" t="b">
        <v>1</v>
      </c>
      <c r="Q1751" s="11" t="s">
        <v>8285</v>
      </c>
      <c r="R1751" t="s">
        <v>8299</v>
      </c>
      <c r="S1751">
        <f t="shared" si="122"/>
        <v>156</v>
      </c>
      <c r="T1751">
        <f t="shared" si="123"/>
        <v>38.880000000000003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s="15">
        <f t="shared" si="120"/>
        <v>41550.867673611108</v>
      </c>
      <c r="L1752" s="15">
        <f t="shared" si="121"/>
        <v>41580.867673611108</v>
      </c>
      <c r="N1752" t="b">
        <v>1</v>
      </c>
      <c r="O1752">
        <v>67</v>
      </c>
      <c r="P1752" t="b">
        <v>1</v>
      </c>
      <c r="Q1752" s="11" t="s">
        <v>8281</v>
      </c>
      <c r="R1752" t="s">
        <v>8284</v>
      </c>
      <c r="S1752">
        <f t="shared" si="122"/>
        <v>106</v>
      </c>
      <c r="T1752">
        <f t="shared" si="123"/>
        <v>34.79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s="15">
        <f t="shared" si="120"/>
        <v>41075.583379629628</v>
      </c>
      <c r="L1753" s="15">
        <f t="shared" si="121"/>
        <v>41105.583379629628</v>
      </c>
      <c r="N1753" t="b">
        <v>0</v>
      </c>
      <c r="O1753">
        <v>20</v>
      </c>
      <c r="P1753" t="b">
        <v>1</v>
      </c>
      <c r="Q1753" s="11" t="s">
        <v>8279</v>
      </c>
      <c r="R1753" t="s">
        <v>8301</v>
      </c>
      <c r="S1753">
        <f t="shared" si="122"/>
        <v>116</v>
      </c>
      <c r="T1753">
        <f t="shared" si="123"/>
        <v>116.25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s="15">
        <f t="shared" si="120"/>
        <v>41341.111400462964</v>
      </c>
      <c r="L1754" s="15">
        <f t="shared" si="121"/>
        <v>41380.791666666664</v>
      </c>
      <c r="N1754" t="b">
        <v>0</v>
      </c>
      <c r="O1754">
        <v>75</v>
      </c>
      <c r="P1754" t="b">
        <v>1</v>
      </c>
      <c r="Q1754" s="11" t="s">
        <v>8285</v>
      </c>
      <c r="R1754" t="s">
        <v>8286</v>
      </c>
      <c r="S1754">
        <f t="shared" si="122"/>
        <v>116</v>
      </c>
      <c r="T1754">
        <f t="shared" si="123"/>
        <v>31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s="15">
        <f t="shared" si="120"/>
        <v>42382.244409722218</v>
      </c>
      <c r="L1755" s="15">
        <f t="shared" si="121"/>
        <v>42396.041666666672</v>
      </c>
      <c r="N1755" t="b">
        <v>0</v>
      </c>
      <c r="O1755">
        <v>29</v>
      </c>
      <c r="P1755" t="b">
        <v>1</v>
      </c>
      <c r="Q1755" s="11" t="s">
        <v>8281</v>
      </c>
      <c r="R1755" t="s">
        <v>8284</v>
      </c>
      <c r="S1755">
        <f t="shared" si="122"/>
        <v>116</v>
      </c>
      <c r="T1755">
        <f t="shared" si="123"/>
        <v>80.03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s="15">
        <f t="shared" si="120"/>
        <v>42388.523020833338</v>
      </c>
      <c r="L1756" s="15">
        <f t="shared" si="121"/>
        <v>42403.523020833338</v>
      </c>
      <c r="N1756" t="b">
        <v>0</v>
      </c>
      <c r="O1756">
        <v>114</v>
      </c>
      <c r="P1756" t="b">
        <v>0</v>
      </c>
      <c r="Q1756" s="11" t="s">
        <v>8266</v>
      </c>
      <c r="R1756" t="s">
        <v>8268</v>
      </c>
      <c r="S1756">
        <f t="shared" si="122"/>
        <v>46</v>
      </c>
      <c r="T1756">
        <f t="shared" si="123"/>
        <v>20.34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s="15">
        <f t="shared" si="120"/>
        <v>41590.255868055552</v>
      </c>
      <c r="L1757" s="15">
        <f t="shared" si="121"/>
        <v>41620.255868055552</v>
      </c>
      <c r="N1757" t="b">
        <v>0</v>
      </c>
      <c r="O1757">
        <v>64</v>
      </c>
      <c r="P1757" t="b">
        <v>1</v>
      </c>
      <c r="Q1757" s="11" t="s">
        <v>8285</v>
      </c>
      <c r="R1757" t="s">
        <v>8286</v>
      </c>
      <c r="S1757">
        <f t="shared" si="122"/>
        <v>116</v>
      </c>
      <c r="T1757">
        <f t="shared" si="123"/>
        <v>36.11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s="15">
        <f t="shared" si="120"/>
        <v>41960.119085648148</v>
      </c>
      <c r="L1758" s="15">
        <f t="shared" si="121"/>
        <v>41990.119085648148</v>
      </c>
      <c r="N1758" t="b">
        <v>0</v>
      </c>
      <c r="O1758">
        <v>45</v>
      </c>
      <c r="P1758" t="b">
        <v>1</v>
      </c>
      <c r="Q1758" s="11" t="s">
        <v>8281</v>
      </c>
      <c r="R1758" t="s">
        <v>8284</v>
      </c>
      <c r="S1758">
        <f t="shared" si="122"/>
        <v>110</v>
      </c>
      <c r="T1758">
        <f t="shared" si="123"/>
        <v>51.22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s="15">
        <f t="shared" si="120"/>
        <v>40923.729953703703</v>
      </c>
      <c r="L1759" s="15">
        <f t="shared" si="121"/>
        <v>40953.729953703703</v>
      </c>
      <c r="N1759" t="b">
        <v>1</v>
      </c>
      <c r="O1759">
        <v>29</v>
      </c>
      <c r="P1759" t="b">
        <v>1</v>
      </c>
      <c r="Q1759" s="11" t="s">
        <v>8281</v>
      </c>
      <c r="R1759" t="s">
        <v>8284</v>
      </c>
      <c r="S1759">
        <f t="shared" si="122"/>
        <v>115</v>
      </c>
      <c r="T1759">
        <f t="shared" si="123"/>
        <v>79.31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s="15">
        <f t="shared" si="120"/>
        <v>42697.010520833333</v>
      </c>
      <c r="L1760" s="15">
        <f t="shared" si="121"/>
        <v>42730.010520833333</v>
      </c>
      <c r="N1760" t="b">
        <v>0</v>
      </c>
      <c r="O1760">
        <v>6</v>
      </c>
      <c r="P1760" t="b">
        <v>0</v>
      </c>
      <c r="Q1760" s="11" t="s">
        <v>8281</v>
      </c>
      <c r="R1760" t="s">
        <v>8284</v>
      </c>
      <c r="S1760">
        <f t="shared" si="122"/>
        <v>7</v>
      </c>
      <c r="T1760">
        <f t="shared" si="123"/>
        <v>383.33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s="15">
        <f t="shared" si="120"/>
        <v>42752.647777777776</v>
      </c>
      <c r="L1761" s="15">
        <f t="shared" si="121"/>
        <v>42759.647777777776</v>
      </c>
      <c r="N1761" t="b">
        <v>0</v>
      </c>
      <c r="O1761">
        <v>197</v>
      </c>
      <c r="P1761" t="b">
        <v>1</v>
      </c>
      <c r="Q1761" s="11" t="s">
        <v>8274</v>
      </c>
      <c r="R1761" t="s">
        <v>8275</v>
      </c>
      <c r="S1761">
        <f t="shared" si="122"/>
        <v>460</v>
      </c>
      <c r="T1761">
        <f t="shared" si="123"/>
        <v>11.67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s="15">
        <f t="shared" si="120"/>
        <v>42111.646724537044</v>
      </c>
      <c r="L1762" s="15">
        <f t="shared" si="121"/>
        <v>42141.646724537044</v>
      </c>
      <c r="N1762" t="b">
        <v>1</v>
      </c>
      <c r="O1762">
        <v>74</v>
      </c>
      <c r="P1762" t="b">
        <v>1</v>
      </c>
      <c r="Q1762" s="11" t="s">
        <v>8285</v>
      </c>
      <c r="R1762" t="s">
        <v>8287</v>
      </c>
      <c r="S1762">
        <f t="shared" si="122"/>
        <v>115</v>
      </c>
      <c r="T1762">
        <f t="shared" si="123"/>
        <v>31.05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s="15">
        <f t="shared" si="120"/>
        <v>42721.220520833333</v>
      </c>
      <c r="L1763" s="15">
        <f t="shared" si="121"/>
        <v>42758.207638888889</v>
      </c>
      <c r="N1763" t="b">
        <v>0</v>
      </c>
      <c r="O1763">
        <v>14</v>
      </c>
      <c r="P1763" t="b">
        <v>0</v>
      </c>
      <c r="Q1763" s="11" t="s">
        <v>8266</v>
      </c>
      <c r="R1763" t="s">
        <v>8268</v>
      </c>
      <c r="S1763">
        <f t="shared" si="122"/>
        <v>46</v>
      </c>
      <c r="T1763">
        <f t="shared" si="123"/>
        <v>164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s="15">
        <f t="shared" si="120"/>
        <v>41799.524259259262</v>
      </c>
      <c r="L1764" s="15">
        <f t="shared" si="121"/>
        <v>41829.524259259262</v>
      </c>
      <c r="N1764" t="b">
        <v>0</v>
      </c>
      <c r="O1764">
        <v>35</v>
      </c>
      <c r="P1764" t="b">
        <v>0</v>
      </c>
      <c r="Q1764" s="11" t="s">
        <v>8269</v>
      </c>
      <c r="R1764" t="s">
        <v>8307</v>
      </c>
      <c r="S1764">
        <f t="shared" si="122"/>
        <v>23</v>
      </c>
      <c r="T1764">
        <f t="shared" si="123"/>
        <v>65.459999999999994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s="15">
        <f t="shared" si="120"/>
        <v>41786.959745370368</v>
      </c>
      <c r="L1765" s="15">
        <f t="shared" si="121"/>
        <v>41816.959745370368</v>
      </c>
      <c r="N1765" t="b">
        <v>0</v>
      </c>
      <c r="O1765">
        <v>40</v>
      </c>
      <c r="P1765" t="b">
        <v>0</v>
      </c>
      <c r="Q1765" s="11" t="s">
        <v>8281</v>
      </c>
      <c r="R1765" t="s">
        <v>8284</v>
      </c>
      <c r="S1765">
        <f t="shared" si="122"/>
        <v>15</v>
      </c>
      <c r="T1765">
        <f t="shared" si="123"/>
        <v>57.25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s="15">
        <f t="shared" si="120"/>
        <v>41976.331979166673</v>
      </c>
      <c r="L1766" s="15">
        <f t="shared" si="121"/>
        <v>42004.291666666672</v>
      </c>
      <c r="N1766" t="b">
        <v>0</v>
      </c>
      <c r="O1766">
        <v>26</v>
      </c>
      <c r="P1766" t="b">
        <v>1</v>
      </c>
      <c r="Q1766" s="11" t="s">
        <v>8281</v>
      </c>
      <c r="R1766" t="s">
        <v>8284</v>
      </c>
      <c r="S1766">
        <f t="shared" si="122"/>
        <v>114</v>
      </c>
      <c r="T1766">
        <f t="shared" si="123"/>
        <v>87.96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s="15">
        <f t="shared" si="120"/>
        <v>41824.658379629633</v>
      </c>
      <c r="L1767" s="15">
        <f t="shared" si="121"/>
        <v>41854.658379629633</v>
      </c>
      <c r="N1767" t="b">
        <v>1</v>
      </c>
      <c r="O1767">
        <v>39</v>
      </c>
      <c r="P1767" t="b">
        <v>0</v>
      </c>
      <c r="Q1767" s="11" t="s">
        <v>8271</v>
      </c>
      <c r="R1767" t="s">
        <v>8272</v>
      </c>
      <c r="S1767">
        <f t="shared" si="122"/>
        <v>46</v>
      </c>
      <c r="T1767">
        <f t="shared" si="123"/>
        <v>58.62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s="15">
        <f t="shared" si="120"/>
        <v>41863.433495370373</v>
      </c>
      <c r="L1768" s="15">
        <f t="shared" si="121"/>
        <v>41893.433495370373</v>
      </c>
      <c r="N1768" t="b">
        <v>0</v>
      </c>
      <c r="O1768">
        <v>56</v>
      </c>
      <c r="P1768" t="b">
        <v>1</v>
      </c>
      <c r="Q1768" s="11" t="s">
        <v>8285</v>
      </c>
      <c r="R1768" t="s">
        <v>8289</v>
      </c>
      <c r="S1768">
        <f t="shared" si="122"/>
        <v>152</v>
      </c>
      <c r="T1768">
        <f t="shared" si="123"/>
        <v>40.75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s="15">
        <f t="shared" si="120"/>
        <v>42692.256550925929</v>
      </c>
      <c r="L1769" s="15">
        <f t="shared" si="121"/>
        <v>42706.256550925929</v>
      </c>
      <c r="N1769" t="b">
        <v>0</v>
      </c>
      <c r="O1769">
        <v>62</v>
      </c>
      <c r="P1769" t="b">
        <v>1</v>
      </c>
      <c r="Q1769" s="11" t="s">
        <v>8266</v>
      </c>
      <c r="R1769" t="s">
        <v>8273</v>
      </c>
      <c r="S1769">
        <f t="shared" si="122"/>
        <v>114</v>
      </c>
      <c r="T1769">
        <f t="shared" si="123"/>
        <v>36.770000000000003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s="15">
        <f t="shared" si="120"/>
        <v>41612.912187499998</v>
      </c>
      <c r="L1770" s="15">
        <f t="shared" si="121"/>
        <v>41636.207638888889</v>
      </c>
      <c r="N1770" t="b">
        <v>0</v>
      </c>
      <c r="O1770">
        <v>64</v>
      </c>
      <c r="P1770" t="b">
        <v>1</v>
      </c>
      <c r="Q1770" s="11" t="s">
        <v>8279</v>
      </c>
      <c r="R1770" t="s">
        <v>8301</v>
      </c>
      <c r="S1770">
        <f t="shared" si="122"/>
        <v>114</v>
      </c>
      <c r="T1770">
        <f t="shared" si="123"/>
        <v>35.47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s="15">
        <f t="shared" si="120"/>
        <v>40892.149467592593</v>
      </c>
      <c r="L1771" s="15">
        <f t="shared" si="121"/>
        <v>40952.149467592593</v>
      </c>
      <c r="N1771" t="b">
        <v>0</v>
      </c>
      <c r="O1771">
        <v>44</v>
      </c>
      <c r="P1771" t="b">
        <v>1</v>
      </c>
      <c r="Q1771" s="11" t="s">
        <v>8285</v>
      </c>
      <c r="R1771" t="s">
        <v>8286</v>
      </c>
      <c r="S1771">
        <f t="shared" si="122"/>
        <v>113</v>
      </c>
      <c r="T1771">
        <f t="shared" si="123"/>
        <v>51.48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s="15">
        <f t="shared" si="120"/>
        <v>42053.916921296302</v>
      </c>
      <c r="L1772" s="15">
        <f t="shared" si="121"/>
        <v>42079.875</v>
      </c>
      <c r="N1772" t="b">
        <v>0</v>
      </c>
      <c r="O1772">
        <v>57</v>
      </c>
      <c r="P1772" t="b">
        <v>1</v>
      </c>
      <c r="Q1772" s="11" t="s">
        <v>8281</v>
      </c>
      <c r="R1772" t="s">
        <v>8284</v>
      </c>
      <c r="S1772">
        <f t="shared" si="122"/>
        <v>113</v>
      </c>
      <c r="T1772">
        <f t="shared" si="123"/>
        <v>39.6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s="15">
        <f t="shared" si="120"/>
        <v>42734.787986111114</v>
      </c>
      <c r="L1773" s="15">
        <f t="shared" si="121"/>
        <v>42794.787986111114</v>
      </c>
      <c r="N1773" t="b">
        <v>0</v>
      </c>
      <c r="O1773">
        <v>28</v>
      </c>
      <c r="P1773" t="b">
        <v>0</v>
      </c>
      <c r="Q1773" s="11" t="s">
        <v>8266</v>
      </c>
      <c r="R1773" t="s">
        <v>8268</v>
      </c>
      <c r="S1773">
        <f t="shared" si="122"/>
        <v>15</v>
      </c>
      <c r="T1773">
        <f t="shared" si="123"/>
        <v>80.319999999999993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s="15">
        <f t="shared" si="120"/>
        <v>41789.080370370371</v>
      </c>
      <c r="L1774" s="15">
        <f t="shared" si="121"/>
        <v>41822.166666666664</v>
      </c>
      <c r="N1774" t="b">
        <v>1</v>
      </c>
      <c r="O1774">
        <v>71</v>
      </c>
      <c r="P1774" t="b">
        <v>1</v>
      </c>
      <c r="Q1774" s="11" t="s">
        <v>8281</v>
      </c>
      <c r="R1774" t="s">
        <v>8284</v>
      </c>
      <c r="S1774">
        <f t="shared" si="122"/>
        <v>112</v>
      </c>
      <c r="T1774">
        <f t="shared" si="123"/>
        <v>31.62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s="15">
        <f t="shared" si="120"/>
        <v>40997.271493055552</v>
      </c>
      <c r="L1775" s="15">
        <f t="shared" si="121"/>
        <v>41057.271493055552</v>
      </c>
      <c r="N1775" t="b">
        <v>0</v>
      </c>
      <c r="O1775">
        <v>32</v>
      </c>
      <c r="P1775" t="b">
        <v>1</v>
      </c>
      <c r="Q1775" s="11" t="s">
        <v>8279</v>
      </c>
      <c r="R1775" t="s">
        <v>8301</v>
      </c>
      <c r="S1775">
        <f t="shared" si="122"/>
        <v>124</v>
      </c>
      <c r="T1775">
        <f t="shared" si="123"/>
        <v>69.72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s="15">
        <f t="shared" si="120"/>
        <v>40695.795370370368</v>
      </c>
      <c r="L1776" s="15">
        <f t="shared" si="121"/>
        <v>40725.795370370368</v>
      </c>
      <c r="N1776" t="b">
        <v>0</v>
      </c>
      <c r="O1776">
        <v>51</v>
      </c>
      <c r="P1776" t="b">
        <v>1</v>
      </c>
      <c r="Q1776" s="11" t="s">
        <v>8285</v>
      </c>
      <c r="R1776" t="s">
        <v>8289</v>
      </c>
      <c r="S1776">
        <f t="shared" si="122"/>
        <v>112</v>
      </c>
      <c r="T1776">
        <f t="shared" si="123"/>
        <v>43.73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s="15">
        <f t="shared" si="120"/>
        <v>42236.159918981488</v>
      </c>
      <c r="L1777" s="15">
        <f t="shared" si="121"/>
        <v>42266.159918981488</v>
      </c>
      <c r="N1777" t="b">
        <v>0</v>
      </c>
      <c r="O1777">
        <v>12</v>
      </c>
      <c r="P1777" t="b">
        <v>0</v>
      </c>
      <c r="Q1777" s="11" t="s">
        <v>8279</v>
      </c>
      <c r="R1777" t="s">
        <v>8283</v>
      </c>
      <c r="S1777">
        <f t="shared" si="122"/>
        <v>45</v>
      </c>
      <c r="T1777">
        <f t="shared" si="123"/>
        <v>185.83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s="15">
        <f t="shared" si="120"/>
        <v>40987.773715277777</v>
      </c>
      <c r="L1778" s="15">
        <f t="shared" si="121"/>
        <v>41026.916666666664</v>
      </c>
      <c r="N1778" t="b">
        <v>0</v>
      </c>
      <c r="O1778">
        <v>35</v>
      </c>
      <c r="P1778" t="b">
        <v>1</v>
      </c>
      <c r="Q1778" s="11" t="s">
        <v>8285</v>
      </c>
      <c r="R1778" t="s">
        <v>8289</v>
      </c>
      <c r="S1778">
        <f t="shared" si="122"/>
        <v>148</v>
      </c>
      <c r="T1778">
        <f t="shared" si="123"/>
        <v>63.49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s="15">
        <f t="shared" si="120"/>
        <v>42248.90042824074</v>
      </c>
      <c r="L1779" s="15">
        <f t="shared" si="121"/>
        <v>42277.811805555553</v>
      </c>
      <c r="N1779" t="b">
        <v>0</v>
      </c>
      <c r="O1779">
        <v>43</v>
      </c>
      <c r="P1779" t="b">
        <v>1</v>
      </c>
      <c r="Q1779" s="11" t="s">
        <v>8285</v>
      </c>
      <c r="R1779" t="s">
        <v>8286</v>
      </c>
      <c r="S1779">
        <f t="shared" si="122"/>
        <v>111</v>
      </c>
      <c r="T1779">
        <f t="shared" si="123"/>
        <v>51.67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s="15">
        <f t="shared" si="120"/>
        <v>42499.629849537043</v>
      </c>
      <c r="L1780" s="15">
        <f t="shared" si="121"/>
        <v>42522.904166666667</v>
      </c>
      <c r="N1780" t="b">
        <v>0</v>
      </c>
      <c r="O1780">
        <v>20</v>
      </c>
      <c r="P1780" t="b">
        <v>1</v>
      </c>
      <c r="Q1780" s="11" t="s">
        <v>8281</v>
      </c>
      <c r="R1780" t="s">
        <v>8284</v>
      </c>
      <c r="S1780">
        <f t="shared" si="122"/>
        <v>111</v>
      </c>
      <c r="T1780">
        <f t="shared" si="123"/>
        <v>110.75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s="15">
        <f t="shared" si="120"/>
        <v>42489.619525462964</v>
      </c>
      <c r="L1781" s="15">
        <f t="shared" si="121"/>
        <v>42500.470138888893</v>
      </c>
      <c r="N1781" t="b">
        <v>0</v>
      </c>
      <c r="O1781">
        <v>15</v>
      </c>
      <c r="P1781" t="b">
        <v>1</v>
      </c>
      <c r="Q1781" s="11" t="s">
        <v>8281</v>
      </c>
      <c r="R1781" t="s">
        <v>8284</v>
      </c>
      <c r="S1781">
        <f t="shared" si="122"/>
        <v>126</v>
      </c>
      <c r="T1781">
        <f t="shared" si="123"/>
        <v>147.33000000000001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s="15">
        <f t="shared" si="120"/>
        <v>41808.649583333332</v>
      </c>
      <c r="L1782" s="15">
        <f t="shared" si="121"/>
        <v>41868.649583333332</v>
      </c>
      <c r="N1782" t="b">
        <v>0</v>
      </c>
      <c r="O1782">
        <v>20</v>
      </c>
      <c r="P1782" t="b">
        <v>1</v>
      </c>
      <c r="Q1782" s="11" t="s">
        <v>8281</v>
      </c>
      <c r="R1782" t="s">
        <v>8284</v>
      </c>
      <c r="S1782">
        <f t="shared" si="122"/>
        <v>100</v>
      </c>
      <c r="T1782">
        <f t="shared" si="123"/>
        <v>110.5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s="15">
        <f t="shared" si="120"/>
        <v>41833.450266203705</v>
      </c>
      <c r="L1783" s="15">
        <f t="shared" si="121"/>
        <v>41865.757638888892</v>
      </c>
      <c r="N1783" t="b">
        <v>0</v>
      </c>
      <c r="O1783">
        <v>83</v>
      </c>
      <c r="P1783" t="b">
        <v>1</v>
      </c>
      <c r="Q1783" s="11" t="s">
        <v>8285</v>
      </c>
      <c r="R1783" t="s">
        <v>8296</v>
      </c>
      <c r="S1783">
        <f t="shared" si="122"/>
        <v>110</v>
      </c>
      <c r="T1783">
        <f t="shared" si="123"/>
        <v>26.55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s="15">
        <f t="shared" si="120"/>
        <v>41786.761354166665</v>
      </c>
      <c r="L1784" s="15">
        <f t="shared" si="121"/>
        <v>41821.207638888889</v>
      </c>
      <c r="N1784" t="b">
        <v>0</v>
      </c>
      <c r="O1784">
        <v>30</v>
      </c>
      <c r="P1784" t="b">
        <v>1</v>
      </c>
      <c r="Q1784" s="11" t="s">
        <v>8281</v>
      </c>
      <c r="R1784" t="s">
        <v>8284</v>
      </c>
      <c r="S1784">
        <f t="shared" si="122"/>
        <v>110</v>
      </c>
      <c r="T1784">
        <f t="shared" si="123"/>
        <v>73.400000000000006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s="15">
        <f t="shared" si="120"/>
        <v>42570.91133101852</v>
      </c>
      <c r="L1785" s="15">
        <f t="shared" si="121"/>
        <v>42600.91133101852</v>
      </c>
      <c r="N1785" t="b">
        <v>0</v>
      </c>
      <c r="O1785">
        <v>10</v>
      </c>
      <c r="P1785" t="b">
        <v>0</v>
      </c>
      <c r="Q1785" s="11" t="s">
        <v>8279</v>
      </c>
      <c r="R1785" t="s">
        <v>8283</v>
      </c>
      <c r="S1785">
        <f t="shared" si="122"/>
        <v>6</v>
      </c>
      <c r="T1785">
        <f t="shared" si="123"/>
        <v>220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s="15">
        <f t="shared" si="120"/>
        <v>41754.745243055557</v>
      </c>
      <c r="L1786" s="15">
        <f t="shared" si="121"/>
        <v>41769.165972222225</v>
      </c>
      <c r="N1786" t="b">
        <v>1</v>
      </c>
      <c r="O1786">
        <v>71</v>
      </c>
      <c r="P1786" t="b">
        <v>1</v>
      </c>
      <c r="Q1786" s="11" t="s">
        <v>8269</v>
      </c>
      <c r="R1786" t="s">
        <v>8270</v>
      </c>
      <c r="S1786">
        <f t="shared" si="122"/>
        <v>137</v>
      </c>
      <c r="T1786">
        <f t="shared" si="123"/>
        <v>30.96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s="15">
        <f t="shared" si="120"/>
        <v>41788.919722222221</v>
      </c>
      <c r="L1787" s="15">
        <f t="shared" si="121"/>
        <v>41817.919722222221</v>
      </c>
      <c r="N1787" t="b">
        <v>0</v>
      </c>
      <c r="O1787">
        <v>16</v>
      </c>
      <c r="P1787" t="b">
        <v>0</v>
      </c>
      <c r="Q1787" s="11" t="s">
        <v>8285</v>
      </c>
      <c r="R1787" t="s">
        <v>8288</v>
      </c>
      <c r="S1787">
        <f t="shared" si="122"/>
        <v>34</v>
      </c>
      <c r="T1787">
        <f t="shared" si="123"/>
        <v>137.25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s="15">
        <f t="shared" si="120"/>
        <v>40570.025810185187</v>
      </c>
      <c r="L1788" s="15">
        <f t="shared" si="121"/>
        <v>40600.025810185187</v>
      </c>
      <c r="N1788" t="b">
        <v>0</v>
      </c>
      <c r="O1788">
        <v>47</v>
      </c>
      <c r="P1788" t="b">
        <v>1</v>
      </c>
      <c r="Q1788" s="11" t="s">
        <v>8279</v>
      </c>
      <c r="R1788" t="s">
        <v>8301</v>
      </c>
      <c r="S1788">
        <f t="shared" si="122"/>
        <v>220</v>
      </c>
      <c r="T1788">
        <f t="shared" si="123"/>
        <v>46.7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s="15">
        <f t="shared" si="120"/>
        <v>42380.581180555557</v>
      </c>
      <c r="L1789" s="15">
        <f t="shared" si="121"/>
        <v>42405.916666666672</v>
      </c>
      <c r="N1789" t="b">
        <v>0</v>
      </c>
      <c r="O1789">
        <v>42</v>
      </c>
      <c r="P1789" t="b">
        <v>1</v>
      </c>
      <c r="Q1789" s="11" t="s">
        <v>8281</v>
      </c>
      <c r="R1789" t="s">
        <v>8284</v>
      </c>
      <c r="S1789">
        <f t="shared" si="122"/>
        <v>110</v>
      </c>
      <c r="T1789">
        <f t="shared" si="123"/>
        <v>52.21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s="15">
        <f t="shared" si="120"/>
        <v>42241.85974537037</v>
      </c>
      <c r="L1790" s="15">
        <f t="shared" si="121"/>
        <v>42271.85974537037</v>
      </c>
      <c r="N1790" t="b">
        <v>0</v>
      </c>
      <c r="O1790">
        <v>50</v>
      </c>
      <c r="P1790" t="b">
        <v>1</v>
      </c>
      <c r="Q1790" s="11" t="s">
        <v>8285</v>
      </c>
      <c r="R1790" t="s">
        <v>8287</v>
      </c>
      <c r="S1790">
        <f t="shared" si="122"/>
        <v>110</v>
      </c>
      <c r="T1790">
        <f t="shared" si="123"/>
        <v>43.82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s="15">
        <f t="shared" si="120"/>
        <v>42109.751250000001</v>
      </c>
      <c r="L1791" s="15">
        <f t="shared" si="121"/>
        <v>42156.165972222225</v>
      </c>
      <c r="N1791" t="b">
        <v>0</v>
      </c>
      <c r="O1791">
        <v>11</v>
      </c>
      <c r="P1791" t="b">
        <v>1</v>
      </c>
      <c r="Q1791" s="11" t="s">
        <v>8281</v>
      </c>
      <c r="R1791" t="s">
        <v>8284</v>
      </c>
      <c r="S1791">
        <f t="shared" si="122"/>
        <v>110</v>
      </c>
      <c r="T1791">
        <f t="shared" si="123"/>
        <v>199.18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s="15">
        <f t="shared" si="120"/>
        <v>42344.32677083333</v>
      </c>
      <c r="L1792" s="15">
        <f t="shared" si="121"/>
        <v>42404.32677083333</v>
      </c>
      <c r="N1792" t="b">
        <v>1</v>
      </c>
      <c r="O1792">
        <v>37</v>
      </c>
      <c r="P1792" t="b">
        <v>0</v>
      </c>
      <c r="Q1792" s="11" t="s">
        <v>8271</v>
      </c>
      <c r="R1792" t="s">
        <v>8272</v>
      </c>
      <c r="S1792">
        <f t="shared" si="122"/>
        <v>14</v>
      </c>
      <c r="T1792">
        <f t="shared" si="123"/>
        <v>58.97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s="15">
        <f t="shared" si="120"/>
        <v>41477.930914351848</v>
      </c>
      <c r="L1793" s="15">
        <f t="shared" si="121"/>
        <v>41504.625</v>
      </c>
      <c r="N1793" t="b">
        <v>1</v>
      </c>
      <c r="O1793">
        <v>55</v>
      </c>
      <c r="P1793" t="b">
        <v>1</v>
      </c>
      <c r="Q1793" s="11" t="s">
        <v>8281</v>
      </c>
      <c r="R1793" t="s">
        <v>8284</v>
      </c>
      <c r="S1793">
        <f t="shared" si="122"/>
        <v>115</v>
      </c>
      <c r="T1793">
        <f t="shared" si="123"/>
        <v>39.67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s="15">
        <f t="shared" si="120"/>
        <v>42418.231747685189</v>
      </c>
      <c r="L1794" s="15">
        <f t="shared" si="121"/>
        <v>42448.190081018518</v>
      </c>
      <c r="N1794" t="b">
        <v>0</v>
      </c>
      <c r="O1794">
        <v>61</v>
      </c>
      <c r="P1794" t="b">
        <v>1</v>
      </c>
      <c r="Q1794" s="11" t="s">
        <v>8285</v>
      </c>
      <c r="R1794" t="s">
        <v>8287</v>
      </c>
      <c r="S1794">
        <f t="shared" si="122"/>
        <v>145</v>
      </c>
      <c r="T1794">
        <f t="shared" si="123"/>
        <v>35.74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s="15">
        <f t="shared" ref="K1795:K1858" si="124">(((J1795/60)/60)/24)+DATE(1970,1,1)</f>
        <v>42710.876967592587</v>
      </c>
      <c r="L1795" s="15">
        <f t="shared" ref="L1795:L1858" si="125">(((I1795/60)/60)/24)+DATE(1970,1,1)</f>
        <v>42742.875</v>
      </c>
      <c r="N1795" t="b">
        <v>0</v>
      </c>
      <c r="O1795">
        <v>34</v>
      </c>
      <c r="P1795" t="b">
        <v>1</v>
      </c>
      <c r="Q1795" s="11" t="s">
        <v>8271</v>
      </c>
      <c r="R1795" t="s">
        <v>8272</v>
      </c>
      <c r="S1795">
        <f t="shared" ref="S1795:S1858" si="126">IFERROR(ROUND(E1795/D1795*100,0),0)</f>
        <v>109</v>
      </c>
      <c r="T1795">
        <f t="shared" ref="T1795:T1858" si="127">IFERROR(ROUND(E1795/O1795,2),0)</f>
        <v>63.97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s="15">
        <f t="shared" si="124"/>
        <v>41820.945613425924</v>
      </c>
      <c r="L1796" s="15">
        <f t="shared" si="125"/>
        <v>41850.945613425924</v>
      </c>
      <c r="N1796" t="b">
        <v>0</v>
      </c>
      <c r="O1796">
        <v>72</v>
      </c>
      <c r="P1796" t="b">
        <v>1</v>
      </c>
      <c r="Q1796" s="11" t="s">
        <v>8281</v>
      </c>
      <c r="R1796" t="s">
        <v>8284</v>
      </c>
      <c r="S1796">
        <f t="shared" si="126"/>
        <v>109</v>
      </c>
      <c r="T1796">
        <f t="shared" si="127"/>
        <v>30.15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s="15">
        <f t="shared" si="124"/>
        <v>42309.756620370375</v>
      </c>
      <c r="L1797" s="15">
        <f t="shared" si="125"/>
        <v>42330.916666666672</v>
      </c>
      <c r="N1797" t="b">
        <v>0</v>
      </c>
      <c r="O1797">
        <v>47</v>
      </c>
      <c r="P1797" t="b">
        <v>1</v>
      </c>
      <c r="Q1797" s="11" t="s">
        <v>8281</v>
      </c>
      <c r="R1797" t="s">
        <v>8284</v>
      </c>
      <c r="S1797">
        <f t="shared" si="126"/>
        <v>144</v>
      </c>
      <c r="T1797">
        <f t="shared" si="127"/>
        <v>45.98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s="15">
        <f t="shared" si="124"/>
        <v>42479.465833333335</v>
      </c>
      <c r="L1798" s="15">
        <f t="shared" si="125"/>
        <v>42500.465833333335</v>
      </c>
      <c r="N1798" t="b">
        <v>0</v>
      </c>
      <c r="O1798">
        <v>30</v>
      </c>
      <c r="P1798" t="b">
        <v>1</v>
      </c>
      <c r="Q1798" s="11" t="s">
        <v>8281</v>
      </c>
      <c r="R1798" t="s">
        <v>8284</v>
      </c>
      <c r="S1798">
        <f t="shared" si="126"/>
        <v>108</v>
      </c>
      <c r="T1798">
        <f t="shared" si="127"/>
        <v>72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s="15">
        <f t="shared" si="124"/>
        <v>42033.516898148147</v>
      </c>
      <c r="L1799" s="15">
        <f t="shared" si="125"/>
        <v>42064.5</v>
      </c>
      <c r="N1799" t="b">
        <v>0</v>
      </c>
      <c r="O1799">
        <v>38</v>
      </c>
      <c r="P1799" t="b">
        <v>1</v>
      </c>
      <c r="Q1799" s="11" t="s">
        <v>8279</v>
      </c>
      <c r="R1799" t="s">
        <v>8290</v>
      </c>
      <c r="S1799">
        <f t="shared" si="126"/>
        <v>108</v>
      </c>
      <c r="T1799">
        <f t="shared" si="127"/>
        <v>56.82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s="15">
        <f t="shared" si="124"/>
        <v>41825.485868055555</v>
      </c>
      <c r="L1800" s="15">
        <f t="shared" si="125"/>
        <v>41854.485868055555</v>
      </c>
      <c r="N1800" t="b">
        <v>1</v>
      </c>
      <c r="O1800">
        <v>39</v>
      </c>
      <c r="P1800" t="b">
        <v>0</v>
      </c>
      <c r="Q1800" s="11" t="s">
        <v>8271</v>
      </c>
      <c r="R1800" t="s">
        <v>8272</v>
      </c>
      <c r="S1800">
        <f t="shared" si="126"/>
        <v>20</v>
      </c>
      <c r="T1800">
        <f t="shared" si="127"/>
        <v>55.28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s="15">
        <f t="shared" si="124"/>
        <v>42171.034861111111</v>
      </c>
      <c r="L1801" s="15">
        <f t="shared" si="125"/>
        <v>42195.291666666672</v>
      </c>
      <c r="N1801" t="b">
        <v>0</v>
      </c>
      <c r="O1801">
        <v>19</v>
      </c>
      <c r="P1801" t="b">
        <v>1</v>
      </c>
      <c r="Q1801" s="11" t="s">
        <v>8281</v>
      </c>
      <c r="R1801" t="s">
        <v>8284</v>
      </c>
      <c r="S1801">
        <f t="shared" si="126"/>
        <v>108</v>
      </c>
      <c r="T1801">
        <f t="shared" si="127"/>
        <v>113.42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s="15">
        <f t="shared" si="124"/>
        <v>41934.71056712963</v>
      </c>
      <c r="L1802" s="15">
        <f t="shared" si="125"/>
        <v>41955.752233796295</v>
      </c>
      <c r="N1802" t="b">
        <v>0</v>
      </c>
      <c r="O1802">
        <v>58</v>
      </c>
      <c r="P1802" t="b">
        <v>1</v>
      </c>
      <c r="Q1802" s="11" t="s">
        <v>8285</v>
      </c>
      <c r="R1802" t="s">
        <v>8286</v>
      </c>
      <c r="S1802">
        <f t="shared" si="126"/>
        <v>108</v>
      </c>
      <c r="T1802">
        <f t="shared" si="127"/>
        <v>37.15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s="15">
        <f t="shared" si="124"/>
        <v>41885.51798611111</v>
      </c>
      <c r="L1803" s="15">
        <f t="shared" si="125"/>
        <v>41916.145833333336</v>
      </c>
      <c r="N1803" t="b">
        <v>0</v>
      </c>
      <c r="O1803">
        <v>29</v>
      </c>
      <c r="P1803" t="b">
        <v>0</v>
      </c>
      <c r="Q1803" s="11" t="s">
        <v>8274</v>
      </c>
      <c r="R1803" t="s">
        <v>8292</v>
      </c>
      <c r="S1803">
        <f t="shared" si="126"/>
        <v>18</v>
      </c>
      <c r="T1803">
        <f t="shared" si="127"/>
        <v>74.209999999999994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s="15">
        <f t="shared" si="124"/>
        <v>42183.231006944443</v>
      </c>
      <c r="L1804" s="15">
        <f t="shared" si="125"/>
        <v>42228.231006944443</v>
      </c>
      <c r="N1804" t="b">
        <v>0</v>
      </c>
      <c r="O1804">
        <v>24</v>
      </c>
      <c r="P1804" t="b">
        <v>1</v>
      </c>
      <c r="Q1804" s="11" t="s">
        <v>8281</v>
      </c>
      <c r="R1804" t="s">
        <v>8284</v>
      </c>
      <c r="S1804">
        <f t="shared" si="126"/>
        <v>108</v>
      </c>
      <c r="T1804">
        <f t="shared" si="127"/>
        <v>89.67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s="15">
        <f t="shared" si="124"/>
        <v>40250.242106481484</v>
      </c>
      <c r="L1805" s="15">
        <f t="shared" si="125"/>
        <v>40286.290972222225</v>
      </c>
      <c r="N1805" t="b">
        <v>0</v>
      </c>
      <c r="O1805">
        <v>54</v>
      </c>
      <c r="P1805" t="b">
        <v>1</v>
      </c>
      <c r="Q1805" s="11" t="s">
        <v>8285</v>
      </c>
      <c r="R1805" t="s">
        <v>8289</v>
      </c>
      <c r="S1805">
        <f t="shared" si="126"/>
        <v>134</v>
      </c>
      <c r="T1805">
        <f t="shared" si="127"/>
        <v>39.82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s="15">
        <f t="shared" si="124"/>
        <v>41026.655011574076</v>
      </c>
      <c r="L1806" s="15">
        <f t="shared" si="125"/>
        <v>41057.655011574076</v>
      </c>
      <c r="N1806" t="b">
        <v>0</v>
      </c>
      <c r="O1806">
        <v>35</v>
      </c>
      <c r="P1806" t="b">
        <v>1</v>
      </c>
      <c r="Q1806" s="11" t="s">
        <v>8285</v>
      </c>
      <c r="R1806" t="s">
        <v>8299</v>
      </c>
      <c r="S1806">
        <f t="shared" si="126"/>
        <v>107</v>
      </c>
      <c r="T1806">
        <f t="shared" si="127"/>
        <v>61.34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s="15">
        <f t="shared" si="124"/>
        <v>40987.697638888887</v>
      </c>
      <c r="L1807" s="15">
        <f t="shared" si="125"/>
        <v>41017.697638888887</v>
      </c>
      <c r="N1807" t="b">
        <v>0</v>
      </c>
      <c r="O1807">
        <v>46</v>
      </c>
      <c r="P1807" t="b">
        <v>1</v>
      </c>
      <c r="Q1807" s="11" t="s">
        <v>8285</v>
      </c>
      <c r="R1807" t="s">
        <v>8289</v>
      </c>
      <c r="S1807">
        <f t="shared" si="126"/>
        <v>107</v>
      </c>
      <c r="T1807">
        <f t="shared" si="127"/>
        <v>46.63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s="15">
        <f t="shared" si="124"/>
        <v>42284.69694444444</v>
      </c>
      <c r="L1808" s="15">
        <f t="shared" si="125"/>
        <v>42301.165972222225</v>
      </c>
      <c r="N1808" t="b">
        <v>0</v>
      </c>
      <c r="O1808">
        <v>20</v>
      </c>
      <c r="P1808" t="b">
        <v>1</v>
      </c>
      <c r="Q1808" s="11" t="s">
        <v>8281</v>
      </c>
      <c r="R1808" t="s">
        <v>8284</v>
      </c>
      <c r="S1808">
        <f t="shared" si="126"/>
        <v>107</v>
      </c>
      <c r="T1808">
        <f t="shared" si="127"/>
        <v>107.25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s="15">
        <f t="shared" si="124"/>
        <v>41174.154178240737</v>
      </c>
      <c r="L1809" s="15">
        <f t="shared" si="125"/>
        <v>41210.208333333336</v>
      </c>
      <c r="N1809" t="b">
        <v>0</v>
      </c>
      <c r="O1809">
        <v>58</v>
      </c>
      <c r="P1809" t="b">
        <v>1</v>
      </c>
      <c r="Q1809" s="11" t="s">
        <v>8285</v>
      </c>
      <c r="R1809" t="s">
        <v>8286</v>
      </c>
      <c r="S1809">
        <f t="shared" si="126"/>
        <v>107</v>
      </c>
      <c r="T1809">
        <f t="shared" si="127"/>
        <v>36.97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s="15">
        <f t="shared" si="124"/>
        <v>40974.791898148149</v>
      </c>
      <c r="L1810" s="15">
        <f t="shared" si="125"/>
        <v>41004.750231481477</v>
      </c>
      <c r="N1810" t="b">
        <v>0</v>
      </c>
      <c r="O1810">
        <v>48</v>
      </c>
      <c r="P1810" t="b">
        <v>1</v>
      </c>
      <c r="Q1810" s="11" t="s">
        <v>8285</v>
      </c>
      <c r="R1810" t="s">
        <v>8296</v>
      </c>
      <c r="S1810">
        <f t="shared" si="126"/>
        <v>143</v>
      </c>
      <c r="T1810">
        <f t="shared" si="127"/>
        <v>44.65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s="15">
        <f t="shared" si="124"/>
        <v>41796.422326388885</v>
      </c>
      <c r="L1811" s="15">
        <f t="shared" si="125"/>
        <v>41826.422326388885</v>
      </c>
      <c r="N1811" t="b">
        <v>0</v>
      </c>
      <c r="O1811">
        <v>67</v>
      </c>
      <c r="P1811" t="b">
        <v>1</v>
      </c>
      <c r="Q1811" s="11" t="s">
        <v>8281</v>
      </c>
      <c r="R1811" t="s">
        <v>8284</v>
      </c>
      <c r="S1811">
        <f t="shared" si="126"/>
        <v>107</v>
      </c>
      <c r="T1811">
        <f t="shared" si="127"/>
        <v>31.97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s="15">
        <f t="shared" si="124"/>
        <v>42416.767928240741</v>
      </c>
      <c r="L1812" s="15">
        <f t="shared" si="125"/>
        <v>42446.726261574076</v>
      </c>
      <c r="N1812" t="b">
        <v>0</v>
      </c>
      <c r="O1812">
        <v>17</v>
      </c>
      <c r="P1812" t="b">
        <v>1</v>
      </c>
      <c r="Q1812" s="11" t="s">
        <v>8266</v>
      </c>
      <c r="R1812" t="s">
        <v>8268</v>
      </c>
      <c r="S1812">
        <f t="shared" si="126"/>
        <v>107</v>
      </c>
      <c r="T1812">
        <f t="shared" si="127"/>
        <v>125.94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s="15">
        <f t="shared" si="124"/>
        <v>42171.317442129628</v>
      </c>
      <c r="L1813" s="15">
        <f t="shared" si="125"/>
        <v>42195.875</v>
      </c>
      <c r="N1813" t="b">
        <v>0</v>
      </c>
      <c r="O1813">
        <v>13</v>
      </c>
      <c r="P1813" t="b">
        <v>1</v>
      </c>
      <c r="Q1813" s="11" t="s">
        <v>8281</v>
      </c>
      <c r="R1813" t="s">
        <v>8284</v>
      </c>
      <c r="S1813">
        <f t="shared" si="126"/>
        <v>143</v>
      </c>
      <c r="T1813">
        <f t="shared" si="127"/>
        <v>164.62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s="15">
        <f t="shared" si="124"/>
        <v>42411.942291666666</v>
      </c>
      <c r="L1814" s="15">
        <f t="shared" si="125"/>
        <v>42434.041666666672</v>
      </c>
      <c r="N1814" t="b">
        <v>0</v>
      </c>
      <c r="O1814">
        <v>13</v>
      </c>
      <c r="P1814" t="b">
        <v>1</v>
      </c>
      <c r="Q1814" s="11" t="s">
        <v>8281</v>
      </c>
      <c r="R1814" t="s">
        <v>8284</v>
      </c>
      <c r="S1814">
        <f t="shared" si="126"/>
        <v>102</v>
      </c>
      <c r="T1814">
        <f t="shared" si="127"/>
        <v>164.62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s="15">
        <f t="shared" si="124"/>
        <v>42256.391875000001</v>
      </c>
      <c r="L1815" s="15">
        <f t="shared" si="125"/>
        <v>42274.843055555553</v>
      </c>
      <c r="N1815" t="b">
        <v>0</v>
      </c>
      <c r="O1815">
        <v>98</v>
      </c>
      <c r="P1815" t="b">
        <v>1</v>
      </c>
      <c r="Q1815" s="11" t="s">
        <v>8279</v>
      </c>
      <c r="R1815" t="s">
        <v>8290</v>
      </c>
      <c r="S1815">
        <f t="shared" si="126"/>
        <v>107</v>
      </c>
      <c r="T1815">
        <f t="shared" si="127"/>
        <v>21.76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s="15">
        <f t="shared" si="124"/>
        <v>41299.793356481481</v>
      </c>
      <c r="L1816" s="15">
        <f t="shared" si="125"/>
        <v>41344.751689814817</v>
      </c>
      <c r="N1816" t="b">
        <v>0</v>
      </c>
      <c r="O1816">
        <v>44</v>
      </c>
      <c r="P1816" t="b">
        <v>1</v>
      </c>
      <c r="Q1816" s="11" t="s">
        <v>8285</v>
      </c>
      <c r="R1816" t="s">
        <v>8286</v>
      </c>
      <c r="S1816">
        <f t="shared" si="126"/>
        <v>107</v>
      </c>
      <c r="T1816">
        <f t="shared" si="127"/>
        <v>48.45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s="15">
        <f t="shared" si="124"/>
        <v>41978.197199074071</v>
      </c>
      <c r="L1817" s="15">
        <f t="shared" si="125"/>
        <v>42008.197199074071</v>
      </c>
      <c r="N1817" t="b">
        <v>0</v>
      </c>
      <c r="O1817">
        <v>13</v>
      </c>
      <c r="P1817" t="b">
        <v>0</v>
      </c>
      <c r="Q1817" s="11" t="s">
        <v>8279</v>
      </c>
      <c r="R1817" t="s">
        <v>8283</v>
      </c>
      <c r="S1817">
        <f t="shared" si="126"/>
        <v>15</v>
      </c>
      <c r="T1817">
        <f t="shared" si="127"/>
        <v>163.85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s="15">
        <f t="shared" si="124"/>
        <v>40703.197048611109</v>
      </c>
      <c r="L1818" s="15">
        <f t="shared" si="125"/>
        <v>40770.041666666664</v>
      </c>
      <c r="N1818" t="b">
        <v>0</v>
      </c>
      <c r="O1818">
        <v>39</v>
      </c>
      <c r="P1818" t="b">
        <v>1</v>
      </c>
      <c r="Q1818" s="11" t="s">
        <v>8285</v>
      </c>
      <c r="R1818" t="s">
        <v>8286</v>
      </c>
      <c r="S1818">
        <f t="shared" si="126"/>
        <v>107</v>
      </c>
      <c r="T1818">
        <f t="shared" si="127"/>
        <v>54.62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s="15">
        <f t="shared" si="124"/>
        <v>42265.817002314812</v>
      </c>
      <c r="L1819" s="15">
        <f t="shared" si="125"/>
        <v>42295.817002314812</v>
      </c>
      <c r="N1819" t="b">
        <v>1</v>
      </c>
      <c r="O1819">
        <v>43</v>
      </c>
      <c r="P1819" t="b">
        <v>0</v>
      </c>
      <c r="Q1819" s="11" t="s">
        <v>8281</v>
      </c>
      <c r="R1819" t="s">
        <v>8284</v>
      </c>
      <c r="S1819">
        <f t="shared" si="126"/>
        <v>16</v>
      </c>
      <c r="T1819">
        <f t="shared" si="127"/>
        <v>49.51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s="15">
        <f t="shared" si="124"/>
        <v>42758.559629629628</v>
      </c>
      <c r="L1820" s="15">
        <f t="shared" si="125"/>
        <v>42788.559629629628</v>
      </c>
      <c r="N1820" t="b">
        <v>0</v>
      </c>
      <c r="O1820">
        <v>41</v>
      </c>
      <c r="P1820" t="b">
        <v>1</v>
      </c>
      <c r="Q1820" s="11" t="s">
        <v>8281</v>
      </c>
      <c r="R1820" t="s">
        <v>8284</v>
      </c>
      <c r="S1820">
        <f t="shared" si="126"/>
        <v>106</v>
      </c>
      <c r="T1820">
        <f t="shared" si="127"/>
        <v>51.85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s="15">
        <f t="shared" si="124"/>
        <v>42497.275706018518</v>
      </c>
      <c r="L1821" s="15">
        <f t="shared" si="125"/>
        <v>42535.904861111107</v>
      </c>
      <c r="N1821" t="b">
        <v>0</v>
      </c>
      <c r="O1821">
        <v>27</v>
      </c>
      <c r="P1821" t="b">
        <v>1</v>
      </c>
      <c r="Q1821" s="11" t="s">
        <v>8281</v>
      </c>
      <c r="R1821" t="s">
        <v>8284</v>
      </c>
      <c r="S1821">
        <f t="shared" si="126"/>
        <v>101</v>
      </c>
      <c r="T1821">
        <f t="shared" si="127"/>
        <v>78.52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s="15">
        <f t="shared" si="124"/>
        <v>41892.688750000001</v>
      </c>
      <c r="L1822" s="15">
        <f t="shared" si="125"/>
        <v>41913.165972222225</v>
      </c>
      <c r="N1822" t="b">
        <v>0</v>
      </c>
      <c r="O1822">
        <v>16</v>
      </c>
      <c r="P1822" t="b">
        <v>0</v>
      </c>
      <c r="Q1822" s="11" t="s">
        <v>8271</v>
      </c>
      <c r="R1822" t="s">
        <v>8313</v>
      </c>
      <c r="S1822">
        <f t="shared" si="126"/>
        <v>49</v>
      </c>
      <c r="T1822">
        <f t="shared" si="127"/>
        <v>132.19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s="15">
        <f t="shared" si="124"/>
        <v>42136.767175925925</v>
      </c>
      <c r="L1823" s="15">
        <f t="shared" si="125"/>
        <v>42166.767175925925</v>
      </c>
      <c r="N1823" t="b">
        <v>1</v>
      </c>
      <c r="O1823">
        <v>28</v>
      </c>
      <c r="P1823" t="b">
        <v>0</v>
      </c>
      <c r="Q1823" s="11" t="s">
        <v>8281</v>
      </c>
      <c r="R1823" t="s">
        <v>8284</v>
      </c>
      <c r="S1823">
        <f t="shared" si="126"/>
        <v>7</v>
      </c>
      <c r="T1823">
        <f t="shared" si="127"/>
        <v>75.459999999999994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s="15">
        <f t="shared" si="124"/>
        <v>41643.487175925926</v>
      </c>
      <c r="L1824" s="15">
        <f t="shared" si="125"/>
        <v>41673.487175925926</v>
      </c>
      <c r="N1824" t="b">
        <v>0</v>
      </c>
      <c r="O1824">
        <v>99</v>
      </c>
      <c r="P1824" t="b">
        <v>0</v>
      </c>
      <c r="Q1824" s="11" t="s">
        <v>8274</v>
      </c>
      <c r="R1824" t="s">
        <v>8292</v>
      </c>
      <c r="S1824">
        <f t="shared" si="126"/>
        <v>2</v>
      </c>
      <c r="T1824">
        <f t="shared" si="127"/>
        <v>21.34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s="15">
        <f t="shared" si="124"/>
        <v>41320.717465277776</v>
      </c>
      <c r="L1825" s="15">
        <f t="shared" si="125"/>
        <v>41344.166666666664</v>
      </c>
      <c r="N1825" t="b">
        <v>1</v>
      </c>
      <c r="O1825">
        <v>22</v>
      </c>
      <c r="P1825" t="b">
        <v>1</v>
      </c>
      <c r="Q1825" s="11" t="s">
        <v>8285</v>
      </c>
      <c r="R1825" t="s">
        <v>8289</v>
      </c>
      <c r="S1825">
        <f t="shared" si="126"/>
        <v>211</v>
      </c>
      <c r="T1825">
        <f t="shared" si="127"/>
        <v>95.93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s="15">
        <f t="shared" si="124"/>
        <v>42132.036168981482</v>
      </c>
      <c r="L1826" s="15">
        <f t="shared" si="125"/>
        <v>42186.290972222225</v>
      </c>
      <c r="N1826" t="b">
        <v>0</v>
      </c>
      <c r="O1826">
        <v>35</v>
      </c>
      <c r="P1826" t="b">
        <v>1</v>
      </c>
      <c r="Q1826" s="11" t="s">
        <v>8281</v>
      </c>
      <c r="R1826" t="s">
        <v>8284</v>
      </c>
      <c r="S1826">
        <f t="shared" si="126"/>
        <v>106</v>
      </c>
      <c r="T1826">
        <f t="shared" si="127"/>
        <v>60.29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s="15">
        <f t="shared" si="124"/>
        <v>42694.110185185185</v>
      </c>
      <c r="L1827" s="15">
        <f t="shared" si="125"/>
        <v>42709.041666666672</v>
      </c>
      <c r="N1827" t="b">
        <v>0</v>
      </c>
      <c r="O1827">
        <v>17</v>
      </c>
      <c r="P1827" t="b">
        <v>1</v>
      </c>
      <c r="Q1827" s="11" t="s">
        <v>8281</v>
      </c>
      <c r="R1827" t="s">
        <v>8284</v>
      </c>
      <c r="S1827">
        <f t="shared" si="126"/>
        <v>105</v>
      </c>
      <c r="T1827">
        <f t="shared" si="127"/>
        <v>123.94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s="15">
        <f t="shared" si="124"/>
        <v>42237.181608796294</v>
      </c>
      <c r="L1828" s="15">
        <f t="shared" si="125"/>
        <v>42267.181608796294</v>
      </c>
      <c r="N1828" t="b">
        <v>0</v>
      </c>
      <c r="O1828">
        <v>5</v>
      </c>
      <c r="P1828" t="b">
        <v>0</v>
      </c>
      <c r="Q1828" s="11" t="s">
        <v>8281</v>
      </c>
      <c r="R1828" t="s">
        <v>8282</v>
      </c>
      <c r="S1828">
        <f t="shared" si="126"/>
        <v>0</v>
      </c>
      <c r="T1828">
        <f t="shared" si="127"/>
        <v>420.6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s="15">
        <f t="shared" si="124"/>
        <v>41897.536134259259</v>
      </c>
      <c r="L1829" s="15">
        <f t="shared" si="125"/>
        <v>41927.536134259259</v>
      </c>
      <c r="N1829" t="b">
        <v>1</v>
      </c>
      <c r="O1829">
        <v>74</v>
      </c>
      <c r="P1829" t="b">
        <v>1</v>
      </c>
      <c r="Q1829" s="11" t="s">
        <v>8281</v>
      </c>
      <c r="R1829" t="s">
        <v>8284</v>
      </c>
      <c r="S1829">
        <f t="shared" si="126"/>
        <v>105</v>
      </c>
      <c r="T1829">
        <f t="shared" si="127"/>
        <v>28.41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s="15">
        <f t="shared" si="124"/>
        <v>42058.904074074075</v>
      </c>
      <c r="L1830" s="15">
        <f t="shared" si="125"/>
        <v>42095.165972222225</v>
      </c>
      <c r="N1830" t="b">
        <v>0</v>
      </c>
      <c r="O1830">
        <v>34</v>
      </c>
      <c r="P1830" t="b">
        <v>1</v>
      </c>
      <c r="Q1830" s="11" t="s">
        <v>8281</v>
      </c>
      <c r="R1830" t="s">
        <v>8284</v>
      </c>
      <c r="S1830">
        <f t="shared" si="126"/>
        <v>140</v>
      </c>
      <c r="T1830">
        <f t="shared" si="127"/>
        <v>61.82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s="15">
        <f t="shared" si="124"/>
        <v>41443.83452546296</v>
      </c>
      <c r="L1831" s="15">
        <f t="shared" si="125"/>
        <v>41466.83452546296</v>
      </c>
      <c r="N1831" t="b">
        <v>0</v>
      </c>
      <c r="O1831">
        <v>50</v>
      </c>
      <c r="P1831" t="b">
        <v>1</v>
      </c>
      <c r="Q1831" s="11" t="s">
        <v>8285</v>
      </c>
      <c r="R1831" t="s">
        <v>8289</v>
      </c>
      <c r="S1831">
        <f t="shared" si="126"/>
        <v>105</v>
      </c>
      <c r="T1831">
        <f t="shared" si="127"/>
        <v>42.02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s="15">
        <f t="shared" si="124"/>
        <v>40127.700370370374</v>
      </c>
      <c r="L1832" s="15">
        <f t="shared" si="125"/>
        <v>40179.25</v>
      </c>
      <c r="N1832" t="b">
        <v>0</v>
      </c>
      <c r="O1832">
        <v>14</v>
      </c>
      <c r="P1832" t="b">
        <v>1</v>
      </c>
      <c r="Q1832" s="11" t="s">
        <v>8285</v>
      </c>
      <c r="R1832" t="s">
        <v>8299</v>
      </c>
      <c r="S1832">
        <f t="shared" si="126"/>
        <v>105</v>
      </c>
      <c r="T1832">
        <f t="shared" si="127"/>
        <v>150</v>
      </c>
    </row>
    <row r="1833" spans="1:20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s="15">
        <f t="shared" si="124"/>
        <v>41921.842627314814</v>
      </c>
      <c r="L1833" s="15">
        <f t="shared" si="125"/>
        <v>41951.884293981479</v>
      </c>
      <c r="N1833" t="b">
        <v>1</v>
      </c>
      <c r="O1833">
        <v>23</v>
      </c>
      <c r="P1833" t="b">
        <v>0</v>
      </c>
      <c r="Q1833" s="11" t="s">
        <v>8266</v>
      </c>
      <c r="R1833" t="s">
        <v>8273</v>
      </c>
      <c r="S1833">
        <f t="shared" si="126"/>
        <v>11</v>
      </c>
      <c r="T1833">
        <f t="shared" si="127"/>
        <v>91.3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s="15">
        <f t="shared" si="124"/>
        <v>41946.644745370373</v>
      </c>
      <c r="L1834" s="15">
        <f t="shared" si="125"/>
        <v>41976.644745370373</v>
      </c>
      <c r="N1834" t="b">
        <v>0</v>
      </c>
      <c r="O1834">
        <v>41</v>
      </c>
      <c r="P1834" t="b">
        <v>1</v>
      </c>
      <c r="Q1834" s="11" t="s">
        <v>8281</v>
      </c>
      <c r="R1834" t="s">
        <v>8284</v>
      </c>
      <c r="S1834">
        <f t="shared" si="126"/>
        <v>105</v>
      </c>
      <c r="T1834">
        <f t="shared" si="127"/>
        <v>51.22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s="15">
        <f t="shared" si="124"/>
        <v>41810.142199074071</v>
      </c>
      <c r="L1835" s="15">
        <f t="shared" si="125"/>
        <v>41824.142199074071</v>
      </c>
      <c r="N1835" t="b">
        <v>0</v>
      </c>
      <c r="O1835">
        <v>39</v>
      </c>
      <c r="P1835" t="b">
        <v>1</v>
      </c>
      <c r="Q1835" s="11" t="s">
        <v>8281</v>
      </c>
      <c r="R1835" t="s">
        <v>8284</v>
      </c>
      <c r="S1835">
        <f t="shared" si="126"/>
        <v>300</v>
      </c>
      <c r="T1835">
        <f t="shared" si="127"/>
        <v>53.85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s="15">
        <f t="shared" si="124"/>
        <v>41004.802465277775</v>
      </c>
      <c r="L1836" s="15">
        <f t="shared" si="125"/>
        <v>41034.802407407406</v>
      </c>
      <c r="N1836" t="b">
        <v>1</v>
      </c>
      <c r="O1836">
        <v>75</v>
      </c>
      <c r="P1836" t="b">
        <v>1</v>
      </c>
      <c r="Q1836" s="11" t="s">
        <v>8285</v>
      </c>
      <c r="R1836" t="s">
        <v>8286</v>
      </c>
      <c r="S1836">
        <f t="shared" si="126"/>
        <v>107</v>
      </c>
      <c r="T1836">
        <f t="shared" si="127"/>
        <v>27.94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s="15">
        <f t="shared" si="124"/>
        <v>41997.507905092592</v>
      </c>
      <c r="L1837" s="15">
        <f t="shared" si="125"/>
        <v>42027.507905092592</v>
      </c>
      <c r="N1837" t="b">
        <v>0</v>
      </c>
      <c r="O1837">
        <v>38</v>
      </c>
      <c r="P1837" t="b">
        <v>1</v>
      </c>
      <c r="Q1837" s="11" t="s">
        <v>8281</v>
      </c>
      <c r="R1837" t="s">
        <v>8284</v>
      </c>
      <c r="S1837">
        <f t="shared" si="126"/>
        <v>105</v>
      </c>
      <c r="T1837">
        <f t="shared" si="127"/>
        <v>55.13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s="15">
        <f t="shared" si="124"/>
        <v>42458.680925925932</v>
      </c>
      <c r="L1838" s="15">
        <f t="shared" si="125"/>
        <v>42488.680925925932</v>
      </c>
      <c r="N1838" t="b">
        <v>0</v>
      </c>
      <c r="O1838">
        <v>33</v>
      </c>
      <c r="P1838" t="b">
        <v>1</v>
      </c>
      <c r="Q1838" s="11" t="s">
        <v>8281</v>
      </c>
      <c r="R1838" t="s">
        <v>8284</v>
      </c>
      <c r="S1838">
        <f t="shared" si="126"/>
        <v>105</v>
      </c>
      <c r="T1838">
        <f t="shared" si="127"/>
        <v>63.42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s="15">
        <f t="shared" si="124"/>
        <v>41990.99863425926</v>
      </c>
      <c r="L1839" s="15">
        <f t="shared" si="125"/>
        <v>42020.99863425926</v>
      </c>
      <c r="N1839" t="b">
        <v>0</v>
      </c>
      <c r="O1839">
        <v>53</v>
      </c>
      <c r="P1839" t="b">
        <v>1</v>
      </c>
      <c r="Q1839" s="11" t="s">
        <v>8281</v>
      </c>
      <c r="R1839" t="s">
        <v>8284</v>
      </c>
      <c r="S1839">
        <f t="shared" si="126"/>
        <v>104</v>
      </c>
      <c r="T1839">
        <f t="shared" si="127"/>
        <v>39.380000000000003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s="15">
        <f t="shared" si="124"/>
        <v>42056.65143518518</v>
      </c>
      <c r="L1840" s="15">
        <f t="shared" si="125"/>
        <v>42091.609768518523</v>
      </c>
      <c r="N1840" t="b">
        <v>0</v>
      </c>
      <c r="O1840">
        <v>35</v>
      </c>
      <c r="P1840" t="b">
        <v>1</v>
      </c>
      <c r="Q1840" s="11" t="s">
        <v>8281</v>
      </c>
      <c r="R1840" t="s">
        <v>8284</v>
      </c>
      <c r="S1840">
        <f t="shared" si="126"/>
        <v>116</v>
      </c>
      <c r="T1840">
        <f t="shared" si="127"/>
        <v>59.6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s="15">
        <f t="shared" si="124"/>
        <v>41686.705208333333</v>
      </c>
      <c r="L1841" s="15">
        <f t="shared" si="125"/>
        <v>41716.663541666669</v>
      </c>
      <c r="N1841" t="b">
        <v>0</v>
      </c>
      <c r="O1841">
        <v>33</v>
      </c>
      <c r="P1841" t="b">
        <v>0</v>
      </c>
      <c r="Q1841" s="11" t="s">
        <v>8269</v>
      </c>
      <c r="R1841" t="s">
        <v>8314</v>
      </c>
      <c r="S1841">
        <f t="shared" si="126"/>
        <v>10</v>
      </c>
      <c r="T1841">
        <f t="shared" si="127"/>
        <v>63.1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s="15">
        <f t="shared" si="124"/>
        <v>41433.01829861111</v>
      </c>
      <c r="L1842" s="15">
        <f t="shared" si="125"/>
        <v>41463.01829861111</v>
      </c>
      <c r="N1842" t="b">
        <v>0</v>
      </c>
      <c r="O1842">
        <v>24</v>
      </c>
      <c r="P1842" t="b">
        <v>1</v>
      </c>
      <c r="Q1842" s="11" t="s">
        <v>8279</v>
      </c>
      <c r="R1842" t="s">
        <v>8301</v>
      </c>
      <c r="S1842">
        <f t="shared" si="126"/>
        <v>173</v>
      </c>
      <c r="T1842">
        <f t="shared" si="127"/>
        <v>86.67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s="15">
        <f t="shared" si="124"/>
        <v>41355.825497685182</v>
      </c>
      <c r="L1843" s="15">
        <f t="shared" si="125"/>
        <v>41386.875</v>
      </c>
      <c r="N1843" t="b">
        <v>1</v>
      </c>
      <c r="O1843">
        <v>45</v>
      </c>
      <c r="P1843" t="b">
        <v>1</v>
      </c>
      <c r="Q1843" s="11" t="s">
        <v>8285</v>
      </c>
      <c r="R1843" t="s">
        <v>8289</v>
      </c>
      <c r="S1843">
        <f t="shared" si="126"/>
        <v>104</v>
      </c>
      <c r="T1843">
        <f t="shared" si="127"/>
        <v>46.13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s="15">
        <f t="shared" si="124"/>
        <v>42128.736608796295</v>
      </c>
      <c r="L1844" s="15">
        <f t="shared" si="125"/>
        <v>42141.125</v>
      </c>
      <c r="N1844" t="b">
        <v>0</v>
      </c>
      <c r="O1844">
        <v>39</v>
      </c>
      <c r="P1844" t="b">
        <v>1</v>
      </c>
      <c r="Q1844" s="11" t="s">
        <v>8281</v>
      </c>
      <c r="R1844" t="s">
        <v>8284</v>
      </c>
      <c r="S1844">
        <f t="shared" si="126"/>
        <v>115</v>
      </c>
      <c r="T1844">
        <f t="shared" si="127"/>
        <v>53.23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s="15">
        <f t="shared" si="124"/>
        <v>41249.749085648145</v>
      </c>
      <c r="L1845" s="15">
        <f t="shared" si="125"/>
        <v>41279.749085648145</v>
      </c>
      <c r="N1845" t="b">
        <v>0</v>
      </c>
      <c r="O1845">
        <v>49</v>
      </c>
      <c r="P1845" t="b">
        <v>1</v>
      </c>
      <c r="Q1845" s="11" t="s">
        <v>8269</v>
      </c>
      <c r="R1845" t="s">
        <v>8291</v>
      </c>
      <c r="S1845">
        <f t="shared" si="126"/>
        <v>104</v>
      </c>
      <c r="T1845">
        <f t="shared" si="127"/>
        <v>42.35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s="15">
        <f t="shared" si="124"/>
        <v>42225.513888888891</v>
      </c>
      <c r="L1846" s="15">
        <f t="shared" si="125"/>
        <v>42242.958333333328</v>
      </c>
      <c r="N1846" t="b">
        <v>0</v>
      </c>
      <c r="O1846">
        <v>38</v>
      </c>
      <c r="P1846" t="b">
        <v>1</v>
      </c>
      <c r="Q1846" s="11" t="s">
        <v>8281</v>
      </c>
      <c r="R1846" t="s">
        <v>8284</v>
      </c>
      <c r="S1846">
        <f t="shared" si="126"/>
        <v>104</v>
      </c>
      <c r="T1846">
        <f t="shared" si="127"/>
        <v>54.55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s="15">
        <f t="shared" si="124"/>
        <v>41792.214467592588</v>
      </c>
      <c r="L1847" s="15">
        <f t="shared" si="125"/>
        <v>41826.214467592588</v>
      </c>
      <c r="N1847" t="b">
        <v>0</v>
      </c>
      <c r="O1847">
        <v>25</v>
      </c>
      <c r="P1847" t="b">
        <v>0</v>
      </c>
      <c r="Q1847" s="11" t="s">
        <v>8277</v>
      </c>
      <c r="R1847" t="s">
        <v>8303</v>
      </c>
      <c r="S1847">
        <f t="shared" si="126"/>
        <v>21</v>
      </c>
      <c r="T1847">
        <f t="shared" si="127"/>
        <v>82.82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s="15">
        <f t="shared" si="124"/>
        <v>42047.762407407412</v>
      </c>
      <c r="L1848" s="15">
        <f t="shared" si="125"/>
        <v>42107.72074074074</v>
      </c>
      <c r="N1848" t="b">
        <v>0</v>
      </c>
      <c r="O1848">
        <v>37</v>
      </c>
      <c r="P1848" t="b">
        <v>0</v>
      </c>
      <c r="Q1848" s="11" t="s">
        <v>8279</v>
      </c>
      <c r="R1848" t="s">
        <v>8295</v>
      </c>
      <c r="S1848">
        <f t="shared" si="126"/>
        <v>28</v>
      </c>
      <c r="T1848">
        <f t="shared" si="127"/>
        <v>55.95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s="15">
        <f t="shared" si="124"/>
        <v>42017.594236111108</v>
      </c>
      <c r="L1849" s="15">
        <f t="shared" si="125"/>
        <v>42047.594236111108</v>
      </c>
      <c r="N1849" t="b">
        <v>0</v>
      </c>
      <c r="O1849">
        <v>39</v>
      </c>
      <c r="P1849" t="b">
        <v>0</v>
      </c>
      <c r="Q1849" s="11" t="s">
        <v>8281</v>
      </c>
      <c r="R1849" t="s">
        <v>8293</v>
      </c>
      <c r="S1849">
        <f t="shared" si="126"/>
        <v>59</v>
      </c>
      <c r="T1849">
        <f t="shared" si="127"/>
        <v>53.08</v>
      </c>
    </row>
    <row r="1850" spans="1:20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s="15">
        <f t="shared" si="124"/>
        <v>41755.117581018516</v>
      </c>
      <c r="L1850" s="15">
        <f t="shared" si="125"/>
        <v>41778.117581018516</v>
      </c>
      <c r="N1850" t="b">
        <v>0</v>
      </c>
      <c r="O1850">
        <v>48</v>
      </c>
      <c r="P1850" t="b">
        <v>1</v>
      </c>
      <c r="Q1850" s="11" t="s">
        <v>8279</v>
      </c>
      <c r="R1850" t="s">
        <v>8280</v>
      </c>
      <c r="S1850">
        <f t="shared" si="126"/>
        <v>207</v>
      </c>
      <c r="T1850">
        <f t="shared" si="127"/>
        <v>43.02</v>
      </c>
    </row>
    <row r="1851" spans="1:20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s="15">
        <f t="shared" si="124"/>
        <v>40793.998599537037</v>
      </c>
      <c r="L1851" s="15">
        <f t="shared" si="125"/>
        <v>40828.998599537037</v>
      </c>
      <c r="N1851" t="b">
        <v>0</v>
      </c>
      <c r="O1851">
        <v>41</v>
      </c>
      <c r="P1851" t="b">
        <v>1</v>
      </c>
      <c r="Q1851" s="11" t="s">
        <v>8285</v>
      </c>
      <c r="R1851" t="s">
        <v>8286</v>
      </c>
      <c r="S1851">
        <f t="shared" si="126"/>
        <v>103</v>
      </c>
      <c r="T1851">
        <f t="shared" si="127"/>
        <v>50.37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s="15">
        <f t="shared" si="124"/>
        <v>42248.640162037031</v>
      </c>
      <c r="L1852" s="15">
        <f t="shared" si="125"/>
        <v>42279.75</v>
      </c>
      <c r="N1852" t="b">
        <v>0</v>
      </c>
      <c r="O1852">
        <v>46</v>
      </c>
      <c r="P1852" t="b">
        <v>1</v>
      </c>
      <c r="Q1852" s="11" t="s">
        <v>8281</v>
      </c>
      <c r="R1852" t="s">
        <v>8284</v>
      </c>
      <c r="S1852">
        <f t="shared" si="126"/>
        <v>103</v>
      </c>
      <c r="T1852">
        <f t="shared" si="127"/>
        <v>44.85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s="15">
        <f t="shared" si="124"/>
        <v>42121.756921296299</v>
      </c>
      <c r="L1853" s="15">
        <f t="shared" si="125"/>
        <v>42156.208333333328</v>
      </c>
      <c r="N1853" t="b">
        <v>0</v>
      </c>
      <c r="O1853">
        <v>30</v>
      </c>
      <c r="P1853" t="b">
        <v>1</v>
      </c>
      <c r="Q1853" s="11" t="s">
        <v>8281</v>
      </c>
      <c r="R1853" t="s">
        <v>8284</v>
      </c>
      <c r="S1853">
        <f t="shared" si="126"/>
        <v>103</v>
      </c>
      <c r="T1853">
        <f t="shared" si="127"/>
        <v>68.67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s="15">
        <f t="shared" si="124"/>
        <v>42200.625833333332</v>
      </c>
      <c r="L1854" s="15">
        <f t="shared" si="125"/>
        <v>42225.666666666672</v>
      </c>
      <c r="N1854" t="b">
        <v>0</v>
      </c>
      <c r="O1854">
        <v>36</v>
      </c>
      <c r="P1854" t="b">
        <v>1</v>
      </c>
      <c r="Q1854" s="11" t="s">
        <v>8281</v>
      </c>
      <c r="R1854" t="s">
        <v>8284</v>
      </c>
      <c r="S1854">
        <f t="shared" si="126"/>
        <v>103</v>
      </c>
      <c r="T1854">
        <f t="shared" si="127"/>
        <v>57.22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s="15">
        <f t="shared" si="124"/>
        <v>42372.624166666668</v>
      </c>
      <c r="L1855" s="15">
        <f t="shared" si="125"/>
        <v>42402.624166666668</v>
      </c>
      <c r="M1855" s="22">
        <f>YEAR(K1855)</f>
        <v>2016</v>
      </c>
      <c r="N1855" t="b">
        <v>0</v>
      </c>
      <c r="O1855">
        <v>46</v>
      </c>
      <c r="P1855" t="b">
        <v>0</v>
      </c>
      <c r="Q1855" s="11" t="s">
        <v>8281</v>
      </c>
      <c r="R1855" t="s">
        <v>8293</v>
      </c>
      <c r="S1855">
        <f t="shared" si="126"/>
        <v>53</v>
      </c>
      <c r="T1855">
        <f t="shared" si="127"/>
        <v>44.76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s="15">
        <f t="shared" si="124"/>
        <v>40925.599664351852</v>
      </c>
      <c r="L1856" s="15">
        <f t="shared" si="125"/>
        <v>40979.207638888889</v>
      </c>
      <c r="N1856" t="b">
        <v>0</v>
      </c>
      <c r="O1856">
        <v>23</v>
      </c>
      <c r="P1856" t="b">
        <v>1</v>
      </c>
      <c r="Q1856" s="11" t="s">
        <v>8285</v>
      </c>
      <c r="R1856" t="s">
        <v>8289</v>
      </c>
      <c r="S1856">
        <f t="shared" si="126"/>
        <v>137</v>
      </c>
      <c r="T1856">
        <f t="shared" si="127"/>
        <v>89.42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s="15">
        <f t="shared" si="124"/>
        <v>42195.749745370369</v>
      </c>
      <c r="L1857" s="15">
        <f t="shared" si="125"/>
        <v>42206.125</v>
      </c>
      <c r="N1857" t="b">
        <v>0</v>
      </c>
      <c r="O1857">
        <v>29</v>
      </c>
      <c r="P1857" t="b">
        <v>1</v>
      </c>
      <c r="Q1857" s="11" t="s">
        <v>8281</v>
      </c>
      <c r="R1857" t="s">
        <v>8284</v>
      </c>
      <c r="S1857">
        <f t="shared" si="126"/>
        <v>103</v>
      </c>
      <c r="T1857">
        <f t="shared" si="127"/>
        <v>70.86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s="15">
        <f t="shared" si="124"/>
        <v>42038.720451388886</v>
      </c>
      <c r="L1858" s="15">
        <f t="shared" si="125"/>
        <v>42063.708333333328</v>
      </c>
      <c r="N1858" t="b">
        <v>0</v>
      </c>
      <c r="O1858">
        <v>51</v>
      </c>
      <c r="P1858" t="b">
        <v>1</v>
      </c>
      <c r="Q1858" s="11" t="s">
        <v>8281</v>
      </c>
      <c r="R1858" t="s">
        <v>8284</v>
      </c>
      <c r="S1858">
        <f t="shared" si="126"/>
        <v>103</v>
      </c>
      <c r="T1858">
        <f t="shared" si="127"/>
        <v>40.29</v>
      </c>
    </row>
    <row r="1859" spans="1:20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s="15">
        <f t="shared" ref="K1859:K1922" si="128">(((J1859/60)/60)/24)+DATE(1970,1,1)</f>
        <v>42614.722013888888</v>
      </c>
      <c r="L1859" s="15">
        <f t="shared" ref="L1859:L1922" si="129">(((I1859/60)/60)/24)+DATE(1970,1,1)</f>
        <v>42644.722013888888</v>
      </c>
      <c r="N1859" t="b">
        <v>0</v>
      </c>
      <c r="O1859">
        <v>45</v>
      </c>
      <c r="P1859" t="b">
        <v>1</v>
      </c>
      <c r="Q1859" s="11" t="s">
        <v>8285</v>
      </c>
      <c r="R1859" t="s">
        <v>8289</v>
      </c>
      <c r="S1859">
        <f t="shared" ref="S1859:S1922" si="130">IFERROR(ROUND(E1859/D1859*100,0),0)</f>
        <v>205</v>
      </c>
      <c r="T1859">
        <f t="shared" ref="T1859:T1922" si="131">IFERROR(ROUND(E1859/O1859,2),0)</f>
        <v>45.62</v>
      </c>
    </row>
    <row r="1860" spans="1:20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s="15">
        <f t="shared" si="128"/>
        <v>42774.792071759264</v>
      </c>
      <c r="L1860" s="15">
        <f t="shared" si="129"/>
        <v>42804.792071759264</v>
      </c>
      <c r="N1860" t="b">
        <v>1</v>
      </c>
      <c r="O1860">
        <v>52</v>
      </c>
      <c r="P1860" t="b">
        <v>0</v>
      </c>
      <c r="Q1860" s="11" t="s">
        <v>8266</v>
      </c>
      <c r="R1860" t="s">
        <v>8273</v>
      </c>
      <c r="S1860">
        <f t="shared" si="130"/>
        <v>2</v>
      </c>
      <c r="T1860">
        <f t="shared" si="131"/>
        <v>39.479999999999997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s="15">
        <f t="shared" si="128"/>
        <v>41074.221562500003</v>
      </c>
      <c r="L1861" s="15">
        <f t="shared" si="129"/>
        <v>41104.221562500003</v>
      </c>
      <c r="N1861" t="b">
        <v>0</v>
      </c>
      <c r="O1861">
        <v>38</v>
      </c>
      <c r="P1861" t="b">
        <v>1</v>
      </c>
      <c r="Q1861" s="11" t="s">
        <v>8285</v>
      </c>
      <c r="R1861" t="s">
        <v>8286</v>
      </c>
      <c r="S1861">
        <f t="shared" si="130"/>
        <v>137</v>
      </c>
      <c r="T1861">
        <f t="shared" si="131"/>
        <v>54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s="15">
        <f t="shared" si="128"/>
        <v>42711.545196759253</v>
      </c>
      <c r="L1862" s="15">
        <f t="shared" si="129"/>
        <v>42741.545196759253</v>
      </c>
      <c r="N1862" t="b">
        <v>0</v>
      </c>
      <c r="O1862">
        <v>59</v>
      </c>
      <c r="P1862" t="b">
        <v>1</v>
      </c>
      <c r="Q1862" s="11" t="s">
        <v>8281</v>
      </c>
      <c r="R1862" t="s">
        <v>8284</v>
      </c>
      <c r="S1862">
        <f t="shared" si="130"/>
        <v>103</v>
      </c>
      <c r="T1862">
        <f t="shared" si="131"/>
        <v>34.75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s="15">
        <f t="shared" si="128"/>
        <v>42550.701886574068</v>
      </c>
      <c r="L1863" s="15">
        <f t="shared" si="129"/>
        <v>42580.701886574068</v>
      </c>
      <c r="N1863" t="b">
        <v>0</v>
      </c>
      <c r="O1863">
        <v>20</v>
      </c>
      <c r="P1863" t="b">
        <v>1</v>
      </c>
      <c r="Q1863" s="11" t="s">
        <v>8281</v>
      </c>
      <c r="R1863" t="s">
        <v>8284</v>
      </c>
      <c r="S1863">
        <f t="shared" si="130"/>
        <v>103</v>
      </c>
      <c r="T1863">
        <f t="shared" si="131"/>
        <v>102.5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s="15">
        <f t="shared" si="128"/>
        <v>42591.899988425925</v>
      </c>
      <c r="L1864" s="15">
        <f t="shared" si="129"/>
        <v>42622.166666666672</v>
      </c>
      <c r="N1864" t="b">
        <v>0</v>
      </c>
      <c r="O1864">
        <v>28</v>
      </c>
      <c r="P1864" t="b">
        <v>1</v>
      </c>
      <c r="Q1864" s="11" t="s">
        <v>8281</v>
      </c>
      <c r="R1864" t="s">
        <v>8284</v>
      </c>
      <c r="S1864">
        <f t="shared" si="130"/>
        <v>103</v>
      </c>
      <c r="T1864">
        <f t="shared" si="131"/>
        <v>73.209999999999994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s="15">
        <f t="shared" si="128"/>
        <v>42120.531226851846</v>
      </c>
      <c r="L1865" s="15">
        <f t="shared" si="129"/>
        <v>42155.531226851846</v>
      </c>
      <c r="N1865" t="b">
        <v>0</v>
      </c>
      <c r="O1865">
        <v>31</v>
      </c>
      <c r="P1865" t="b">
        <v>1</v>
      </c>
      <c r="Q1865" s="11" t="s">
        <v>8281</v>
      </c>
      <c r="R1865" t="s">
        <v>8284</v>
      </c>
      <c r="S1865">
        <f t="shared" si="130"/>
        <v>103</v>
      </c>
      <c r="T1865">
        <f t="shared" si="131"/>
        <v>66.13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s="15">
        <f t="shared" si="128"/>
        <v>42503.559467592597</v>
      </c>
      <c r="L1866" s="15">
        <f t="shared" si="129"/>
        <v>42524.875</v>
      </c>
      <c r="N1866" t="b">
        <v>1</v>
      </c>
      <c r="O1866">
        <v>39</v>
      </c>
      <c r="P1866" t="b">
        <v>1</v>
      </c>
      <c r="Q1866" s="11" t="s">
        <v>8281</v>
      </c>
      <c r="R1866" t="s">
        <v>8284</v>
      </c>
      <c r="S1866">
        <f t="shared" si="130"/>
        <v>102</v>
      </c>
      <c r="T1866">
        <f t="shared" si="131"/>
        <v>52.49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s="15">
        <f t="shared" si="128"/>
        <v>42152.765717592592</v>
      </c>
      <c r="L1867" s="15">
        <f t="shared" si="129"/>
        <v>42188.765717592592</v>
      </c>
      <c r="N1867" t="b">
        <v>0</v>
      </c>
      <c r="O1867">
        <v>17</v>
      </c>
      <c r="P1867" t="b">
        <v>1</v>
      </c>
      <c r="Q1867" s="11" t="s">
        <v>8281</v>
      </c>
      <c r="R1867" t="s">
        <v>8284</v>
      </c>
      <c r="S1867">
        <f t="shared" si="130"/>
        <v>102</v>
      </c>
      <c r="T1867">
        <f t="shared" si="131"/>
        <v>120.12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s="15">
        <f t="shared" si="128"/>
        <v>41928.170497685183</v>
      </c>
      <c r="L1868" s="15">
        <f t="shared" si="129"/>
        <v>41949.249305555553</v>
      </c>
      <c r="N1868" t="b">
        <v>0</v>
      </c>
      <c r="O1868">
        <v>23</v>
      </c>
      <c r="P1868" t="b">
        <v>1</v>
      </c>
      <c r="Q1868" s="11" t="s">
        <v>8281</v>
      </c>
      <c r="R1868" t="s">
        <v>8284</v>
      </c>
      <c r="S1868">
        <f t="shared" si="130"/>
        <v>102</v>
      </c>
      <c r="T1868">
        <f t="shared" si="131"/>
        <v>88.74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s="15">
        <f t="shared" si="128"/>
        <v>41059.006805555553</v>
      </c>
      <c r="L1869" s="15">
        <f t="shared" si="129"/>
        <v>41097.165972222225</v>
      </c>
      <c r="N1869" t="b">
        <v>0</v>
      </c>
      <c r="O1869">
        <v>34</v>
      </c>
      <c r="P1869" t="b">
        <v>1</v>
      </c>
      <c r="Q1869" s="11" t="s">
        <v>8285</v>
      </c>
      <c r="R1869" t="s">
        <v>8289</v>
      </c>
      <c r="S1869">
        <f t="shared" si="130"/>
        <v>204</v>
      </c>
      <c r="T1869">
        <f t="shared" si="131"/>
        <v>59.85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s="15">
        <f t="shared" si="128"/>
        <v>41745.84542824074</v>
      </c>
      <c r="L1870" s="15">
        <f t="shared" si="129"/>
        <v>41779.207638888889</v>
      </c>
      <c r="N1870" t="b">
        <v>0</v>
      </c>
      <c r="O1870">
        <v>40</v>
      </c>
      <c r="P1870" t="b">
        <v>1</v>
      </c>
      <c r="Q1870" s="11" t="s">
        <v>8285</v>
      </c>
      <c r="R1870" t="s">
        <v>8289</v>
      </c>
      <c r="S1870">
        <f t="shared" si="130"/>
        <v>102</v>
      </c>
      <c r="T1870">
        <f t="shared" si="131"/>
        <v>50.88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s="15">
        <f t="shared" si="128"/>
        <v>42546.862233796302</v>
      </c>
      <c r="L1871" s="15">
        <f t="shared" si="129"/>
        <v>42575.958333333328</v>
      </c>
      <c r="M1871" s="22">
        <f>YEAR(K1871)</f>
        <v>2016</v>
      </c>
      <c r="N1871" t="b">
        <v>0</v>
      </c>
      <c r="O1871">
        <v>27</v>
      </c>
      <c r="P1871" t="b">
        <v>1</v>
      </c>
      <c r="Q1871" s="11" t="s">
        <v>8281</v>
      </c>
      <c r="R1871" t="s">
        <v>8293</v>
      </c>
      <c r="S1871">
        <f t="shared" si="130"/>
        <v>102</v>
      </c>
      <c r="T1871">
        <f t="shared" si="131"/>
        <v>75.37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s="15">
        <f t="shared" si="128"/>
        <v>42160.583043981482</v>
      </c>
      <c r="L1872" s="15">
        <f t="shared" si="129"/>
        <v>42175.583043981482</v>
      </c>
      <c r="N1872" t="b">
        <v>0</v>
      </c>
      <c r="O1872">
        <v>63</v>
      </c>
      <c r="P1872" t="b">
        <v>1</v>
      </c>
      <c r="Q1872" s="11" t="s">
        <v>8281</v>
      </c>
      <c r="R1872" t="s">
        <v>8284</v>
      </c>
      <c r="S1872">
        <f t="shared" si="130"/>
        <v>102</v>
      </c>
      <c r="T1872">
        <f t="shared" si="131"/>
        <v>32.270000000000003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s="15">
        <f t="shared" si="128"/>
        <v>40806.870949074073</v>
      </c>
      <c r="L1873" s="15">
        <f t="shared" si="129"/>
        <v>40866.912615740745</v>
      </c>
      <c r="N1873" t="b">
        <v>0</v>
      </c>
      <c r="O1873">
        <v>22</v>
      </c>
      <c r="P1873" t="b">
        <v>1</v>
      </c>
      <c r="Q1873" s="11" t="s">
        <v>8279</v>
      </c>
      <c r="R1873" t="s">
        <v>8280</v>
      </c>
      <c r="S1873">
        <f t="shared" si="130"/>
        <v>102</v>
      </c>
      <c r="T1873">
        <f t="shared" si="131"/>
        <v>92.32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s="15">
        <f t="shared" si="128"/>
        <v>42354.131643518514</v>
      </c>
      <c r="L1874" s="15">
        <f t="shared" si="129"/>
        <v>42384.131643518514</v>
      </c>
      <c r="N1874" t="b">
        <v>0</v>
      </c>
      <c r="O1874">
        <v>26</v>
      </c>
      <c r="P1874" t="b">
        <v>0</v>
      </c>
      <c r="Q1874" s="11" t="s">
        <v>8281</v>
      </c>
      <c r="R1874" t="s">
        <v>8284</v>
      </c>
      <c r="S1874">
        <f t="shared" si="130"/>
        <v>14</v>
      </c>
      <c r="T1874">
        <f t="shared" si="131"/>
        <v>78.08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s="15">
        <f t="shared" si="128"/>
        <v>42505.738032407404</v>
      </c>
      <c r="L1875" s="15">
        <f t="shared" si="129"/>
        <v>42525.738032407404</v>
      </c>
      <c r="N1875" t="b">
        <v>0</v>
      </c>
      <c r="O1875">
        <v>19</v>
      </c>
      <c r="P1875" t="b">
        <v>1</v>
      </c>
      <c r="Q1875" s="11" t="s">
        <v>8281</v>
      </c>
      <c r="R1875" t="s">
        <v>8284</v>
      </c>
      <c r="S1875">
        <f t="shared" si="130"/>
        <v>102</v>
      </c>
      <c r="T1875">
        <f t="shared" si="131"/>
        <v>106.84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s="15">
        <f t="shared" si="128"/>
        <v>42604.669675925921</v>
      </c>
      <c r="L1876" s="15">
        <f t="shared" si="129"/>
        <v>42664.669675925921</v>
      </c>
      <c r="N1876" t="b">
        <v>0</v>
      </c>
      <c r="O1876">
        <v>11</v>
      </c>
      <c r="P1876" t="b">
        <v>0</v>
      </c>
      <c r="Q1876" s="11" t="s">
        <v>8266</v>
      </c>
      <c r="R1876" t="s">
        <v>8268</v>
      </c>
      <c r="S1876">
        <f t="shared" si="130"/>
        <v>1</v>
      </c>
      <c r="T1876">
        <f t="shared" si="131"/>
        <v>184.36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s="15">
        <f t="shared" si="128"/>
        <v>41789.21398148148</v>
      </c>
      <c r="L1877" s="15">
        <f t="shared" si="129"/>
        <v>41809.166666666664</v>
      </c>
      <c r="N1877" t="b">
        <v>0</v>
      </c>
      <c r="O1877">
        <v>16</v>
      </c>
      <c r="P1877" t="b">
        <v>1</v>
      </c>
      <c r="Q1877" s="11" t="s">
        <v>8279</v>
      </c>
      <c r="R1877" t="s">
        <v>8290</v>
      </c>
      <c r="S1877">
        <f t="shared" si="130"/>
        <v>101</v>
      </c>
      <c r="T1877">
        <f t="shared" si="131"/>
        <v>126.69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s="15">
        <f t="shared" si="128"/>
        <v>42037.598958333328</v>
      </c>
      <c r="L1878" s="15">
        <f t="shared" si="129"/>
        <v>42067.598958333328</v>
      </c>
      <c r="N1878" t="b">
        <v>0</v>
      </c>
      <c r="O1878">
        <v>28</v>
      </c>
      <c r="P1878" t="b">
        <v>1</v>
      </c>
      <c r="Q1878" s="11" t="s">
        <v>8281</v>
      </c>
      <c r="R1878" t="s">
        <v>8284</v>
      </c>
      <c r="S1878">
        <f t="shared" si="130"/>
        <v>101</v>
      </c>
      <c r="T1878">
        <f t="shared" si="131"/>
        <v>72.39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s="15">
        <f t="shared" si="128"/>
        <v>41638.342905092592</v>
      </c>
      <c r="L1879" s="15">
        <f t="shared" si="129"/>
        <v>41668.342905092592</v>
      </c>
      <c r="N1879" t="b">
        <v>1</v>
      </c>
      <c r="O1879">
        <v>52</v>
      </c>
      <c r="P1879" t="b">
        <v>1</v>
      </c>
      <c r="Q1879" s="11" t="s">
        <v>8285</v>
      </c>
      <c r="R1879" t="s">
        <v>8289</v>
      </c>
      <c r="S1879">
        <f t="shared" si="130"/>
        <v>101</v>
      </c>
      <c r="T1879">
        <f t="shared" si="131"/>
        <v>38.94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s="15">
        <f t="shared" si="128"/>
        <v>41817.854999999996</v>
      </c>
      <c r="L1880" s="15">
        <f t="shared" si="129"/>
        <v>41838.854999999996</v>
      </c>
      <c r="N1880" t="b">
        <v>0</v>
      </c>
      <c r="O1880">
        <v>38</v>
      </c>
      <c r="P1880" t="b">
        <v>1</v>
      </c>
      <c r="Q1880" s="11" t="s">
        <v>8285</v>
      </c>
      <c r="R1880" t="s">
        <v>8289</v>
      </c>
      <c r="S1880">
        <f t="shared" si="130"/>
        <v>101</v>
      </c>
      <c r="T1880">
        <f t="shared" si="131"/>
        <v>53.29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s="15">
        <f t="shared" si="128"/>
        <v>41800.526701388888</v>
      </c>
      <c r="L1881" s="15">
        <f t="shared" si="129"/>
        <v>41850.958333333336</v>
      </c>
      <c r="N1881" t="b">
        <v>0</v>
      </c>
      <c r="O1881">
        <v>38</v>
      </c>
      <c r="P1881" t="b">
        <v>1</v>
      </c>
      <c r="Q1881" s="11" t="s">
        <v>8281</v>
      </c>
      <c r="R1881" t="s">
        <v>8284</v>
      </c>
      <c r="S1881">
        <f t="shared" si="130"/>
        <v>101</v>
      </c>
      <c r="T1881">
        <f t="shared" si="131"/>
        <v>53.29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s="15">
        <f t="shared" si="128"/>
        <v>42155.142638888887</v>
      </c>
      <c r="L1882" s="15">
        <f t="shared" si="129"/>
        <v>42215.142638888887</v>
      </c>
      <c r="N1882" t="b">
        <v>0</v>
      </c>
      <c r="O1882">
        <v>32</v>
      </c>
      <c r="P1882" t="b">
        <v>1</v>
      </c>
      <c r="Q1882" s="11" t="s">
        <v>8281</v>
      </c>
      <c r="R1882" t="s">
        <v>8284</v>
      </c>
      <c r="S1882">
        <f t="shared" si="130"/>
        <v>101</v>
      </c>
      <c r="T1882">
        <f t="shared" si="131"/>
        <v>63.28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s="15">
        <f t="shared" si="128"/>
        <v>42712.23474537037</v>
      </c>
      <c r="L1883" s="15">
        <f t="shared" si="129"/>
        <v>42735.707638888889</v>
      </c>
      <c r="N1883" t="b">
        <v>0</v>
      </c>
      <c r="O1883">
        <v>31</v>
      </c>
      <c r="P1883" t="b">
        <v>1</v>
      </c>
      <c r="Q1883" s="11" t="s">
        <v>8281</v>
      </c>
      <c r="R1883" t="s">
        <v>8284</v>
      </c>
      <c r="S1883">
        <f t="shared" si="130"/>
        <v>101</v>
      </c>
      <c r="T1883">
        <f t="shared" si="131"/>
        <v>65.16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s="15">
        <f t="shared" si="128"/>
        <v>42198.765844907408</v>
      </c>
      <c r="L1884" s="15">
        <f t="shared" si="129"/>
        <v>42258.765844907408</v>
      </c>
      <c r="N1884" t="b">
        <v>0</v>
      </c>
      <c r="O1884">
        <v>3</v>
      </c>
      <c r="P1884" t="b">
        <v>0</v>
      </c>
      <c r="Q1884" s="11" t="s">
        <v>8269</v>
      </c>
      <c r="R1884" t="s">
        <v>8306</v>
      </c>
      <c r="S1884">
        <f t="shared" si="130"/>
        <v>1</v>
      </c>
      <c r="T1884">
        <f t="shared" si="131"/>
        <v>673.33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s="15">
        <f t="shared" si="128"/>
        <v>41657.923807870371</v>
      </c>
      <c r="L1885" s="15">
        <f t="shared" si="129"/>
        <v>41687.923807870371</v>
      </c>
      <c r="N1885" t="b">
        <v>0</v>
      </c>
      <c r="O1885">
        <v>38</v>
      </c>
      <c r="P1885" t="b">
        <v>1</v>
      </c>
      <c r="Q1885" s="11" t="s">
        <v>8285</v>
      </c>
      <c r="R1885" t="s">
        <v>8289</v>
      </c>
      <c r="S1885">
        <f t="shared" si="130"/>
        <v>101</v>
      </c>
      <c r="T1885">
        <f t="shared" si="131"/>
        <v>53.16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s="15">
        <f t="shared" si="128"/>
        <v>41822.417939814812</v>
      </c>
      <c r="L1886" s="15">
        <f t="shared" si="129"/>
        <v>41852.417939814812</v>
      </c>
      <c r="N1886" t="b">
        <v>0</v>
      </c>
      <c r="O1886">
        <v>21</v>
      </c>
      <c r="P1886" t="b">
        <v>1</v>
      </c>
      <c r="Q1886" s="11" t="s">
        <v>8281</v>
      </c>
      <c r="R1886" t="s">
        <v>8284</v>
      </c>
      <c r="S1886">
        <f t="shared" si="130"/>
        <v>101</v>
      </c>
      <c r="T1886">
        <f t="shared" si="131"/>
        <v>96.19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s="15">
        <f t="shared" si="128"/>
        <v>42541.501516203702</v>
      </c>
      <c r="L1887" s="15">
        <f t="shared" si="129"/>
        <v>42571.501516203702</v>
      </c>
      <c r="N1887" t="b">
        <v>0</v>
      </c>
      <c r="O1887">
        <v>39</v>
      </c>
      <c r="P1887" t="b">
        <v>1</v>
      </c>
      <c r="Q1887" s="11" t="s">
        <v>8281</v>
      </c>
      <c r="R1887" t="s">
        <v>8284</v>
      </c>
      <c r="S1887">
        <f t="shared" si="130"/>
        <v>101</v>
      </c>
      <c r="T1887">
        <f t="shared" si="131"/>
        <v>51.79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s="15">
        <f t="shared" si="128"/>
        <v>42128.627893518518</v>
      </c>
      <c r="L1888" s="15">
        <f t="shared" si="129"/>
        <v>42158.627893518518</v>
      </c>
      <c r="N1888" t="b">
        <v>0</v>
      </c>
      <c r="O1888">
        <v>56</v>
      </c>
      <c r="P1888" t="b">
        <v>1</v>
      </c>
      <c r="Q1888" s="11" t="s">
        <v>8281</v>
      </c>
      <c r="R1888" t="s">
        <v>8284</v>
      </c>
      <c r="S1888">
        <f t="shared" si="130"/>
        <v>101</v>
      </c>
      <c r="T1888">
        <f t="shared" si="131"/>
        <v>36.07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s="15">
        <f t="shared" si="128"/>
        <v>40625.900694444441</v>
      </c>
      <c r="L1889" s="15">
        <f t="shared" si="129"/>
        <v>40659.290972222225</v>
      </c>
      <c r="N1889" t="b">
        <v>0</v>
      </c>
      <c r="O1889">
        <v>20</v>
      </c>
      <c r="P1889" t="b">
        <v>1</v>
      </c>
      <c r="Q1889" s="11" t="s">
        <v>8285</v>
      </c>
      <c r="R1889" t="s">
        <v>8296</v>
      </c>
      <c r="S1889">
        <f t="shared" si="130"/>
        <v>101</v>
      </c>
      <c r="T1889">
        <f t="shared" si="131"/>
        <v>100.75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s="15">
        <f t="shared" si="128"/>
        <v>41107.130150462966</v>
      </c>
      <c r="L1890" s="15">
        <f t="shared" si="129"/>
        <v>41137.130150462966</v>
      </c>
      <c r="N1890" t="b">
        <v>0</v>
      </c>
      <c r="O1890">
        <v>22</v>
      </c>
      <c r="P1890" t="b">
        <v>1</v>
      </c>
      <c r="Q1890" s="11" t="s">
        <v>8285</v>
      </c>
      <c r="R1890" t="s">
        <v>8286</v>
      </c>
      <c r="S1890">
        <f t="shared" si="130"/>
        <v>101</v>
      </c>
      <c r="T1890">
        <f t="shared" si="131"/>
        <v>91.59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s="15">
        <f t="shared" si="128"/>
        <v>42227.824212962965</v>
      </c>
      <c r="L1891" s="15">
        <f t="shared" si="129"/>
        <v>42253.57430555555</v>
      </c>
      <c r="N1891" t="b">
        <v>0</v>
      </c>
      <c r="O1891">
        <v>21</v>
      </c>
      <c r="P1891" t="b">
        <v>1</v>
      </c>
      <c r="Q1891" s="11" t="s">
        <v>8281</v>
      </c>
      <c r="R1891" t="s">
        <v>8284</v>
      </c>
      <c r="S1891">
        <f t="shared" si="130"/>
        <v>101</v>
      </c>
      <c r="T1891">
        <f t="shared" si="131"/>
        <v>95.95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s="15">
        <f t="shared" si="128"/>
        <v>42592.066921296297</v>
      </c>
      <c r="L1892" s="15">
        <f t="shared" si="129"/>
        <v>42617.066921296297</v>
      </c>
      <c r="N1892" t="b">
        <v>0</v>
      </c>
      <c r="O1892">
        <v>36</v>
      </c>
      <c r="P1892" t="b">
        <v>1</v>
      </c>
      <c r="Q1892" s="11" t="s">
        <v>8281</v>
      </c>
      <c r="R1892" t="s">
        <v>8284</v>
      </c>
      <c r="S1892">
        <f t="shared" si="130"/>
        <v>126</v>
      </c>
      <c r="T1892">
        <f t="shared" si="131"/>
        <v>55.97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s="15">
        <f t="shared" si="128"/>
        <v>42632.348310185189</v>
      </c>
      <c r="L1893" s="15">
        <f t="shared" si="129"/>
        <v>42663.204861111109</v>
      </c>
      <c r="N1893" t="b">
        <v>0</v>
      </c>
      <c r="O1893">
        <v>33</v>
      </c>
      <c r="P1893" t="b">
        <v>1</v>
      </c>
      <c r="Q1893" s="11" t="s">
        <v>8281</v>
      </c>
      <c r="R1893" t="s">
        <v>8284</v>
      </c>
      <c r="S1893">
        <f t="shared" si="130"/>
        <v>101</v>
      </c>
      <c r="T1893">
        <f t="shared" si="131"/>
        <v>61.06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s="15">
        <f t="shared" si="128"/>
        <v>42553.54414351852</v>
      </c>
      <c r="L1894" s="15">
        <f t="shared" si="129"/>
        <v>42583.54414351852</v>
      </c>
      <c r="N1894" t="b">
        <v>0</v>
      </c>
      <c r="O1894">
        <v>77</v>
      </c>
      <c r="P1894" t="b">
        <v>1</v>
      </c>
      <c r="Q1894" s="11" t="s">
        <v>8285</v>
      </c>
      <c r="R1894" t="s">
        <v>8296</v>
      </c>
      <c r="S1894">
        <f t="shared" si="130"/>
        <v>101</v>
      </c>
      <c r="T1894">
        <f t="shared" si="131"/>
        <v>26.15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s="15">
        <f t="shared" si="128"/>
        <v>40658.189826388887</v>
      </c>
      <c r="L1895" s="15">
        <f t="shared" si="129"/>
        <v>40696.249305555553</v>
      </c>
      <c r="N1895" t="b">
        <v>0</v>
      </c>
      <c r="O1895">
        <v>32</v>
      </c>
      <c r="P1895" t="b">
        <v>1</v>
      </c>
      <c r="Q1895" s="11" t="s">
        <v>8285</v>
      </c>
      <c r="R1895" t="s">
        <v>8289</v>
      </c>
      <c r="S1895">
        <f t="shared" si="130"/>
        <v>101</v>
      </c>
      <c r="T1895">
        <f t="shared" si="131"/>
        <v>62.81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s="15">
        <f t="shared" si="128"/>
        <v>42191.363506944443</v>
      </c>
      <c r="L1896" s="15">
        <f t="shared" si="129"/>
        <v>42221.363506944443</v>
      </c>
      <c r="N1896" t="b">
        <v>0</v>
      </c>
      <c r="O1896">
        <v>33</v>
      </c>
      <c r="P1896" t="b">
        <v>1</v>
      </c>
      <c r="Q1896" s="11" t="s">
        <v>8281</v>
      </c>
      <c r="R1896" t="s">
        <v>8284</v>
      </c>
      <c r="S1896">
        <f t="shared" si="130"/>
        <v>101</v>
      </c>
      <c r="T1896">
        <f t="shared" si="131"/>
        <v>60.91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s="15">
        <f t="shared" si="128"/>
        <v>41759.670937499999</v>
      </c>
      <c r="L1897" s="15">
        <f t="shared" si="129"/>
        <v>41787.207638888889</v>
      </c>
      <c r="N1897" t="b">
        <v>0</v>
      </c>
      <c r="O1897">
        <v>38</v>
      </c>
      <c r="P1897" t="b">
        <v>1</v>
      </c>
      <c r="Q1897" s="11" t="s">
        <v>8285</v>
      </c>
      <c r="R1897" t="s">
        <v>8286</v>
      </c>
      <c r="S1897">
        <f t="shared" si="130"/>
        <v>100</v>
      </c>
      <c r="T1897">
        <f t="shared" si="131"/>
        <v>52.82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s="15">
        <f t="shared" si="128"/>
        <v>41831.846828703703</v>
      </c>
      <c r="L1898" s="15">
        <f t="shared" si="129"/>
        <v>41861.846828703703</v>
      </c>
      <c r="N1898" t="b">
        <v>0</v>
      </c>
      <c r="O1898">
        <v>44</v>
      </c>
      <c r="P1898" t="b">
        <v>1</v>
      </c>
      <c r="Q1898" s="11" t="s">
        <v>8269</v>
      </c>
      <c r="R1898" t="s">
        <v>8291</v>
      </c>
      <c r="S1898">
        <f t="shared" si="130"/>
        <v>100</v>
      </c>
      <c r="T1898">
        <f t="shared" si="131"/>
        <v>45.57</v>
      </c>
    </row>
    <row r="1899" spans="1:20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s="15">
        <f t="shared" si="128"/>
        <v>42734.879236111112</v>
      </c>
      <c r="L1899" s="15">
        <f t="shared" si="129"/>
        <v>42771.697222222225</v>
      </c>
      <c r="N1899" t="b">
        <v>0</v>
      </c>
      <c r="O1899">
        <v>4</v>
      </c>
      <c r="P1899" t="b">
        <v>0</v>
      </c>
      <c r="Q1899" s="11" t="s">
        <v>8277</v>
      </c>
      <c r="R1899" t="s">
        <v>8303</v>
      </c>
      <c r="S1899">
        <f t="shared" si="130"/>
        <v>1</v>
      </c>
      <c r="T1899">
        <f t="shared" si="131"/>
        <v>501.25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s="15">
        <f t="shared" si="128"/>
        <v>42179.854629629626</v>
      </c>
      <c r="L1900" s="15">
        <f t="shared" si="129"/>
        <v>42203.666666666672</v>
      </c>
      <c r="N1900" t="b">
        <v>0</v>
      </c>
      <c r="O1900">
        <v>30</v>
      </c>
      <c r="P1900" t="b">
        <v>1</v>
      </c>
      <c r="Q1900" s="11" t="s">
        <v>8281</v>
      </c>
      <c r="R1900" t="s">
        <v>8284</v>
      </c>
      <c r="S1900">
        <f t="shared" si="130"/>
        <v>100</v>
      </c>
      <c r="T1900">
        <f t="shared" si="131"/>
        <v>66.83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s="15">
        <f t="shared" si="128"/>
        <v>42075.942627314813</v>
      </c>
      <c r="L1901" s="15">
        <f t="shared" si="129"/>
        <v>42103.166666666672</v>
      </c>
      <c r="N1901" t="b">
        <v>0</v>
      </c>
      <c r="O1901">
        <v>14</v>
      </c>
      <c r="P1901" t="b">
        <v>1</v>
      </c>
      <c r="Q1901" s="11" t="s">
        <v>8281</v>
      </c>
      <c r="R1901" t="s">
        <v>8293</v>
      </c>
      <c r="S1901">
        <f t="shared" si="130"/>
        <v>100</v>
      </c>
      <c r="T1901">
        <f t="shared" si="131"/>
        <v>143.21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s="15">
        <f t="shared" si="128"/>
        <v>42200.758240740746</v>
      </c>
      <c r="L1902" s="15">
        <f t="shared" si="129"/>
        <v>42260.758240740746</v>
      </c>
      <c r="N1902" t="b">
        <v>0</v>
      </c>
      <c r="O1902">
        <v>25</v>
      </c>
      <c r="P1902" t="b">
        <v>1</v>
      </c>
      <c r="Q1902" s="11" t="s">
        <v>8279</v>
      </c>
      <c r="R1902" t="s">
        <v>8290</v>
      </c>
      <c r="S1902">
        <f t="shared" si="130"/>
        <v>100</v>
      </c>
      <c r="T1902">
        <f t="shared" si="131"/>
        <v>80.16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s="15">
        <f t="shared" si="128"/>
        <v>42482.43478009259</v>
      </c>
      <c r="L1903" s="15">
        <f t="shared" si="129"/>
        <v>42506.43478009259</v>
      </c>
      <c r="N1903" t="b">
        <v>0</v>
      </c>
      <c r="O1903">
        <v>17</v>
      </c>
      <c r="P1903" t="b">
        <v>1</v>
      </c>
      <c r="Q1903" s="11" t="s">
        <v>8281</v>
      </c>
      <c r="R1903" t="s">
        <v>8284</v>
      </c>
      <c r="S1903">
        <f t="shared" si="130"/>
        <v>100</v>
      </c>
      <c r="T1903">
        <f t="shared" si="131"/>
        <v>117.88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s="15">
        <f t="shared" si="128"/>
        <v>40884.066678240742</v>
      </c>
      <c r="L1904" s="15">
        <f t="shared" si="129"/>
        <v>40926.958333333336</v>
      </c>
      <c r="N1904" t="b">
        <v>1</v>
      </c>
      <c r="O1904">
        <v>52</v>
      </c>
      <c r="P1904" t="b">
        <v>1</v>
      </c>
      <c r="Q1904" s="11" t="s">
        <v>8281</v>
      </c>
      <c r="R1904" t="s">
        <v>8284</v>
      </c>
      <c r="S1904">
        <f t="shared" si="130"/>
        <v>133</v>
      </c>
      <c r="T1904">
        <f t="shared" si="131"/>
        <v>38.5</v>
      </c>
    </row>
    <row r="1905" spans="1:20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s="15">
        <f t="shared" si="128"/>
        <v>42371.935590277775</v>
      </c>
      <c r="L1905" s="15">
        <f t="shared" si="129"/>
        <v>42431.935590277775</v>
      </c>
      <c r="N1905" t="b">
        <v>0</v>
      </c>
      <c r="O1905">
        <v>24</v>
      </c>
      <c r="P1905" t="b">
        <v>0</v>
      </c>
      <c r="Q1905" s="11" t="s">
        <v>8285</v>
      </c>
      <c r="R1905" t="s">
        <v>8286</v>
      </c>
      <c r="S1905">
        <f t="shared" si="130"/>
        <v>40</v>
      </c>
      <c r="T1905">
        <f t="shared" si="131"/>
        <v>83.38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s="15">
        <f t="shared" si="128"/>
        <v>42165.462627314817</v>
      </c>
      <c r="L1906" s="15">
        <f t="shared" si="129"/>
        <v>42196.604166666672</v>
      </c>
      <c r="N1906" t="b">
        <v>1</v>
      </c>
      <c r="O1906">
        <v>35</v>
      </c>
      <c r="P1906" t="b">
        <v>1</v>
      </c>
      <c r="Q1906" s="11" t="s">
        <v>8281</v>
      </c>
      <c r="R1906" t="s">
        <v>8284</v>
      </c>
      <c r="S1906">
        <f t="shared" si="130"/>
        <v>100</v>
      </c>
      <c r="T1906">
        <f t="shared" si="131"/>
        <v>57.17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s="15">
        <f t="shared" si="128"/>
        <v>40876.169664351852</v>
      </c>
      <c r="L1907" s="15">
        <f t="shared" si="129"/>
        <v>40936.169664351852</v>
      </c>
      <c r="N1907" t="b">
        <v>0</v>
      </c>
      <c r="O1907">
        <v>30</v>
      </c>
      <c r="P1907" t="b">
        <v>1</v>
      </c>
      <c r="Q1907" s="11" t="s">
        <v>8285</v>
      </c>
      <c r="R1907" t="s">
        <v>8289</v>
      </c>
      <c r="S1907">
        <f t="shared" si="130"/>
        <v>100</v>
      </c>
      <c r="T1907">
        <f t="shared" si="131"/>
        <v>66.69</v>
      </c>
    </row>
    <row r="1908" spans="1:20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s="15">
        <f t="shared" si="128"/>
        <v>41887.568912037037</v>
      </c>
      <c r="L1908" s="15">
        <f t="shared" si="129"/>
        <v>41917.568912037037</v>
      </c>
      <c r="N1908" t="b">
        <v>0</v>
      </c>
      <c r="O1908">
        <v>19</v>
      </c>
      <c r="P1908" t="b">
        <v>1</v>
      </c>
      <c r="Q1908" s="11" t="s">
        <v>8279</v>
      </c>
      <c r="R1908" t="s">
        <v>8290</v>
      </c>
      <c r="S1908">
        <f t="shared" si="130"/>
        <v>100</v>
      </c>
      <c r="T1908">
        <f t="shared" si="131"/>
        <v>105.26</v>
      </c>
    </row>
    <row r="1909" spans="1:20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s="15">
        <f t="shared" si="128"/>
        <v>41874.098807870374</v>
      </c>
      <c r="L1909" s="15">
        <f t="shared" si="129"/>
        <v>41919.098807870374</v>
      </c>
      <c r="N1909" t="b">
        <v>0</v>
      </c>
      <c r="O1909">
        <v>15</v>
      </c>
      <c r="P1909" t="b">
        <v>1</v>
      </c>
      <c r="Q1909" s="11" t="s">
        <v>8279</v>
      </c>
      <c r="R1909" t="s">
        <v>8290</v>
      </c>
      <c r="S1909">
        <f t="shared" si="130"/>
        <v>100</v>
      </c>
      <c r="T1909">
        <f t="shared" si="131"/>
        <v>133.33000000000001</v>
      </c>
    </row>
    <row r="1910" spans="1:20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s="15">
        <f t="shared" si="128"/>
        <v>41876.18618055556</v>
      </c>
      <c r="L1910" s="15">
        <f t="shared" si="129"/>
        <v>41897.18618055556</v>
      </c>
      <c r="N1910" t="b">
        <v>0</v>
      </c>
      <c r="O1910">
        <v>23</v>
      </c>
      <c r="P1910" t="b">
        <v>1</v>
      </c>
      <c r="Q1910" s="11" t="s">
        <v>8285</v>
      </c>
      <c r="R1910" t="s">
        <v>8289</v>
      </c>
      <c r="S1910">
        <f t="shared" si="130"/>
        <v>133</v>
      </c>
      <c r="T1910">
        <f t="shared" si="131"/>
        <v>86.96</v>
      </c>
    </row>
    <row r="1911" spans="1:20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s="15">
        <f t="shared" si="128"/>
        <v>41564.194131944445</v>
      </c>
      <c r="L1911" s="15">
        <f t="shared" si="129"/>
        <v>41594.235798611109</v>
      </c>
      <c r="N1911" t="b">
        <v>0</v>
      </c>
      <c r="O1911">
        <v>7</v>
      </c>
      <c r="P1911" t="b">
        <v>1</v>
      </c>
      <c r="Q1911" s="11" t="s">
        <v>8285</v>
      </c>
      <c r="R1911" t="s">
        <v>8287</v>
      </c>
      <c r="S1911">
        <f t="shared" si="130"/>
        <v>100</v>
      </c>
      <c r="T1911">
        <f t="shared" si="131"/>
        <v>285.70999999999998</v>
      </c>
    </row>
    <row r="1912" spans="1:20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s="15">
        <f t="shared" si="128"/>
        <v>41193.748483796298</v>
      </c>
      <c r="L1912" s="15">
        <f t="shared" si="129"/>
        <v>41223.790150462963</v>
      </c>
      <c r="N1912" t="b">
        <v>0</v>
      </c>
      <c r="O1912">
        <v>47</v>
      </c>
      <c r="P1912" t="b">
        <v>1</v>
      </c>
      <c r="Q1912" s="11" t="s">
        <v>8285</v>
      </c>
      <c r="R1912" t="s">
        <v>8286</v>
      </c>
      <c r="S1912">
        <f t="shared" si="130"/>
        <v>100</v>
      </c>
      <c r="T1912">
        <f t="shared" si="131"/>
        <v>42.55</v>
      </c>
    </row>
    <row r="1913" spans="1:20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s="15">
        <f t="shared" si="128"/>
        <v>42227.936157407406</v>
      </c>
      <c r="L1913" s="15">
        <f t="shared" si="129"/>
        <v>42287.936157407406</v>
      </c>
      <c r="N1913" t="b">
        <v>0</v>
      </c>
      <c r="O1913">
        <v>8</v>
      </c>
      <c r="P1913" t="b">
        <v>1</v>
      </c>
      <c r="Q1913" s="11" t="s">
        <v>8285</v>
      </c>
      <c r="R1913" t="s">
        <v>8286</v>
      </c>
      <c r="S1913">
        <f t="shared" si="130"/>
        <v>100</v>
      </c>
      <c r="T1913">
        <f t="shared" si="131"/>
        <v>250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s="15">
        <f t="shared" si="128"/>
        <v>41803.457326388889</v>
      </c>
      <c r="L1914" s="15">
        <f t="shared" si="129"/>
        <v>41833.457326388889</v>
      </c>
      <c r="M1914" s="22">
        <f>YEAR(K1914)</f>
        <v>2014</v>
      </c>
      <c r="N1914" t="b">
        <v>0</v>
      </c>
      <c r="O1914">
        <v>55</v>
      </c>
      <c r="P1914" t="b">
        <v>1</v>
      </c>
      <c r="Q1914" s="11" t="s">
        <v>8281</v>
      </c>
      <c r="R1914" t="s">
        <v>8293</v>
      </c>
      <c r="S1914">
        <f t="shared" si="130"/>
        <v>133</v>
      </c>
      <c r="T1914">
        <f t="shared" si="131"/>
        <v>36.36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s="15">
        <f t="shared" si="128"/>
        <v>41953.8675</v>
      </c>
      <c r="L1915" s="15">
        <f t="shared" si="129"/>
        <v>41983.8675</v>
      </c>
      <c r="N1915" t="b">
        <v>0</v>
      </c>
      <c r="O1915">
        <v>15</v>
      </c>
      <c r="P1915" t="b">
        <v>1</v>
      </c>
      <c r="Q1915" s="11" t="s">
        <v>8281</v>
      </c>
      <c r="R1915" t="s">
        <v>8284</v>
      </c>
      <c r="S1915">
        <f t="shared" si="130"/>
        <v>100</v>
      </c>
      <c r="T1915">
        <f t="shared" si="131"/>
        <v>133.33000000000001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s="15">
        <f t="shared" si="128"/>
        <v>42150.462083333332</v>
      </c>
      <c r="L1916" s="15">
        <f t="shared" si="129"/>
        <v>42180.462083333332</v>
      </c>
      <c r="N1916" t="b">
        <v>0</v>
      </c>
      <c r="O1916">
        <v>17</v>
      </c>
      <c r="P1916" t="b">
        <v>1</v>
      </c>
      <c r="Q1916" s="11" t="s">
        <v>8281</v>
      </c>
      <c r="R1916" t="s">
        <v>8284</v>
      </c>
      <c r="S1916">
        <f t="shared" si="130"/>
        <v>100</v>
      </c>
      <c r="T1916">
        <f t="shared" si="131"/>
        <v>117.65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s="15">
        <f t="shared" si="128"/>
        <v>41839.730937500004</v>
      </c>
      <c r="L1917" s="15">
        <f t="shared" si="129"/>
        <v>41869.730937500004</v>
      </c>
      <c r="N1917" t="b">
        <v>0</v>
      </c>
      <c r="O1917">
        <v>21</v>
      </c>
      <c r="P1917" t="b">
        <v>1</v>
      </c>
      <c r="Q1917" s="11" t="s">
        <v>8281</v>
      </c>
      <c r="R1917" t="s">
        <v>8284</v>
      </c>
      <c r="S1917">
        <f t="shared" si="130"/>
        <v>100</v>
      </c>
      <c r="T1917">
        <f t="shared" si="131"/>
        <v>95.24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s="15">
        <f t="shared" si="128"/>
        <v>42272.530509259261</v>
      </c>
      <c r="L1918" s="15">
        <f t="shared" si="129"/>
        <v>42300.530509259261</v>
      </c>
      <c r="N1918" t="b">
        <v>0</v>
      </c>
      <c r="O1918">
        <v>31</v>
      </c>
      <c r="P1918" t="b">
        <v>1</v>
      </c>
      <c r="Q1918" s="11" t="s">
        <v>8281</v>
      </c>
      <c r="R1918" t="s">
        <v>8284</v>
      </c>
      <c r="S1918">
        <f t="shared" si="130"/>
        <v>100</v>
      </c>
      <c r="T1918">
        <f t="shared" si="131"/>
        <v>64.52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s="15">
        <f t="shared" si="128"/>
        <v>42460.741747685184</v>
      </c>
      <c r="L1919" s="15">
        <f t="shared" si="129"/>
        <v>42511.165972222225</v>
      </c>
      <c r="N1919" t="b">
        <v>0</v>
      </c>
      <c r="O1919">
        <v>29</v>
      </c>
      <c r="P1919" t="b">
        <v>1</v>
      </c>
      <c r="Q1919" s="11" t="s">
        <v>8281</v>
      </c>
      <c r="R1919" t="s">
        <v>8284</v>
      </c>
      <c r="S1919">
        <f t="shared" si="130"/>
        <v>100</v>
      </c>
      <c r="T1919">
        <f t="shared" si="131"/>
        <v>68.97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s="15">
        <f t="shared" si="128"/>
        <v>42138.930671296301</v>
      </c>
      <c r="L1920" s="15">
        <f t="shared" si="129"/>
        <v>42168.930671296301</v>
      </c>
      <c r="M1920" s="22">
        <f>YEAR(K1920)</f>
        <v>2015</v>
      </c>
      <c r="N1920" t="b">
        <v>0</v>
      </c>
      <c r="O1920">
        <v>20</v>
      </c>
      <c r="P1920" t="b">
        <v>1</v>
      </c>
      <c r="Q1920" s="11" t="s">
        <v>8281</v>
      </c>
      <c r="R1920" t="s">
        <v>8293</v>
      </c>
      <c r="S1920">
        <f t="shared" si="130"/>
        <v>100</v>
      </c>
      <c r="T1920">
        <f t="shared" si="131"/>
        <v>100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s="15">
        <f t="shared" si="128"/>
        <v>41312.311562499999</v>
      </c>
      <c r="L1921" s="15">
        <f t="shared" si="129"/>
        <v>41342.311562499999</v>
      </c>
      <c r="N1921" t="b">
        <v>0</v>
      </c>
      <c r="O1921">
        <v>73</v>
      </c>
      <c r="P1921" t="b">
        <v>1</v>
      </c>
      <c r="Q1921" s="11" t="s">
        <v>8285</v>
      </c>
      <c r="R1921" t="s">
        <v>8287</v>
      </c>
      <c r="S1921">
        <f t="shared" si="130"/>
        <v>133</v>
      </c>
      <c r="T1921">
        <f t="shared" si="131"/>
        <v>27.3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s="15">
        <f t="shared" si="128"/>
        <v>42003.655555555553</v>
      </c>
      <c r="L1922" s="15">
        <f t="shared" si="129"/>
        <v>42035.142361111109</v>
      </c>
      <c r="N1922" t="b">
        <v>1</v>
      </c>
      <c r="O1922">
        <v>33</v>
      </c>
      <c r="P1922" t="b">
        <v>0</v>
      </c>
      <c r="Q1922" s="11" t="s">
        <v>8271</v>
      </c>
      <c r="R1922" t="s">
        <v>8272</v>
      </c>
      <c r="S1922">
        <f t="shared" si="130"/>
        <v>40</v>
      </c>
      <c r="T1922">
        <f t="shared" si="131"/>
        <v>60.24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s="15">
        <f t="shared" ref="K1923:K1986" si="132">(((J1923/60)/60)/24)+DATE(1970,1,1)</f>
        <v>41004.139108796298</v>
      </c>
      <c r="L1923" s="15">
        <f t="shared" ref="L1923:L1986" si="133">(((I1923/60)/60)/24)+DATE(1970,1,1)</f>
        <v>41034.139108796298</v>
      </c>
      <c r="N1923" t="b">
        <v>0</v>
      </c>
      <c r="O1923">
        <v>24</v>
      </c>
      <c r="P1923" t="b">
        <v>0</v>
      </c>
      <c r="Q1923" s="11" t="s">
        <v>8285</v>
      </c>
      <c r="R1923" t="s">
        <v>8308</v>
      </c>
      <c r="S1923">
        <f t="shared" ref="S1923:S1986" si="134">IFERROR(ROUND(E1923/D1923*100,0),0)</f>
        <v>7</v>
      </c>
      <c r="T1923">
        <f t="shared" ref="T1923:T1986" si="135">IFERROR(ROUND(E1923/O1923,2),0)</f>
        <v>82.58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s="15">
        <f t="shared" si="132"/>
        <v>42689.74324074074</v>
      </c>
      <c r="L1924" s="15">
        <f t="shared" si="133"/>
        <v>42734.74324074074</v>
      </c>
      <c r="N1924" t="b">
        <v>0</v>
      </c>
      <c r="O1924">
        <v>74</v>
      </c>
      <c r="P1924" t="b">
        <v>1</v>
      </c>
      <c r="Q1924" s="11" t="s">
        <v>8266</v>
      </c>
      <c r="R1924" t="s">
        <v>8273</v>
      </c>
      <c r="S1924">
        <f t="shared" si="134"/>
        <v>131</v>
      </c>
      <c r="T1924">
        <f t="shared" si="135"/>
        <v>26.59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s="15">
        <f t="shared" si="132"/>
        <v>42095.918530092589</v>
      </c>
      <c r="L1925" s="15">
        <f t="shared" si="133"/>
        <v>42125.918530092589</v>
      </c>
      <c r="N1925" t="b">
        <v>0</v>
      </c>
      <c r="O1925">
        <v>17</v>
      </c>
      <c r="P1925" t="b">
        <v>0</v>
      </c>
      <c r="Q1925" s="11" t="s">
        <v>8285</v>
      </c>
      <c r="R1925" t="s">
        <v>8288</v>
      </c>
      <c r="S1925">
        <f t="shared" si="134"/>
        <v>8</v>
      </c>
      <c r="T1925">
        <f t="shared" si="135"/>
        <v>115.71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s="15">
        <f t="shared" si="132"/>
        <v>42524.782638888893</v>
      </c>
      <c r="L1926" s="15">
        <f t="shared" si="133"/>
        <v>42544.782638888893</v>
      </c>
      <c r="N1926" t="b">
        <v>0</v>
      </c>
      <c r="O1926">
        <v>30</v>
      </c>
      <c r="P1926" t="b">
        <v>1</v>
      </c>
      <c r="Q1926" s="11" t="s">
        <v>8281</v>
      </c>
      <c r="R1926" t="s">
        <v>8284</v>
      </c>
      <c r="S1926">
        <f t="shared" si="134"/>
        <v>112</v>
      </c>
      <c r="T1926">
        <f t="shared" si="135"/>
        <v>65.17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s="15">
        <f t="shared" si="132"/>
        <v>41915.437210648146</v>
      </c>
      <c r="L1927" s="15">
        <f t="shared" si="133"/>
        <v>41945.478877314818</v>
      </c>
      <c r="N1927" t="b">
        <v>1</v>
      </c>
      <c r="O1927">
        <v>51</v>
      </c>
      <c r="P1927" t="b">
        <v>1</v>
      </c>
      <c r="Q1927" s="11" t="s">
        <v>8281</v>
      </c>
      <c r="R1927" t="s">
        <v>8284</v>
      </c>
      <c r="S1927">
        <f t="shared" si="134"/>
        <v>130</v>
      </c>
      <c r="T1927">
        <f t="shared" si="135"/>
        <v>38.24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s="15">
        <f t="shared" si="132"/>
        <v>41325.525752314818</v>
      </c>
      <c r="L1928" s="15">
        <f t="shared" si="133"/>
        <v>41355.484085648146</v>
      </c>
      <c r="N1928" t="b">
        <v>0</v>
      </c>
      <c r="O1928">
        <v>32</v>
      </c>
      <c r="P1928" t="b">
        <v>1</v>
      </c>
      <c r="Q1928" s="11" t="s">
        <v>8285</v>
      </c>
      <c r="R1928" t="s">
        <v>8289</v>
      </c>
      <c r="S1928">
        <f t="shared" si="134"/>
        <v>108</v>
      </c>
      <c r="T1928">
        <f t="shared" si="135"/>
        <v>60.66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s="15">
        <f t="shared" si="132"/>
        <v>41828.515555555554</v>
      </c>
      <c r="L1929" s="15">
        <f t="shared" si="133"/>
        <v>41868.515555555554</v>
      </c>
      <c r="N1929" t="b">
        <v>0</v>
      </c>
      <c r="O1929">
        <v>19</v>
      </c>
      <c r="P1929" t="b">
        <v>1</v>
      </c>
      <c r="Q1929" s="11" t="s">
        <v>8279</v>
      </c>
      <c r="R1929" t="s">
        <v>8290</v>
      </c>
      <c r="S1929">
        <f t="shared" si="134"/>
        <v>155</v>
      </c>
      <c r="T1929">
        <f t="shared" si="135"/>
        <v>102.11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s="15">
        <f t="shared" si="132"/>
        <v>41715.874780092592</v>
      </c>
      <c r="L1930" s="15">
        <f t="shared" si="133"/>
        <v>41750.041666666664</v>
      </c>
      <c r="N1930" t="b">
        <v>0</v>
      </c>
      <c r="O1930">
        <v>40</v>
      </c>
      <c r="P1930" t="b">
        <v>0</v>
      </c>
      <c r="Q1930" s="11" t="s">
        <v>8285</v>
      </c>
      <c r="R1930" t="s">
        <v>8312</v>
      </c>
      <c r="S1930">
        <f t="shared" si="134"/>
        <v>4</v>
      </c>
      <c r="T1930">
        <f t="shared" si="135"/>
        <v>48.43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s="15">
        <f t="shared" si="132"/>
        <v>41034.656597222223</v>
      </c>
      <c r="L1931" s="15">
        <f t="shared" si="133"/>
        <v>41064.656597222223</v>
      </c>
      <c r="N1931" t="b">
        <v>0</v>
      </c>
      <c r="O1931">
        <v>49</v>
      </c>
      <c r="P1931" t="b">
        <v>1</v>
      </c>
      <c r="Q1931" s="11" t="s">
        <v>8285</v>
      </c>
      <c r="R1931" t="s">
        <v>8296</v>
      </c>
      <c r="S1931">
        <f t="shared" si="134"/>
        <v>113</v>
      </c>
      <c r="T1931">
        <f t="shared" si="135"/>
        <v>39.18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s="15">
        <f t="shared" si="132"/>
        <v>42253.688043981485</v>
      </c>
      <c r="L1932" s="15">
        <f t="shared" si="133"/>
        <v>42283.688043981485</v>
      </c>
      <c r="N1932" t="b">
        <v>0</v>
      </c>
      <c r="O1932">
        <v>37</v>
      </c>
      <c r="P1932" t="b">
        <v>1</v>
      </c>
      <c r="Q1932" s="11" t="s">
        <v>8281</v>
      </c>
      <c r="R1932" t="s">
        <v>8282</v>
      </c>
      <c r="S1932">
        <f t="shared" si="134"/>
        <v>128</v>
      </c>
      <c r="T1932">
        <f t="shared" si="135"/>
        <v>51.89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s="15">
        <f t="shared" si="132"/>
        <v>41781.855092592588</v>
      </c>
      <c r="L1933" s="15">
        <f t="shared" si="133"/>
        <v>41811.855092592588</v>
      </c>
      <c r="N1933" t="b">
        <v>0</v>
      </c>
      <c r="O1933">
        <v>56</v>
      </c>
      <c r="P1933" t="b">
        <v>1</v>
      </c>
      <c r="Q1933" s="11" t="s">
        <v>8281</v>
      </c>
      <c r="R1933" t="s">
        <v>8284</v>
      </c>
      <c r="S1933">
        <f t="shared" si="134"/>
        <v>128</v>
      </c>
      <c r="T1933">
        <f t="shared" si="135"/>
        <v>34.25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s="15">
        <f t="shared" si="132"/>
        <v>41036.946469907409</v>
      </c>
      <c r="L1934" s="15">
        <f t="shared" si="133"/>
        <v>41066.946469907409</v>
      </c>
      <c r="N1934" t="b">
        <v>0</v>
      </c>
      <c r="O1934">
        <v>42</v>
      </c>
      <c r="P1934" t="b">
        <v>1</v>
      </c>
      <c r="Q1934" s="11" t="s">
        <v>8285</v>
      </c>
      <c r="R1934" t="s">
        <v>8286</v>
      </c>
      <c r="S1934">
        <f t="shared" si="134"/>
        <v>128</v>
      </c>
      <c r="T1934">
        <f t="shared" si="135"/>
        <v>45.55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s="15">
        <f t="shared" si="132"/>
        <v>40043.895462962959</v>
      </c>
      <c r="L1935" s="15">
        <f t="shared" si="133"/>
        <v>40098.874305555553</v>
      </c>
      <c r="N1935" t="b">
        <v>0</v>
      </c>
      <c r="O1935">
        <v>26</v>
      </c>
      <c r="P1935" t="b">
        <v>0</v>
      </c>
      <c r="Q1935" s="11" t="s">
        <v>8279</v>
      </c>
      <c r="R1935" t="s">
        <v>8297</v>
      </c>
      <c r="S1935">
        <f t="shared" si="134"/>
        <v>10</v>
      </c>
      <c r="T1935">
        <f t="shared" si="135"/>
        <v>73.459999999999994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s="15">
        <f t="shared" si="132"/>
        <v>42370.90320601852</v>
      </c>
      <c r="L1936" s="15">
        <f t="shared" si="133"/>
        <v>42406.207638888889</v>
      </c>
      <c r="N1936" t="b">
        <v>0</v>
      </c>
      <c r="O1936">
        <v>5</v>
      </c>
      <c r="P1936" t="b">
        <v>0</v>
      </c>
      <c r="Q1936" s="11" t="s">
        <v>8281</v>
      </c>
      <c r="R1936" t="s">
        <v>8284</v>
      </c>
      <c r="S1936">
        <f t="shared" si="134"/>
        <v>19</v>
      </c>
      <c r="T1936">
        <f t="shared" si="135"/>
        <v>381.6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s="15">
        <f t="shared" si="132"/>
        <v>41923.857511574075</v>
      </c>
      <c r="L1937" s="15">
        <f t="shared" si="133"/>
        <v>41953.899178240739</v>
      </c>
      <c r="N1937" t="b">
        <v>1</v>
      </c>
      <c r="O1937">
        <v>29</v>
      </c>
      <c r="P1937" t="b">
        <v>0</v>
      </c>
      <c r="Q1937" s="11" t="s">
        <v>8266</v>
      </c>
      <c r="R1937" t="s">
        <v>8298</v>
      </c>
      <c r="S1937">
        <f t="shared" si="134"/>
        <v>8</v>
      </c>
      <c r="T1937">
        <f t="shared" si="135"/>
        <v>65.41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s="15">
        <f t="shared" si="132"/>
        <v>42339.967708333337</v>
      </c>
      <c r="L1938" s="15">
        <f t="shared" si="133"/>
        <v>42369.958333333328</v>
      </c>
      <c r="N1938" t="b">
        <v>0</v>
      </c>
      <c r="O1938">
        <v>23</v>
      </c>
      <c r="P1938" t="b">
        <v>0</v>
      </c>
      <c r="Q1938" s="11" t="s">
        <v>8266</v>
      </c>
      <c r="R1938" t="s">
        <v>8268</v>
      </c>
      <c r="S1938">
        <f t="shared" si="134"/>
        <v>6</v>
      </c>
      <c r="T1938">
        <f t="shared" si="135"/>
        <v>82.09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s="15">
        <f t="shared" si="132"/>
        <v>42273.884305555555</v>
      </c>
      <c r="L1939" s="15">
        <f t="shared" si="133"/>
        <v>42300.458333333328</v>
      </c>
      <c r="N1939" t="b">
        <v>1</v>
      </c>
      <c r="O1939">
        <v>53</v>
      </c>
      <c r="P1939" t="b">
        <v>1</v>
      </c>
      <c r="Q1939" s="11" t="s">
        <v>8266</v>
      </c>
      <c r="R1939" t="s">
        <v>8273</v>
      </c>
      <c r="S1939">
        <f t="shared" si="134"/>
        <v>188</v>
      </c>
      <c r="T1939">
        <f t="shared" si="135"/>
        <v>35.549999999999997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s="15">
        <f t="shared" si="132"/>
        <v>41037.551585648151</v>
      </c>
      <c r="L1940" s="15">
        <f t="shared" si="133"/>
        <v>41067.551585648151</v>
      </c>
      <c r="N1940" t="b">
        <v>1</v>
      </c>
      <c r="O1940">
        <v>50</v>
      </c>
      <c r="P1940" t="b">
        <v>1</v>
      </c>
      <c r="Q1940" s="11" t="s">
        <v>8285</v>
      </c>
      <c r="R1940" t="s">
        <v>8286</v>
      </c>
      <c r="S1940">
        <f t="shared" si="134"/>
        <v>157</v>
      </c>
      <c r="T1940">
        <f t="shared" si="135"/>
        <v>37.67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s="15">
        <f t="shared" si="132"/>
        <v>41250.827118055553</v>
      </c>
      <c r="L1941" s="15">
        <f t="shared" si="133"/>
        <v>41271.827118055553</v>
      </c>
      <c r="N1941" t="b">
        <v>1</v>
      </c>
      <c r="O1941">
        <v>81</v>
      </c>
      <c r="P1941" t="b">
        <v>1</v>
      </c>
      <c r="Q1941" s="11" t="s">
        <v>8269</v>
      </c>
      <c r="R1941" t="s">
        <v>8270</v>
      </c>
      <c r="S1941">
        <f t="shared" si="134"/>
        <v>125</v>
      </c>
      <c r="T1941">
        <f t="shared" si="135"/>
        <v>23.17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s="15">
        <f t="shared" si="132"/>
        <v>41978.760393518518</v>
      </c>
      <c r="L1942" s="15">
        <f t="shared" si="133"/>
        <v>42023.760393518518</v>
      </c>
      <c r="N1942" t="b">
        <v>1</v>
      </c>
      <c r="O1942">
        <v>19</v>
      </c>
      <c r="P1942" t="b">
        <v>0</v>
      </c>
      <c r="Q1942" s="11" t="s">
        <v>8271</v>
      </c>
      <c r="R1942" t="s">
        <v>8272</v>
      </c>
      <c r="S1942">
        <f t="shared" si="134"/>
        <v>6</v>
      </c>
      <c r="T1942">
        <f t="shared" si="135"/>
        <v>98.79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s="15">
        <f t="shared" si="132"/>
        <v>42296.261087962965</v>
      </c>
      <c r="L1943" s="15">
        <f t="shared" si="133"/>
        <v>42326.302754629629</v>
      </c>
      <c r="N1943" t="b">
        <v>0</v>
      </c>
      <c r="O1943">
        <v>11</v>
      </c>
      <c r="P1943" t="b">
        <v>0</v>
      </c>
      <c r="Q1943" s="11" t="s">
        <v>8279</v>
      </c>
      <c r="R1943" t="s">
        <v>8297</v>
      </c>
      <c r="S1943">
        <f t="shared" si="134"/>
        <v>9</v>
      </c>
      <c r="T1943">
        <f t="shared" si="135"/>
        <v>170.55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s="15">
        <f t="shared" si="132"/>
        <v>42709.134780092587</v>
      </c>
      <c r="L1944" s="15">
        <f t="shared" si="133"/>
        <v>42739.134780092587</v>
      </c>
      <c r="N1944" t="b">
        <v>0</v>
      </c>
      <c r="O1944">
        <v>52</v>
      </c>
      <c r="P1944" t="b">
        <v>1</v>
      </c>
      <c r="Q1944" s="11" t="s">
        <v>8281</v>
      </c>
      <c r="R1944" t="s">
        <v>8284</v>
      </c>
      <c r="S1944">
        <f t="shared" si="134"/>
        <v>125</v>
      </c>
      <c r="T1944">
        <f t="shared" si="135"/>
        <v>36.08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s="15">
        <f t="shared" si="132"/>
        <v>42636.614745370374</v>
      </c>
      <c r="L1945" s="15">
        <f t="shared" si="133"/>
        <v>42659.041666666672</v>
      </c>
      <c r="N1945" t="b">
        <v>0</v>
      </c>
      <c r="O1945">
        <v>50</v>
      </c>
      <c r="P1945" t="b">
        <v>1</v>
      </c>
      <c r="Q1945" s="11" t="s">
        <v>8266</v>
      </c>
      <c r="R1945" t="s">
        <v>8273</v>
      </c>
      <c r="S1945">
        <f t="shared" si="134"/>
        <v>187</v>
      </c>
      <c r="T1945">
        <f t="shared" si="135"/>
        <v>37.46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s="15">
        <f t="shared" si="132"/>
        <v>42313.703900462962</v>
      </c>
      <c r="L1946" s="15">
        <f t="shared" si="133"/>
        <v>42343</v>
      </c>
      <c r="N1946" t="b">
        <v>0</v>
      </c>
      <c r="O1946">
        <v>93</v>
      </c>
      <c r="P1946" t="b">
        <v>1</v>
      </c>
      <c r="Q1946" s="11" t="s">
        <v>8281</v>
      </c>
      <c r="R1946" t="s">
        <v>8284</v>
      </c>
      <c r="S1946">
        <f t="shared" si="134"/>
        <v>187</v>
      </c>
      <c r="T1946">
        <f t="shared" si="135"/>
        <v>20.12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s="15">
        <f t="shared" si="132"/>
        <v>42256.764212962968</v>
      </c>
      <c r="L1947" s="15">
        <f t="shared" si="133"/>
        <v>42283.957638888889</v>
      </c>
      <c r="N1947" t="b">
        <v>0</v>
      </c>
      <c r="O1947">
        <v>52</v>
      </c>
      <c r="P1947" t="b">
        <v>1</v>
      </c>
      <c r="Q1947" s="11" t="s">
        <v>8281</v>
      </c>
      <c r="R1947" t="s">
        <v>8284</v>
      </c>
      <c r="S1947">
        <f t="shared" si="134"/>
        <v>110</v>
      </c>
      <c r="T1947">
        <f t="shared" si="135"/>
        <v>35.96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s="15">
        <f t="shared" si="132"/>
        <v>42628.22792824074</v>
      </c>
      <c r="L1948" s="15">
        <f t="shared" si="133"/>
        <v>42663.22792824074</v>
      </c>
      <c r="N1948" t="b">
        <v>0</v>
      </c>
      <c r="O1948">
        <v>6</v>
      </c>
      <c r="P1948" t="b">
        <v>0</v>
      </c>
      <c r="Q1948" s="11" t="s">
        <v>8279</v>
      </c>
      <c r="R1948" t="s">
        <v>8295</v>
      </c>
      <c r="S1948">
        <f t="shared" si="134"/>
        <v>2</v>
      </c>
      <c r="T1948">
        <f t="shared" si="135"/>
        <v>311.17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s="15">
        <f t="shared" si="132"/>
        <v>42233.747349537036</v>
      </c>
      <c r="L1949" s="15">
        <f t="shared" si="133"/>
        <v>42263.747349537036</v>
      </c>
      <c r="N1949" t="b">
        <v>0</v>
      </c>
      <c r="O1949">
        <v>41</v>
      </c>
      <c r="P1949" t="b">
        <v>1</v>
      </c>
      <c r="Q1949" s="11" t="s">
        <v>8281</v>
      </c>
      <c r="R1949" t="s">
        <v>8282</v>
      </c>
      <c r="S1949">
        <f t="shared" si="134"/>
        <v>107</v>
      </c>
      <c r="T1949">
        <f t="shared" si="135"/>
        <v>45.54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s="15">
        <f t="shared" si="132"/>
        <v>42688.711354166662</v>
      </c>
      <c r="L1950" s="15">
        <f t="shared" si="133"/>
        <v>42748.711354166662</v>
      </c>
      <c r="N1950" t="b">
        <v>0</v>
      </c>
      <c r="O1950">
        <v>12</v>
      </c>
      <c r="P1950" t="b">
        <v>0</v>
      </c>
      <c r="Q1950" s="11" t="s">
        <v>8266</v>
      </c>
      <c r="R1950" t="s">
        <v>8268</v>
      </c>
      <c r="S1950">
        <f t="shared" si="134"/>
        <v>19</v>
      </c>
      <c r="T1950">
        <f t="shared" si="135"/>
        <v>155.33000000000001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s="15">
        <f t="shared" si="132"/>
        <v>42205.171018518522</v>
      </c>
      <c r="L1951" s="15">
        <f t="shared" si="133"/>
        <v>42235.171018518522</v>
      </c>
      <c r="N1951" t="b">
        <v>0</v>
      </c>
      <c r="O1951">
        <v>31</v>
      </c>
      <c r="P1951" t="b">
        <v>0</v>
      </c>
      <c r="Q1951" s="11" t="s">
        <v>8281</v>
      </c>
      <c r="R1951" t="s">
        <v>8284</v>
      </c>
      <c r="S1951">
        <f t="shared" si="134"/>
        <v>9</v>
      </c>
      <c r="T1951">
        <f t="shared" si="135"/>
        <v>60.06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s="15">
        <f t="shared" si="132"/>
        <v>41277.186111111114</v>
      </c>
      <c r="L1952" s="15">
        <f t="shared" si="133"/>
        <v>41295.332638888889</v>
      </c>
      <c r="N1952" t="b">
        <v>0</v>
      </c>
      <c r="O1952">
        <v>14</v>
      </c>
      <c r="P1952" t="b">
        <v>1</v>
      </c>
      <c r="Q1952" s="11" t="s">
        <v>8285</v>
      </c>
      <c r="R1952" t="s">
        <v>8289</v>
      </c>
      <c r="S1952">
        <f t="shared" si="134"/>
        <v>109</v>
      </c>
      <c r="T1952">
        <f t="shared" si="135"/>
        <v>132.86000000000001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s="15">
        <f t="shared" si="132"/>
        <v>42552.048356481479</v>
      </c>
      <c r="L1953" s="15">
        <f t="shared" si="133"/>
        <v>42573.226388888885</v>
      </c>
      <c r="N1953" t="b">
        <v>0</v>
      </c>
      <c r="O1953">
        <v>23</v>
      </c>
      <c r="P1953" t="b">
        <v>1</v>
      </c>
      <c r="Q1953" s="11" t="s">
        <v>8281</v>
      </c>
      <c r="R1953" t="s">
        <v>8284</v>
      </c>
      <c r="S1953">
        <f t="shared" si="134"/>
        <v>186</v>
      </c>
      <c r="T1953">
        <f t="shared" si="135"/>
        <v>80.87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s="15">
        <f t="shared" si="132"/>
        <v>41861.524837962963</v>
      </c>
      <c r="L1954" s="15">
        <f t="shared" si="133"/>
        <v>41891.524837962963</v>
      </c>
      <c r="N1954" t="b">
        <v>0</v>
      </c>
      <c r="O1954">
        <v>45</v>
      </c>
      <c r="P1954" t="b">
        <v>1</v>
      </c>
      <c r="Q1954" s="11" t="s">
        <v>8281</v>
      </c>
      <c r="R1954" t="s">
        <v>8284</v>
      </c>
      <c r="S1954">
        <f t="shared" si="134"/>
        <v>186</v>
      </c>
      <c r="T1954">
        <f t="shared" si="135"/>
        <v>41.22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s="15">
        <f t="shared" si="132"/>
        <v>40926.047858796301</v>
      </c>
      <c r="L1955" s="15">
        <f t="shared" si="133"/>
        <v>40986.006192129629</v>
      </c>
      <c r="N1955" t="b">
        <v>0</v>
      </c>
      <c r="O1955">
        <v>30</v>
      </c>
      <c r="P1955" t="b">
        <v>1</v>
      </c>
      <c r="Q1955" s="11" t="s">
        <v>8285</v>
      </c>
      <c r="R1955" t="s">
        <v>8289</v>
      </c>
      <c r="S1955">
        <f t="shared" si="134"/>
        <v>307</v>
      </c>
      <c r="T1955">
        <f t="shared" si="135"/>
        <v>61.37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s="15">
        <f t="shared" si="132"/>
        <v>40761.604421296295</v>
      </c>
      <c r="L1956" s="15">
        <f t="shared" si="133"/>
        <v>40805.604421296295</v>
      </c>
      <c r="N1956" t="b">
        <v>1</v>
      </c>
      <c r="O1956">
        <v>41</v>
      </c>
      <c r="P1956" t="b">
        <v>1</v>
      </c>
      <c r="Q1956" s="11" t="s">
        <v>8266</v>
      </c>
      <c r="R1956" t="s">
        <v>8267</v>
      </c>
      <c r="S1956">
        <f t="shared" si="134"/>
        <v>117</v>
      </c>
      <c r="T1956">
        <f t="shared" si="135"/>
        <v>44.85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s="15">
        <f t="shared" si="132"/>
        <v>42072.576249999998</v>
      </c>
      <c r="L1957" s="15">
        <f t="shared" si="133"/>
        <v>42097.576249999998</v>
      </c>
      <c r="N1957" t="b">
        <v>0</v>
      </c>
      <c r="O1957">
        <v>27</v>
      </c>
      <c r="P1957" t="b">
        <v>1</v>
      </c>
      <c r="Q1957" s="11" t="s">
        <v>8281</v>
      </c>
      <c r="R1957" t="s">
        <v>8284</v>
      </c>
      <c r="S1957">
        <f t="shared" si="134"/>
        <v>141</v>
      </c>
      <c r="T1957">
        <f t="shared" si="135"/>
        <v>67.959999999999994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s="15">
        <f t="shared" si="132"/>
        <v>41912.858946759261</v>
      </c>
      <c r="L1958" s="15">
        <f t="shared" si="133"/>
        <v>41942.858946759261</v>
      </c>
      <c r="N1958" t="b">
        <v>0</v>
      </c>
      <c r="O1958">
        <v>25</v>
      </c>
      <c r="P1958" t="b">
        <v>1</v>
      </c>
      <c r="Q1958" s="11" t="s">
        <v>8281</v>
      </c>
      <c r="R1958" t="s">
        <v>8284</v>
      </c>
      <c r="S1958">
        <f t="shared" si="134"/>
        <v>122</v>
      </c>
      <c r="T1958">
        <f t="shared" si="135"/>
        <v>73.239999999999995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s="15">
        <f t="shared" si="132"/>
        <v>41162.672326388885</v>
      </c>
      <c r="L1959" s="15">
        <f t="shared" si="133"/>
        <v>41192.672326388885</v>
      </c>
      <c r="N1959" t="b">
        <v>0</v>
      </c>
      <c r="O1959">
        <v>21</v>
      </c>
      <c r="P1959" t="b">
        <v>0</v>
      </c>
      <c r="Q1959" s="11" t="s">
        <v>8279</v>
      </c>
      <c r="R1959" t="s">
        <v>8297</v>
      </c>
      <c r="S1959">
        <f t="shared" si="134"/>
        <v>6</v>
      </c>
      <c r="T1959">
        <f t="shared" si="135"/>
        <v>87.14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s="15">
        <f t="shared" si="132"/>
        <v>42167.533159722225</v>
      </c>
      <c r="L1960" s="15">
        <f t="shared" si="133"/>
        <v>42197.533159722225</v>
      </c>
      <c r="N1960" t="b">
        <v>1</v>
      </c>
      <c r="O1960">
        <v>30</v>
      </c>
      <c r="P1960" t="b">
        <v>1</v>
      </c>
      <c r="Q1960" s="11" t="s">
        <v>8281</v>
      </c>
      <c r="R1960" t="s">
        <v>8284</v>
      </c>
      <c r="S1960">
        <f t="shared" si="134"/>
        <v>102</v>
      </c>
      <c r="T1960">
        <f t="shared" si="135"/>
        <v>61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s="15">
        <f t="shared" si="132"/>
        <v>41902.622395833336</v>
      </c>
      <c r="L1961" s="15">
        <f t="shared" si="133"/>
        <v>41932.622395833336</v>
      </c>
      <c r="N1961" t="b">
        <v>0</v>
      </c>
      <c r="O1961">
        <v>13</v>
      </c>
      <c r="P1961" t="b">
        <v>0</v>
      </c>
      <c r="Q1961" s="11" t="s">
        <v>8281</v>
      </c>
      <c r="R1961" t="s">
        <v>8282</v>
      </c>
      <c r="S1961">
        <f t="shared" si="134"/>
        <v>15</v>
      </c>
      <c r="T1961">
        <f t="shared" si="135"/>
        <v>140.54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s="15">
        <f t="shared" si="132"/>
        <v>42054.849050925928</v>
      </c>
      <c r="L1962" s="15">
        <f t="shared" si="133"/>
        <v>42084.807384259257</v>
      </c>
      <c r="N1962" t="b">
        <v>0</v>
      </c>
      <c r="O1962">
        <v>26</v>
      </c>
      <c r="P1962" t="b">
        <v>1</v>
      </c>
      <c r="Q1962" s="11" t="s">
        <v>8281</v>
      </c>
      <c r="R1962" t="s">
        <v>8284</v>
      </c>
      <c r="S1962">
        <f t="shared" si="134"/>
        <v>122</v>
      </c>
      <c r="T1962">
        <f t="shared" si="135"/>
        <v>70.23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s="15">
        <f t="shared" si="132"/>
        <v>42760.244212962964</v>
      </c>
      <c r="L1963" s="15">
        <f t="shared" si="133"/>
        <v>42790.244212962964</v>
      </c>
      <c r="N1963" t="b">
        <v>0</v>
      </c>
      <c r="O1963">
        <v>19</v>
      </c>
      <c r="P1963" t="b">
        <v>0</v>
      </c>
      <c r="Q1963" s="11" t="s">
        <v>8277</v>
      </c>
      <c r="R1963" t="s">
        <v>8303</v>
      </c>
      <c r="S1963">
        <f t="shared" si="134"/>
        <v>12</v>
      </c>
      <c r="T1963">
        <f t="shared" si="135"/>
        <v>96.05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s="15">
        <f t="shared" si="132"/>
        <v>41740.138113425928</v>
      </c>
      <c r="L1964" s="15">
        <f t="shared" si="133"/>
        <v>41770.138113425928</v>
      </c>
      <c r="N1964" t="b">
        <v>0</v>
      </c>
      <c r="O1964">
        <v>98</v>
      </c>
      <c r="P1964" t="b">
        <v>0</v>
      </c>
      <c r="Q1964" s="11" t="s">
        <v>8274</v>
      </c>
      <c r="R1964" t="s">
        <v>8292</v>
      </c>
      <c r="S1964">
        <f t="shared" si="134"/>
        <v>9</v>
      </c>
      <c r="T1964">
        <f t="shared" si="135"/>
        <v>18.579999999999998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s="15">
        <f t="shared" si="132"/>
        <v>41879.913761574076</v>
      </c>
      <c r="L1965" s="15">
        <f t="shared" si="133"/>
        <v>41894.913761574076</v>
      </c>
      <c r="N1965" t="b">
        <v>0</v>
      </c>
      <c r="O1965">
        <v>13</v>
      </c>
      <c r="P1965" t="b">
        <v>1</v>
      </c>
      <c r="Q1965" s="11" t="s">
        <v>8281</v>
      </c>
      <c r="R1965" t="s">
        <v>8284</v>
      </c>
      <c r="S1965">
        <f t="shared" si="134"/>
        <v>121</v>
      </c>
      <c r="T1965">
        <f t="shared" si="135"/>
        <v>140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s="15">
        <f t="shared" si="132"/>
        <v>40939.979618055557</v>
      </c>
      <c r="L1966" s="15">
        <f t="shared" si="133"/>
        <v>40969.979618055557</v>
      </c>
      <c r="N1966" t="b">
        <v>1</v>
      </c>
      <c r="O1966">
        <v>47</v>
      </c>
      <c r="P1966" t="b">
        <v>1</v>
      </c>
      <c r="Q1966" s="11" t="s">
        <v>8269</v>
      </c>
      <c r="R1966" t="s">
        <v>8270</v>
      </c>
      <c r="S1966">
        <f t="shared" si="134"/>
        <v>121</v>
      </c>
      <c r="T1966">
        <f t="shared" si="135"/>
        <v>38.46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s="15">
        <f t="shared" si="132"/>
        <v>42017.88045138889</v>
      </c>
      <c r="L1967" s="15">
        <f t="shared" si="133"/>
        <v>42044.1875</v>
      </c>
      <c r="N1967" t="b">
        <v>1</v>
      </c>
      <c r="O1967">
        <v>12</v>
      </c>
      <c r="P1967" t="b">
        <v>1</v>
      </c>
      <c r="Q1967" s="11" t="s">
        <v>8281</v>
      </c>
      <c r="R1967" t="s">
        <v>8284</v>
      </c>
      <c r="S1967">
        <f t="shared" si="134"/>
        <v>100</v>
      </c>
      <c r="T1967">
        <f t="shared" si="135"/>
        <v>150.41999999999999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s="15">
        <f t="shared" si="132"/>
        <v>41712.762673611112</v>
      </c>
      <c r="L1968" s="15">
        <f t="shared" si="133"/>
        <v>41742.762673611112</v>
      </c>
      <c r="N1968" t="b">
        <v>0</v>
      </c>
      <c r="O1968">
        <v>22</v>
      </c>
      <c r="P1968" t="b">
        <v>0</v>
      </c>
      <c r="Q1968" s="11" t="s">
        <v>8274</v>
      </c>
      <c r="R1968" t="s">
        <v>8292</v>
      </c>
      <c r="S1968">
        <f t="shared" si="134"/>
        <v>7</v>
      </c>
      <c r="T1968">
        <f t="shared" si="135"/>
        <v>81.95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s="15">
        <f t="shared" si="132"/>
        <v>40941.652372685188</v>
      </c>
      <c r="L1969" s="15">
        <f t="shared" si="133"/>
        <v>40971.652372685188</v>
      </c>
      <c r="N1969" t="b">
        <v>0</v>
      </c>
      <c r="O1969">
        <v>19</v>
      </c>
      <c r="P1969" t="b">
        <v>1</v>
      </c>
      <c r="Q1969" s="11" t="s">
        <v>8285</v>
      </c>
      <c r="R1969" t="s">
        <v>8289</v>
      </c>
      <c r="S1969">
        <f t="shared" si="134"/>
        <v>100</v>
      </c>
      <c r="T1969">
        <f t="shared" si="135"/>
        <v>94.74</v>
      </c>
    </row>
    <row r="1970" spans="1:20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s="15">
        <f t="shared" si="132"/>
        <v>42157.598090277781</v>
      </c>
      <c r="L1970" s="15">
        <f t="shared" si="133"/>
        <v>42217.583333333328</v>
      </c>
      <c r="N1970" t="b">
        <v>0</v>
      </c>
      <c r="O1970">
        <v>6</v>
      </c>
      <c r="P1970" t="b">
        <v>0</v>
      </c>
      <c r="Q1970" s="11" t="s">
        <v>8281</v>
      </c>
      <c r="R1970" t="s">
        <v>8293</v>
      </c>
      <c r="S1970">
        <f t="shared" si="134"/>
        <v>0</v>
      </c>
      <c r="T1970">
        <f t="shared" si="135"/>
        <v>300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s="15">
        <f t="shared" si="132"/>
        <v>41940.598182870373</v>
      </c>
      <c r="L1971" s="15">
        <f t="shared" si="133"/>
        <v>41970.639849537038</v>
      </c>
      <c r="N1971" t="b">
        <v>0</v>
      </c>
      <c r="O1971">
        <v>31</v>
      </c>
      <c r="P1971" t="b">
        <v>1</v>
      </c>
      <c r="Q1971" s="11" t="s">
        <v>8281</v>
      </c>
      <c r="R1971" t="s">
        <v>8284</v>
      </c>
      <c r="S1971">
        <f t="shared" si="134"/>
        <v>120</v>
      </c>
      <c r="T1971">
        <f t="shared" si="135"/>
        <v>58.06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s="15">
        <f t="shared" si="132"/>
        <v>41807.690081018518</v>
      </c>
      <c r="L1972" s="15">
        <f t="shared" si="133"/>
        <v>41837.690081018518</v>
      </c>
      <c r="N1972" t="b">
        <v>0</v>
      </c>
      <c r="O1972">
        <v>37</v>
      </c>
      <c r="P1972" t="b">
        <v>1</v>
      </c>
      <c r="Q1972" s="11" t="s">
        <v>8281</v>
      </c>
      <c r="R1972" t="s">
        <v>8284</v>
      </c>
      <c r="S1972">
        <f t="shared" si="134"/>
        <v>119</v>
      </c>
      <c r="T1972">
        <f t="shared" si="135"/>
        <v>48.34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s="15">
        <f t="shared" si="132"/>
        <v>42103.884930555556</v>
      </c>
      <c r="L1973" s="15">
        <f t="shared" si="133"/>
        <v>42133.884930555556</v>
      </c>
      <c r="N1973" t="b">
        <v>0</v>
      </c>
      <c r="O1973">
        <v>20</v>
      </c>
      <c r="P1973" t="b">
        <v>0</v>
      </c>
      <c r="Q1973" s="11" t="s">
        <v>8281</v>
      </c>
      <c r="R1973" t="s">
        <v>8284</v>
      </c>
      <c r="S1973">
        <f t="shared" si="134"/>
        <v>16</v>
      </c>
      <c r="T1973">
        <f t="shared" si="135"/>
        <v>89.4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s="15">
        <f t="shared" si="132"/>
        <v>41794.124953703707</v>
      </c>
      <c r="L1974" s="15">
        <f t="shared" si="133"/>
        <v>41854.124953703707</v>
      </c>
      <c r="N1974" t="b">
        <v>0</v>
      </c>
      <c r="O1974">
        <v>15</v>
      </c>
      <c r="P1974" t="b">
        <v>0</v>
      </c>
      <c r="Q1974" s="11" t="s">
        <v>8279</v>
      </c>
      <c r="R1974" t="s">
        <v>8295</v>
      </c>
      <c r="S1974">
        <f t="shared" si="134"/>
        <v>5</v>
      </c>
      <c r="T1974">
        <f t="shared" si="135"/>
        <v>119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s="15">
        <f t="shared" si="132"/>
        <v>41692.084143518521</v>
      </c>
      <c r="L1975" s="15">
        <f t="shared" si="133"/>
        <v>41727.041666666664</v>
      </c>
      <c r="N1975" t="b">
        <v>1</v>
      </c>
      <c r="O1975">
        <v>41</v>
      </c>
      <c r="P1975" t="b">
        <v>1</v>
      </c>
      <c r="Q1975" s="11" t="s">
        <v>8285</v>
      </c>
      <c r="R1975" t="s">
        <v>8289</v>
      </c>
      <c r="S1975">
        <f t="shared" si="134"/>
        <v>119</v>
      </c>
      <c r="T1975">
        <f t="shared" si="135"/>
        <v>43.54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s="15">
        <f t="shared" si="132"/>
        <v>42279.778564814813</v>
      </c>
      <c r="L1976" s="15">
        <f t="shared" si="133"/>
        <v>42310.701388888891</v>
      </c>
      <c r="N1976" t="b">
        <v>0</v>
      </c>
      <c r="O1976">
        <v>13</v>
      </c>
      <c r="P1976" t="b">
        <v>0</v>
      </c>
      <c r="Q1976" s="11" t="s">
        <v>8281</v>
      </c>
      <c r="R1976" t="s">
        <v>8284</v>
      </c>
      <c r="S1976">
        <f t="shared" si="134"/>
        <v>36</v>
      </c>
      <c r="T1976">
        <f t="shared" si="135"/>
        <v>137.08000000000001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s="15">
        <f t="shared" si="132"/>
        <v>42619.635787037041</v>
      </c>
      <c r="L1977" s="15">
        <f t="shared" si="133"/>
        <v>42649.635787037041</v>
      </c>
      <c r="N1977" t="b">
        <v>0</v>
      </c>
      <c r="O1977">
        <v>30</v>
      </c>
      <c r="P1977" t="b">
        <v>0</v>
      </c>
      <c r="Q1977" s="11" t="s">
        <v>8266</v>
      </c>
      <c r="R1977" t="s">
        <v>8268</v>
      </c>
      <c r="S1977">
        <f t="shared" si="134"/>
        <v>15</v>
      </c>
      <c r="T1977">
        <f t="shared" si="135"/>
        <v>59.2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s="15">
        <f t="shared" si="132"/>
        <v>41662.854988425926</v>
      </c>
      <c r="L1978" s="15">
        <f t="shared" si="133"/>
        <v>41676.854988425926</v>
      </c>
      <c r="N1978" t="b">
        <v>0</v>
      </c>
      <c r="O1978">
        <v>49</v>
      </c>
      <c r="P1978" t="b">
        <v>1</v>
      </c>
      <c r="Q1978" s="11" t="s">
        <v>8285</v>
      </c>
      <c r="R1978" t="s">
        <v>8296</v>
      </c>
      <c r="S1978">
        <f t="shared" si="134"/>
        <v>118</v>
      </c>
      <c r="T1978">
        <f t="shared" si="135"/>
        <v>36.24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s="15">
        <f t="shared" si="132"/>
        <v>41617.912662037037</v>
      </c>
      <c r="L1979" s="15">
        <f t="shared" si="133"/>
        <v>41631.912662037037</v>
      </c>
      <c r="N1979" t="b">
        <v>1</v>
      </c>
      <c r="O1979">
        <v>50</v>
      </c>
      <c r="P1979" t="b">
        <v>1</v>
      </c>
      <c r="Q1979" s="11" t="s">
        <v>8266</v>
      </c>
      <c r="R1979" t="s">
        <v>8273</v>
      </c>
      <c r="S1979">
        <f t="shared" si="134"/>
        <v>101</v>
      </c>
      <c r="T1979">
        <f t="shared" si="135"/>
        <v>35.520000000000003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s="15">
        <f t="shared" si="132"/>
        <v>40796.001261574071</v>
      </c>
      <c r="L1980" s="15">
        <f t="shared" si="133"/>
        <v>40849.333333333336</v>
      </c>
      <c r="N1980" t="b">
        <v>0</v>
      </c>
      <c r="O1980">
        <v>4</v>
      </c>
      <c r="P1980" t="b">
        <v>1</v>
      </c>
      <c r="Q1980" s="11" t="s">
        <v>8285</v>
      </c>
      <c r="R1980" t="s">
        <v>8289</v>
      </c>
      <c r="S1980">
        <f t="shared" si="134"/>
        <v>118</v>
      </c>
      <c r="T1980">
        <f t="shared" si="135"/>
        <v>443.75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s="15">
        <f t="shared" si="132"/>
        <v>42290.059594907405</v>
      </c>
      <c r="L1981" s="15">
        <f t="shared" si="133"/>
        <v>42304.207638888889</v>
      </c>
      <c r="N1981" t="b">
        <v>0</v>
      </c>
      <c r="O1981">
        <v>35</v>
      </c>
      <c r="P1981" t="b">
        <v>1</v>
      </c>
      <c r="Q1981" s="11" t="s">
        <v>8285</v>
      </c>
      <c r="R1981" t="s">
        <v>8286</v>
      </c>
      <c r="S1981">
        <f t="shared" si="134"/>
        <v>148</v>
      </c>
      <c r="T1981">
        <f t="shared" si="135"/>
        <v>50.66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s="15">
        <f t="shared" si="132"/>
        <v>42804.534652777773</v>
      </c>
      <c r="L1982" s="15">
        <f t="shared" si="133"/>
        <v>42834.492986111116</v>
      </c>
      <c r="N1982" t="b">
        <v>0</v>
      </c>
      <c r="O1982">
        <v>7</v>
      </c>
      <c r="P1982" t="b">
        <v>0</v>
      </c>
      <c r="Q1982" s="11" t="s">
        <v>8285</v>
      </c>
      <c r="R1982" t="s">
        <v>8288</v>
      </c>
      <c r="S1982">
        <f t="shared" si="134"/>
        <v>44</v>
      </c>
      <c r="T1982">
        <f t="shared" si="135"/>
        <v>253.14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s="15">
        <f t="shared" si="132"/>
        <v>42052.802430555559</v>
      </c>
      <c r="L1983" s="15">
        <f t="shared" si="133"/>
        <v>42082.760763888888</v>
      </c>
      <c r="N1983" t="b">
        <v>0</v>
      </c>
      <c r="O1983">
        <v>33</v>
      </c>
      <c r="P1983" t="b">
        <v>0</v>
      </c>
      <c r="Q1983" s="11" t="s">
        <v>8277</v>
      </c>
      <c r="R1983" t="s">
        <v>8315</v>
      </c>
      <c r="S1983">
        <f t="shared" si="134"/>
        <v>10</v>
      </c>
      <c r="T1983">
        <f t="shared" si="135"/>
        <v>53.55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s="15">
        <f t="shared" si="132"/>
        <v>42690.334317129629</v>
      </c>
      <c r="L1984" s="15">
        <f t="shared" si="133"/>
        <v>42721.333333333328</v>
      </c>
      <c r="N1984" t="b">
        <v>0</v>
      </c>
      <c r="O1984">
        <v>26</v>
      </c>
      <c r="P1984" t="b">
        <v>1</v>
      </c>
      <c r="Q1984" s="11" t="s">
        <v>8281</v>
      </c>
      <c r="R1984" t="s">
        <v>8284</v>
      </c>
      <c r="S1984">
        <f t="shared" si="134"/>
        <v>118</v>
      </c>
      <c r="T1984">
        <f t="shared" si="135"/>
        <v>67.92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s="15">
        <f t="shared" si="132"/>
        <v>42649.623460648145</v>
      </c>
      <c r="L1985" s="15">
        <f t="shared" si="133"/>
        <v>42693.041666666672</v>
      </c>
      <c r="N1985" t="b">
        <v>0</v>
      </c>
      <c r="O1985">
        <v>31</v>
      </c>
      <c r="P1985" t="b">
        <v>0</v>
      </c>
      <c r="Q1985" s="11" t="s">
        <v>8281</v>
      </c>
      <c r="R1985" t="s">
        <v>8293</v>
      </c>
      <c r="S1985">
        <f t="shared" si="134"/>
        <v>35</v>
      </c>
      <c r="T1985">
        <f t="shared" si="135"/>
        <v>56.84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s="15">
        <f t="shared" si="132"/>
        <v>42359.792233796295</v>
      </c>
      <c r="L1986" s="15">
        <f t="shared" si="133"/>
        <v>42408.01180555555</v>
      </c>
      <c r="N1986" t="b">
        <v>0</v>
      </c>
      <c r="O1986">
        <v>27</v>
      </c>
      <c r="P1986" t="b">
        <v>0</v>
      </c>
      <c r="Q1986" s="11" t="s">
        <v>8281</v>
      </c>
      <c r="R1986" t="s">
        <v>8282</v>
      </c>
      <c r="S1986">
        <f t="shared" si="134"/>
        <v>4</v>
      </c>
      <c r="T1986">
        <f t="shared" si="135"/>
        <v>65.11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s="15">
        <f t="shared" ref="K1987:K2050" si="136">(((J1987/60)/60)/24)+DATE(1970,1,1)</f>
        <v>41646.792222222226</v>
      </c>
      <c r="L1987" s="15">
        <f t="shared" ref="L1987:L2050" si="137">(((I1987/60)/60)/24)+DATE(1970,1,1)</f>
        <v>41676.792222222226</v>
      </c>
      <c r="N1987" t="b">
        <v>0</v>
      </c>
      <c r="O1987">
        <v>24</v>
      </c>
      <c r="P1987" t="b">
        <v>1</v>
      </c>
      <c r="Q1987" s="11" t="s">
        <v>8285</v>
      </c>
      <c r="R1987" t="s">
        <v>8287</v>
      </c>
      <c r="S1987">
        <f t="shared" ref="S1987:S2050" si="138">IFERROR(ROUND(E1987/D1987*100,0),0)</f>
        <v>293</v>
      </c>
      <c r="T1987">
        <f t="shared" ref="T1987:T2050" si="139">IFERROR(ROUND(E1987/O1987,2),0)</f>
        <v>73.13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s="15">
        <f t="shared" si="136"/>
        <v>41044.988055555557</v>
      </c>
      <c r="L1988" s="15">
        <f t="shared" si="137"/>
        <v>41104.988055555557</v>
      </c>
      <c r="N1988" t="b">
        <v>0</v>
      </c>
      <c r="O1988">
        <v>49</v>
      </c>
      <c r="P1988" t="b">
        <v>0</v>
      </c>
      <c r="Q1988" s="11" t="s">
        <v>8269</v>
      </c>
      <c r="R1988" t="s">
        <v>8314</v>
      </c>
      <c r="S1988">
        <f t="shared" si="138"/>
        <v>22</v>
      </c>
      <c r="T1988">
        <f t="shared" si="139"/>
        <v>35.729999999999997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s="15">
        <f t="shared" si="136"/>
        <v>42565.009097222224</v>
      </c>
      <c r="L1989" s="15">
        <f t="shared" si="137"/>
        <v>42572.009097222224</v>
      </c>
      <c r="N1989" t="b">
        <v>0</v>
      </c>
      <c r="O1989">
        <v>26</v>
      </c>
      <c r="P1989" t="b">
        <v>1</v>
      </c>
      <c r="Q1989" s="11" t="s">
        <v>8285</v>
      </c>
      <c r="R1989" t="s">
        <v>8289</v>
      </c>
      <c r="S1989">
        <f t="shared" si="138"/>
        <v>250</v>
      </c>
      <c r="T1989">
        <f t="shared" si="139"/>
        <v>67.31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s="15">
        <f t="shared" si="136"/>
        <v>42612.642754629633</v>
      </c>
      <c r="L1990" s="15">
        <f t="shared" si="137"/>
        <v>42657.642754629633</v>
      </c>
      <c r="N1990" t="b">
        <v>0</v>
      </c>
      <c r="O1990">
        <v>15</v>
      </c>
      <c r="P1990" t="b">
        <v>0</v>
      </c>
      <c r="Q1990" s="11" t="s">
        <v>8266</v>
      </c>
      <c r="R1990" t="s">
        <v>8268</v>
      </c>
      <c r="S1990">
        <f t="shared" si="138"/>
        <v>2</v>
      </c>
      <c r="T1990">
        <f t="shared" si="139"/>
        <v>116.53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s="15">
        <f t="shared" si="136"/>
        <v>41921.770439814813</v>
      </c>
      <c r="L1991" s="15">
        <f t="shared" si="137"/>
        <v>41938.770439814813</v>
      </c>
      <c r="N1991" t="b">
        <v>0</v>
      </c>
      <c r="O1991">
        <v>38</v>
      </c>
      <c r="P1991" t="b">
        <v>0</v>
      </c>
      <c r="Q1991" s="11" t="s">
        <v>8281</v>
      </c>
      <c r="R1991" t="s">
        <v>8284</v>
      </c>
      <c r="S1991">
        <f t="shared" si="138"/>
        <v>24</v>
      </c>
      <c r="T1991">
        <f t="shared" si="139"/>
        <v>45.84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s="15">
        <f t="shared" si="136"/>
        <v>42773.916180555556</v>
      </c>
      <c r="L1992" s="15">
        <f t="shared" si="137"/>
        <v>42818.874513888892</v>
      </c>
      <c r="N1992" t="b">
        <v>0</v>
      </c>
      <c r="O1992">
        <v>8</v>
      </c>
      <c r="P1992" t="b">
        <v>0</v>
      </c>
      <c r="Q1992" s="11" t="s">
        <v>8281</v>
      </c>
      <c r="R1992" t="s">
        <v>8282</v>
      </c>
      <c r="S1992">
        <f t="shared" si="138"/>
        <v>11</v>
      </c>
      <c r="T1992">
        <f t="shared" si="139"/>
        <v>217.38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s="15">
        <f t="shared" si="136"/>
        <v>42079.745578703703</v>
      </c>
      <c r="L1993" s="15">
        <f t="shared" si="137"/>
        <v>42109.957638888889</v>
      </c>
      <c r="N1993" t="b">
        <v>0</v>
      </c>
      <c r="O1993">
        <v>76</v>
      </c>
      <c r="P1993" t="b">
        <v>1</v>
      </c>
      <c r="Q1993" s="11" t="s">
        <v>8285</v>
      </c>
      <c r="R1993" t="s">
        <v>8294</v>
      </c>
      <c r="S1993">
        <f t="shared" si="138"/>
        <v>144</v>
      </c>
      <c r="T1993">
        <f t="shared" si="139"/>
        <v>22.74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s="15">
        <f t="shared" si="136"/>
        <v>40324.662511574075</v>
      </c>
      <c r="L1994" s="15">
        <f t="shared" si="137"/>
        <v>40391.125</v>
      </c>
      <c r="N1994" t="b">
        <v>0</v>
      </c>
      <c r="O1994">
        <v>34</v>
      </c>
      <c r="P1994" t="b">
        <v>1</v>
      </c>
      <c r="Q1994" s="11" t="s">
        <v>8279</v>
      </c>
      <c r="R1994" t="s">
        <v>8301</v>
      </c>
      <c r="S1994">
        <f t="shared" si="138"/>
        <v>115</v>
      </c>
      <c r="T1994">
        <f t="shared" si="139"/>
        <v>50.59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s="15">
        <f t="shared" si="136"/>
        <v>42629.503483796296</v>
      </c>
      <c r="L1995" s="15">
        <f t="shared" si="137"/>
        <v>42650.583333333328</v>
      </c>
      <c r="N1995" t="b">
        <v>0</v>
      </c>
      <c r="O1995">
        <v>42</v>
      </c>
      <c r="P1995" t="b">
        <v>0</v>
      </c>
      <c r="Q1995" s="11" t="s">
        <v>8281</v>
      </c>
      <c r="R1995" t="s">
        <v>8282</v>
      </c>
      <c r="S1995">
        <f t="shared" si="138"/>
        <v>17</v>
      </c>
      <c r="T1995">
        <f t="shared" si="139"/>
        <v>40.83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s="15">
        <f t="shared" si="136"/>
        <v>42192.591944444444</v>
      </c>
      <c r="L1996" s="15">
        <f t="shared" si="137"/>
        <v>42223.708333333328</v>
      </c>
      <c r="N1996" t="b">
        <v>0</v>
      </c>
      <c r="O1996">
        <v>23</v>
      </c>
      <c r="P1996" t="b">
        <v>1</v>
      </c>
      <c r="Q1996" s="11" t="s">
        <v>8281</v>
      </c>
      <c r="R1996" t="s">
        <v>8284</v>
      </c>
      <c r="S1996">
        <f t="shared" si="138"/>
        <v>114</v>
      </c>
      <c r="T1996">
        <f t="shared" si="139"/>
        <v>74.349999999999994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s="15">
        <f t="shared" si="136"/>
        <v>42065.084375000006</v>
      </c>
      <c r="L1997" s="15">
        <f t="shared" si="137"/>
        <v>42095.042708333334</v>
      </c>
      <c r="N1997" t="b">
        <v>0</v>
      </c>
      <c r="O1997">
        <v>8</v>
      </c>
      <c r="P1997" t="b">
        <v>0</v>
      </c>
      <c r="Q1997" s="11" t="s">
        <v>8271</v>
      </c>
      <c r="R1997" t="s">
        <v>8272</v>
      </c>
      <c r="S1997">
        <f t="shared" si="138"/>
        <v>7</v>
      </c>
      <c r="T1997">
        <f t="shared" si="139"/>
        <v>213.38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s="15">
        <f t="shared" si="136"/>
        <v>42275.588715277772</v>
      </c>
      <c r="L1998" s="15">
        <f t="shared" si="137"/>
        <v>42317.60555555555</v>
      </c>
      <c r="N1998" t="b">
        <v>0</v>
      </c>
      <c r="O1998">
        <v>28</v>
      </c>
      <c r="P1998" t="b">
        <v>1</v>
      </c>
      <c r="Q1998" s="11" t="s">
        <v>8266</v>
      </c>
      <c r="R1998" t="s">
        <v>8298</v>
      </c>
      <c r="S1998">
        <f t="shared" si="138"/>
        <v>171</v>
      </c>
      <c r="T1998">
        <f t="shared" si="139"/>
        <v>60.96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s="15">
        <f t="shared" si="136"/>
        <v>42123.678645833337</v>
      </c>
      <c r="L1999" s="15">
        <f t="shared" si="137"/>
        <v>42153.678645833337</v>
      </c>
      <c r="N1999" t="b">
        <v>0</v>
      </c>
      <c r="O1999">
        <v>41</v>
      </c>
      <c r="P1999" t="b">
        <v>0</v>
      </c>
      <c r="Q1999" s="11" t="s">
        <v>8266</v>
      </c>
      <c r="R1999" t="s">
        <v>8268</v>
      </c>
      <c r="S1999">
        <f t="shared" si="138"/>
        <v>4</v>
      </c>
      <c r="T1999">
        <f t="shared" si="139"/>
        <v>41.59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s="15">
        <f t="shared" si="136"/>
        <v>41894.91375</v>
      </c>
      <c r="L2000" s="15">
        <f t="shared" si="137"/>
        <v>41938.029861111114</v>
      </c>
      <c r="N2000" t="b">
        <v>0</v>
      </c>
      <c r="O2000">
        <v>45</v>
      </c>
      <c r="P2000" t="b">
        <v>1</v>
      </c>
      <c r="Q2000" s="11" t="s">
        <v>8281</v>
      </c>
      <c r="R2000" t="s">
        <v>8284</v>
      </c>
      <c r="S2000">
        <f t="shared" si="138"/>
        <v>100</v>
      </c>
      <c r="T2000">
        <f t="shared" si="139"/>
        <v>37.78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s="15">
        <f t="shared" si="136"/>
        <v>41557.949687500004</v>
      </c>
      <c r="L2001" s="15">
        <f t="shared" si="137"/>
        <v>41592.249305555553</v>
      </c>
      <c r="N2001" t="b">
        <v>0</v>
      </c>
      <c r="O2001">
        <v>26</v>
      </c>
      <c r="P2001" t="b">
        <v>1</v>
      </c>
      <c r="Q2001" s="11" t="s">
        <v>8279</v>
      </c>
      <c r="R2001" t="s">
        <v>8301</v>
      </c>
      <c r="S2001">
        <f t="shared" si="138"/>
        <v>131</v>
      </c>
      <c r="T2001">
        <f t="shared" si="139"/>
        <v>65.38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s="15">
        <f t="shared" si="136"/>
        <v>41932.871990740743</v>
      </c>
      <c r="L2002" s="15">
        <f t="shared" si="137"/>
        <v>41965.249305555553</v>
      </c>
      <c r="N2002" t="b">
        <v>0</v>
      </c>
      <c r="O2002">
        <v>20</v>
      </c>
      <c r="P2002" t="b">
        <v>0</v>
      </c>
      <c r="Q2002" s="11" t="s">
        <v>8277</v>
      </c>
      <c r="R2002" t="s">
        <v>8303</v>
      </c>
      <c r="S2002">
        <f t="shared" si="138"/>
        <v>28</v>
      </c>
      <c r="T2002">
        <f t="shared" si="139"/>
        <v>84.9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s="15">
        <f t="shared" si="136"/>
        <v>42159.47256944445</v>
      </c>
      <c r="L2003" s="15">
        <f t="shared" si="137"/>
        <v>42182.915972222225</v>
      </c>
      <c r="N2003" t="b">
        <v>1</v>
      </c>
      <c r="O2003">
        <v>18</v>
      </c>
      <c r="P2003" t="b">
        <v>0</v>
      </c>
      <c r="Q2003" s="11" t="s">
        <v>8271</v>
      </c>
      <c r="R2003" t="s">
        <v>8272</v>
      </c>
      <c r="S2003">
        <f t="shared" si="138"/>
        <v>48</v>
      </c>
      <c r="T2003">
        <f t="shared" si="139"/>
        <v>94.28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s="15">
        <f t="shared" si="136"/>
        <v>42159.224432870367</v>
      </c>
      <c r="L2004" s="15">
        <f t="shared" si="137"/>
        <v>42204.224432870367</v>
      </c>
      <c r="N2004" t="b">
        <v>1</v>
      </c>
      <c r="O2004">
        <v>9</v>
      </c>
      <c r="P2004" t="b">
        <v>0</v>
      </c>
      <c r="Q2004" s="11" t="s">
        <v>8281</v>
      </c>
      <c r="R2004" t="s">
        <v>8284</v>
      </c>
      <c r="S2004">
        <f t="shared" si="138"/>
        <v>16</v>
      </c>
      <c r="T2004">
        <f t="shared" si="139"/>
        <v>188.56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s="15">
        <f t="shared" si="136"/>
        <v>40671.879293981481</v>
      </c>
      <c r="L2005" s="15">
        <f t="shared" si="137"/>
        <v>40732.875</v>
      </c>
      <c r="N2005" t="b">
        <v>0</v>
      </c>
      <c r="O2005">
        <v>38</v>
      </c>
      <c r="P2005" t="b">
        <v>0</v>
      </c>
      <c r="Q2005" s="11" t="s">
        <v>8285</v>
      </c>
      <c r="R2005" t="s">
        <v>8312</v>
      </c>
      <c r="S2005">
        <f t="shared" si="138"/>
        <v>14</v>
      </c>
      <c r="T2005">
        <f t="shared" si="139"/>
        <v>44.5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s="15">
        <f t="shared" si="136"/>
        <v>42459.15861111111</v>
      </c>
      <c r="L2006" s="15">
        <f t="shared" si="137"/>
        <v>42518.905555555553</v>
      </c>
      <c r="N2006" t="b">
        <v>0</v>
      </c>
      <c r="O2006">
        <v>42</v>
      </c>
      <c r="P2006" t="b">
        <v>1</v>
      </c>
      <c r="Q2006" s="11" t="s">
        <v>8281</v>
      </c>
      <c r="R2006" t="s">
        <v>8284</v>
      </c>
      <c r="S2006">
        <f t="shared" si="138"/>
        <v>102</v>
      </c>
      <c r="T2006">
        <f t="shared" si="139"/>
        <v>40.24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s="15">
        <f t="shared" si="136"/>
        <v>41932.036851851852</v>
      </c>
      <c r="L2007" s="15">
        <f t="shared" si="137"/>
        <v>41992.078518518523</v>
      </c>
      <c r="N2007" t="b">
        <v>0</v>
      </c>
      <c r="O2007">
        <v>48</v>
      </c>
      <c r="P2007" t="b">
        <v>1</v>
      </c>
      <c r="Q2007" s="11" t="s">
        <v>8266</v>
      </c>
      <c r="R2007" t="s">
        <v>8268</v>
      </c>
      <c r="S2007">
        <f t="shared" si="138"/>
        <v>112</v>
      </c>
      <c r="T2007">
        <f t="shared" si="139"/>
        <v>35.130000000000003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s="15">
        <f t="shared" si="136"/>
        <v>42105.267488425925</v>
      </c>
      <c r="L2008" s="15">
        <f t="shared" si="137"/>
        <v>42132.836805555555</v>
      </c>
      <c r="N2008" t="b">
        <v>0</v>
      </c>
      <c r="O2008">
        <v>58</v>
      </c>
      <c r="P2008" t="b">
        <v>1</v>
      </c>
      <c r="Q2008" s="11" t="s">
        <v>8281</v>
      </c>
      <c r="R2008" t="s">
        <v>8284</v>
      </c>
      <c r="S2008">
        <f t="shared" si="138"/>
        <v>211</v>
      </c>
      <c r="T2008">
        <f t="shared" si="139"/>
        <v>29.07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s="15">
        <f t="shared" si="136"/>
        <v>42511.741944444439</v>
      </c>
      <c r="L2009" s="15">
        <f t="shared" si="137"/>
        <v>42523.916666666672</v>
      </c>
      <c r="N2009" t="b">
        <v>0</v>
      </c>
      <c r="O2009">
        <v>49</v>
      </c>
      <c r="P2009" t="b">
        <v>1</v>
      </c>
      <c r="Q2009" s="11" t="s">
        <v>8281</v>
      </c>
      <c r="R2009" t="s">
        <v>8284</v>
      </c>
      <c r="S2009">
        <f t="shared" si="138"/>
        <v>109</v>
      </c>
      <c r="T2009">
        <f t="shared" si="139"/>
        <v>34.409999999999997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s="15">
        <f t="shared" si="136"/>
        <v>42611.933969907404</v>
      </c>
      <c r="L2010" s="15">
        <f t="shared" si="137"/>
        <v>42641.933969907404</v>
      </c>
      <c r="N2010" t="b">
        <v>0</v>
      </c>
      <c r="O2010">
        <v>32</v>
      </c>
      <c r="P2010" t="b">
        <v>0</v>
      </c>
      <c r="Q2010" s="11" t="s">
        <v>8266</v>
      </c>
      <c r="R2010" t="s">
        <v>8268</v>
      </c>
      <c r="S2010">
        <f t="shared" si="138"/>
        <v>17</v>
      </c>
      <c r="T2010">
        <f t="shared" si="139"/>
        <v>52.41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s="15">
        <f t="shared" si="136"/>
        <v>41814.785925925928</v>
      </c>
      <c r="L2011" s="15">
        <f t="shared" si="137"/>
        <v>41844.785925925928</v>
      </c>
      <c r="N2011" t="b">
        <v>1</v>
      </c>
      <c r="O2011">
        <v>43</v>
      </c>
      <c r="P2011" t="b">
        <v>1</v>
      </c>
      <c r="Q2011" s="11" t="s">
        <v>8271</v>
      </c>
      <c r="R2011" t="s">
        <v>8272</v>
      </c>
      <c r="S2011">
        <f t="shared" si="138"/>
        <v>111</v>
      </c>
      <c r="T2011">
        <f t="shared" si="139"/>
        <v>38.86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s="15">
        <f t="shared" si="136"/>
        <v>42733.50136574074</v>
      </c>
      <c r="L2012" s="15">
        <f t="shared" si="137"/>
        <v>42753.50136574074</v>
      </c>
      <c r="N2012" t="b">
        <v>0</v>
      </c>
      <c r="O2012">
        <v>37</v>
      </c>
      <c r="P2012" t="b">
        <v>1</v>
      </c>
      <c r="Q2012" s="11" t="s">
        <v>8281</v>
      </c>
      <c r="R2012" t="s">
        <v>8284</v>
      </c>
      <c r="S2012">
        <f t="shared" si="138"/>
        <v>101</v>
      </c>
      <c r="T2012">
        <f t="shared" si="139"/>
        <v>45.11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s="15">
        <f t="shared" si="136"/>
        <v>42381.671840277777</v>
      </c>
      <c r="L2013" s="15">
        <f t="shared" si="137"/>
        <v>42411.957638888889</v>
      </c>
      <c r="N2013" t="b">
        <v>0</v>
      </c>
      <c r="O2013">
        <v>35</v>
      </c>
      <c r="P2013" t="b">
        <v>1</v>
      </c>
      <c r="Q2013" s="11" t="s">
        <v>8281</v>
      </c>
      <c r="R2013" t="s">
        <v>8284</v>
      </c>
      <c r="S2013">
        <f t="shared" si="138"/>
        <v>111</v>
      </c>
      <c r="T2013">
        <f t="shared" si="139"/>
        <v>47.66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s="15">
        <f t="shared" si="136"/>
        <v>42098.291828703703</v>
      </c>
      <c r="L2014" s="15">
        <f t="shared" si="137"/>
        <v>42122</v>
      </c>
      <c r="N2014" t="b">
        <v>0</v>
      </c>
      <c r="O2014">
        <v>28</v>
      </c>
      <c r="P2014" t="b">
        <v>1</v>
      </c>
      <c r="Q2014" s="11" t="s">
        <v>8279</v>
      </c>
      <c r="R2014" t="s">
        <v>8290</v>
      </c>
      <c r="S2014">
        <f t="shared" si="138"/>
        <v>167</v>
      </c>
      <c r="T2014">
        <f t="shared" si="139"/>
        <v>59.46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s="15">
        <f t="shared" si="136"/>
        <v>40811.120324074072</v>
      </c>
      <c r="L2015" s="15">
        <f t="shared" si="137"/>
        <v>40871.161990740737</v>
      </c>
      <c r="N2015" t="b">
        <v>0</v>
      </c>
      <c r="O2015">
        <v>38</v>
      </c>
      <c r="P2015" t="b">
        <v>1</v>
      </c>
      <c r="Q2015" s="11" t="s">
        <v>8285</v>
      </c>
      <c r="R2015" t="s">
        <v>8286</v>
      </c>
      <c r="S2015">
        <f t="shared" si="138"/>
        <v>111</v>
      </c>
      <c r="T2015">
        <f t="shared" si="139"/>
        <v>43.71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s="15">
        <f t="shared" si="136"/>
        <v>42146.731087962966</v>
      </c>
      <c r="L2016" s="15">
        <f t="shared" si="137"/>
        <v>42176.731087962966</v>
      </c>
      <c r="N2016" t="b">
        <v>1</v>
      </c>
      <c r="O2016">
        <v>20</v>
      </c>
      <c r="P2016" t="b">
        <v>1</v>
      </c>
      <c r="Q2016" s="11" t="s">
        <v>8281</v>
      </c>
      <c r="R2016" t="s">
        <v>8284</v>
      </c>
      <c r="S2016">
        <f t="shared" si="138"/>
        <v>111</v>
      </c>
      <c r="T2016">
        <f t="shared" si="139"/>
        <v>83.05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s="15">
        <f t="shared" si="136"/>
        <v>42380.926111111112</v>
      </c>
      <c r="L2017" s="15">
        <f t="shared" si="137"/>
        <v>42410.926111111112</v>
      </c>
      <c r="N2017" t="b">
        <v>0</v>
      </c>
      <c r="O2017">
        <v>18</v>
      </c>
      <c r="P2017" t="b">
        <v>1</v>
      </c>
      <c r="Q2017" s="11" t="s">
        <v>8266</v>
      </c>
      <c r="R2017" t="s">
        <v>8298</v>
      </c>
      <c r="S2017">
        <f t="shared" si="138"/>
        <v>111</v>
      </c>
      <c r="T2017">
        <f t="shared" si="139"/>
        <v>92.22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s="15">
        <f t="shared" si="136"/>
        <v>42372.693055555559</v>
      </c>
      <c r="L2018" s="15">
        <f t="shared" si="137"/>
        <v>42402.693055555559</v>
      </c>
      <c r="N2018" t="b">
        <v>0</v>
      </c>
      <c r="O2018">
        <v>30</v>
      </c>
      <c r="P2018" t="b">
        <v>1</v>
      </c>
      <c r="Q2018" s="11" t="s">
        <v>8281</v>
      </c>
      <c r="R2018" t="s">
        <v>8284</v>
      </c>
      <c r="S2018">
        <f t="shared" si="138"/>
        <v>101</v>
      </c>
      <c r="T2018">
        <f t="shared" si="139"/>
        <v>55.33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s="15">
        <f t="shared" si="136"/>
        <v>41604.996458333335</v>
      </c>
      <c r="L2019" s="15">
        <f t="shared" si="137"/>
        <v>41634.996458333335</v>
      </c>
      <c r="N2019" t="b">
        <v>0</v>
      </c>
      <c r="O2019">
        <v>52</v>
      </c>
      <c r="P2019" t="b">
        <v>0</v>
      </c>
      <c r="Q2019" s="11" t="s">
        <v>8269</v>
      </c>
      <c r="R2019" t="s">
        <v>8310</v>
      </c>
      <c r="S2019">
        <f t="shared" si="138"/>
        <v>41</v>
      </c>
      <c r="T2019">
        <f t="shared" si="139"/>
        <v>31.85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s="15">
        <f t="shared" si="136"/>
        <v>41535.90148148148</v>
      </c>
      <c r="L2020" s="15">
        <f t="shared" si="137"/>
        <v>41558</v>
      </c>
      <c r="N2020" t="b">
        <v>0</v>
      </c>
      <c r="O2020">
        <v>52</v>
      </c>
      <c r="P2020" t="b">
        <v>1</v>
      </c>
      <c r="Q2020" s="11" t="s">
        <v>8285</v>
      </c>
      <c r="R2020" t="s">
        <v>8286</v>
      </c>
      <c r="S2020">
        <f t="shared" si="138"/>
        <v>110</v>
      </c>
      <c r="T2020">
        <f t="shared" si="139"/>
        <v>31.83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s="15">
        <f t="shared" si="136"/>
        <v>42136.297175925924</v>
      </c>
      <c r="L2021" s="15">
        <f t="shared" si="137"/>
        <v>42167.297175925924</v>
      </c>
      <c r="N2021" t="b">
        <v>0</v>
      </c>
      <c r="O2021">
        <v>36</v>
      </c>
      <c r="P2021" t="b">
        <v>0</v>
      </c>
      <c r="Q2021" s="11" t="s">
        <v>8269</v>
      </c>
      <c r="R2021" t="s">
        <v>8314</v>
      </c>
      <c r="S2021">
        <f t="shared" si="138"/>
        <v>8</v>
      </c>
      <c r="T2021">
        <f t="shared" si="139"/>
        <v>45.97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s="15">
        <f t="shared" si="136"/>
        <v>41724.776539351849</v>
      </c>
      <c r="L2022" s="15">
        <f t="shared" si="137"/>
        <v>41754.776539351849</v>
      </c>
      <c r="N2022" t="b">
        <v>0</v>
      </c>
      <c r="O2022">
        <v>41</v>
      </c>
      <c r="P2022" t="b">
        <v>1</v>
      </c>
      <c r="Q2022" s="11" t="s">
        <v>8279</v>
      </c>
      <c r="R2022" t="s">
        <v>8301</v>
      </c>
      <c r="S2022">
        <f t="shared" si="138"/>
        <v>127</v>
      </c>
      <c r="T2022">
        <f t="shared" si="139"/>
        <v>40.270000000000003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s="15">
        <f t="shared" si="136"/>
        <v>41893.783553240741</v>
      </c>
      <c r="L2023" s="15">
        <f t="shared" si="137"/>
        <v>41914.597916666666</v>
      </c>
      <c r="N2023" t="b">
        <v>0</v>
      </c>
      <c r="O2023">
        <v>33</v>
      </c>
      <c r="P2023" t="b">
        <v>1</v>
      </c>
      <c r="Q2023" s="11" t="s">
        <v>8281</v>
      </c>
      <c r="R2023" t="s">
        <v>8284</v>
      </c>
      <c r="S2023">
        <f t="shared" si="138"/>
        <v>110</v>
      </c>
      <c r="T2023">
        <f t="shared" si="139"/>
        <v>50.02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s="15">
        <f t="shared" si="136"/>
        <v>42054.024421296301</v>
      </c>
      <c r="L2024" s="15">
        <f t="shared" si="137"/>
        <v>42061.024421296301</v>
      </c>
      <c r="N2024" t="b">
        <v>0</v>
      </c>
      <c r="O2024">
        <v>18</v>
      </c>
      <c r="P2024" t="b">
        <v>1</v>
      </c>
      <c r="Q2024" s="11" t="s">
        <v>8281</v>
      </c>
      <c r="R2024" t="s">
        <v>8284</v>
      </c>
      <c r="S2024">
        <f t="shared" si="138"/>
        <v>110</v>
      </c>
      <c r="T2024">
        <f t="shared" si="139"/>
        <v>91.67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s="15">
        <f t="shared" si="136"/>
        <v>42675.694236111114</v>
      </c>
      <c r="L2025" s="15">
        <f t="shared" si="137"/>
        <v>42705.735902777778</v>
      </c>
      <c r="N2025" t="b">
        <v>0</v>
      </c>
      <c r="O2025">
        <v>69</v>
      </c>
      <c r="P2025" t="b">
        <v>1</v>
      </c>
      <c r="Q2025" s="11" t="s">
        <v>8281</v>
      </c>
      <c r="R2025" t="s">
        <v>8284</v>
      </c>
      <c r="S2025">
        <f t="shared" si="138"/>
        <v>103</v>
      </c>
      <c r="T2025">
        <f t="shared" si="139"/>
        <v>23.87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s="15">
        <f t="shared" si="136"/>
        <v>42010.674513888895</v>
      </c>
      <c r="L2026" s="15">
        <f t="shared" si="137"/>
        <v>42040.674513888895</v>
      </c>
      <c r="N2026" t="b">
        <v>1</v>
      </c>
      <c r="O2026">
        <v>15</v>
      </c>
      <c r="P2026" t="b">
        <v>0</v>
      </c>
      <c r="Q2026" s="11" t="s">
        <v>8271</v>
      </c>
      <c r="R2026" t="s">
        <v>8272</v>
      </c>
      <c r="S2026">
        <f t="shared" si="138"/>
        <v>5</v>
      </c>
      <c r="T2026">
        <f t="shared" si="139"/>
        <v>109.07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s="15">
        <f t="shared" si="136"/>
        <v>42162.729548611111</v>
      </c>
      <c r="L2027" s="15">
        <f t="shared" si="137"/>
        <v>42192.729548611111</v>
      </c>
      <c r="N2027" t="b">
        <v>0</v>
      </c>
      <c r="O2027">
        <v>39</v>
      </c>
      <c r="P2027" t="b">
        <v>1</v>
      </c>
      <c r="Q2027" s="11" t="s">
        <v>8281</v>
      </c>
      <c r="R2027" t="s">
        <v>8284</v>
      </c>
      <c r="S2027">
        <f t="shared" si="138"/>
        <v>109</v>
      </c>
      <c r="T2027">
        <f t="shared" si="139"/>
        <v>41.92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s="15">
        <f t="shared" si="136"/>
        <v>42647.750092592592</v>
      </c>
      <c r="L2028" s="15">
        <f t="shared" si="137"/>
        <v>42677.750092592592</v>
      </c>
      <c r="N2028" t="b">
        <v>0</v>
      </c>
      <c r="O2028">
        <v>56</v>
      </c>
      <c r="P2028" t="b">
        <v>0</v>
      </c>
      <c r="Q2028" s="11" t="s">
        <v>8274</v>
      </c>
      <c r="R2028" t="s">
        <v>8292</v>
      </c>
      <c r="S2028">
        <f t="shared" si="138"/>
        <v>5</v>
      </c>
      <c r="T2028">
        <f t="shared" si="139"/>
        <v>29.04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s="15">
        <f t="shared" si="136"/>
        <v>42039.384571759263</v>
      </c>
      <c r="L2029" s="15">
        <f t="shared" si="137"/>
        <v>42052.583333333328</v>
      </c>
      <c r="N2029" t="b">
        <v>0</v>
      </c>
      <c r="O2029">
        <v>20</v>
      </c>
      <c r="P2029" t="b">
        <v>1</v>
      </c>
      <c r="Q2029" s="11" t="s">
        <v>8281</v>
      </c>
      <c r="R2029" t="s">
        <v>8284</v>
      </c>
      <c r="S2029">
        <f t="shared" si="138"/>
        <v>108</v>
      </c>
      <c r="T2029">
        <f t="shared" si="139"/>
        <v>81.25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s="15">
        <f t="shared" si="136"/>
        <v>42097.786493055552</v>
      </c>
      <c r="L2030" s="15">
        <f t="shared" si="137"/>
        <v>42127.952083333337</v>
      </c>
      <c r="N2030" t="b">
        <v>0</v>
      </c>
      <c r="O2030">
        <v>17</v>
      </c>
      <c r="P2030" t="b">
        <v>1</v>
      </c>
      <c r="Q2030" s="11" t="s">
        <v>8281</v>
      </c>
      <c r="R2030" t="s">
        <v>8284</v>
      </c>
      <c r="S2030">
        <f t="shared" si="138"/>
        <v>163</v>
      </c>
      <c r="T2030">
        <f t="shared" si="139"/>
        <v>95.59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s="15">
        <f t="shared" si="136"/>
        <v>42203.432129629626</v>
      </c>
      <c r="L2031" s="15">
        <f t="shared" si="137"/>
        <v>42233.432129629626</v>
      </c>
      <c r="N2031" t="b">
        <v>0</v>
      </c>
      <c r="O2031">
        <v>31</v>
      </c>
      <c r="P2031" t="b">
        <v>1</v>
      </c>
      <c r="Q2031" s="11" t="s">
        <v>8281</v>
      </c>
      <c r="R2031" t="s">
        <v>8284</v>
      </c>
      <c r="S2031">
        <f t="shared" si="138"/>
        <v>162</v>
      </c>
      <c r="T2031">
        <f t="shared" si="139"/>
        <v>52.35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s="15">
        <f t="shared" si="136"/>
        <v>42374.911226851851</v>
      </c>
      <c r="L2032" s="15">
        <f t="shared" si="137"/>
        <v>42388.207638888889</v>
      </c>
      <c r="N2032" t="b">
        <v>0</v>
      </c>
      <c r="O2032">
        <v>18</v>
      </c>
      <c r="P2032" t="b">
        <v>1</v>
      </c>
      <c r="Q2032" s="11" t="s">
        <v>8281</v>
      </c>
      <c r="R2032" t="s">
        <v>8284</v>
      </c>
      <c r="S2032">
        <f t="shared" si="138"/>
        <v>135</v>
      </c>
      <c r="T2032">
        <f t="shared" si="139"/>
        <v>89.79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s="15">
        <f t="shared" si="136"/>
        <v>42103.399479166663</v>
      </c>
      <c r="L2033" s="15">
        <f t="shared" si="137"/>
        <v>42133.399479166663</v>
      </c>
      <c r="N2033" t="b">
        <v>0</v>
      </c>
      <c r="O2033">
        <v>64</v>
      </c>
      <c r="P2033" t="b">
        <v>1</v>
      </c>
      <c r="Q2033" s="11" t="s">
        <v>8281</v>
      </c>
      <c r="R2033" t="s">
        <v>8284</v>
      </c>
      <c r="S2033">
        <f t="shared" si="138"/>
        <v>108</v>
      </c>
      <c r="T2033">
        <f t="shared" si="139"/>
        <v>25.25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s="15">
        <f t="shared" si="136"/>
        <v>42075.171203703707</v>
      </c>
      <c r="L2034" s="15">
        <f t="shared" si="137"/>
        <v>42105.171203703707</v>
      </c>
      <c r="N2034" t="b">
        <v>0</v>
      </c>
      <c r="O2034">
        <v>21</v>
      </c>
      <c r="P2034" t="b">
        <v>1</v>
      </c>
      <c r="Q2034" s="11" t="s">
        <v>8285</v>
      </c>
      <c r="R2034" t="s">
        <v>8289</v>
      </c>
      <c r="S2034">
        <f t="shared" si="138"/>
        <v>161</v>
      </c>
      <c r="T2034">
        <f t="shared" si="139"/>
        <v>76.86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s="15">
        <f t="shared" si="136"/>
        <v>41390.757754629631</v>
      </c>
      <c r="L2035" s="15">
        <f t="shared" si="137"/>
        <v>41425.708333333336</v>
      </c>
      <c r="N2035" t="b">
        <v>0</v>
      </c>
      <c r="O2035">
        <v>37</v>
      </c>
      <c r="P2035" t="b">
        <v>1</v>
      </c>
      <c r="Q2035" s="11" t="s">
        <v>8285</v>
      </c>
      <c r="R2035" t="s">
        <v>8299</v>
      </c>
      <c r="S2035">
        <f t="shared" si="138"/>
        <v>103</v>
      </c>
      <c r="T2035">
        <f t="shared" si="139"/>
        <v>43.62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s="15">
        <f t="shared" si="136"/>
        <v>41571.998379629629</v>
      </c>
      <c r="L2036" s="15">
        <f t="shared" si="137"/>
        <v>41614.973611111112</v>
      </c>
      <c r="N2036" t="b">
        <v>0</v>
      </c>
      <c r="O2036">
        <v>25</v>
      </c>
      <c r="P2036" t="b">
        <v>1</v>
      </c>
      <c r="Q2036" s="11" t="s">
        <v>8285</v>
      </c>
      <c r="R2036" t="s">
        <v>8289</v>
      </c>
      <c r="S2036">
        <f t="shared" si="138"/>
        <v>107</v>
      </c>
      <c r="T2036">
        <f t="shared" si="139"/>
        <v>64.44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s="15">
        <f t="shared" si="136"/>
        <v>42446.943831018521</v>
      </c>
      <c r="L2037" s="15">
        <f t="shared" si="137"/>
        <v>42476.943831018521</v>
      </c>
      <c r="N2037" t="b">
        <v>0</v>
      </c>
      <c r="O2037">
        <v>28</v>
      </c>
      <c r="P2037" t="b">
        <v>1</v>
      </c>
      <c r="Q2037" s="11" t="s">
        <v>8281</v>
      </c>
      <c r="R2037" t="s">
        <v>8284</v>
      </c>
      <c r="S2037">
        <f t="shared" si="138"/>
        <v>161</v>
      </c>
      <c r="T2037">
        <f t="shared" si="139"/>
        <v>57.5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s="15">
        <f t="shared" si="136"/>
        <v>42628.690266203703</v>
      </c>
      <c r="L2038" s="15">
        <f t="shared" si="137"/>
        <v>42660.166666666672</v>
      </c>
      <c r="N2038" t="b">
        <v>0</v>
      </c>
      <c r="O2038">
        <v>8</v>
      </c>
      <c r="P2038" t="b">
        <v>0</v>
      </c>
      <c r="Q2038" s="11" t="s">
        <v>8281</v>
      </c>
      <c r="R2038" t="s">
        <v>8282</v>
      </c>
      <c r="S2038">
        <f t="shared" si="138"/>
        <v>8</v>
      </c>
      <c r="T2038">
        <f t="shared" si="139"/>
        <v>200.63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s="15">
        <f t="shared" si="136"/>
        <v>42780.740277777775</v>
      </c>
      <c r="L2039" s="15">
        <f t="shared" si="137"/>
        <v>42795.083333333328</v>
      </c>
      <c r="N2039" t="b">
        <v>0</v>
      </c>
      <c r="O2039">
        <v>20</v>
      </c>
      <c r="P2039" t="b">
        <v>1</v>
      </c>
      <c r="Q2039" s="11" t="s">
        <v>8281</v>
      </c>
      <c r="R2039" t="s">
        <v>8282</v>
      </c>
      <c r="S2039">
        <f t="shared" si="138"/>
        <v>119</v>
      </c>
      <c r="T2039">
        <f t="shared" si="139"/>
        <v>80.25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s="15">
        <f t="shared" si="136"/>
        <v>41943.604097222218</v>
      </c>
      <c r="L2040" s="15">
        <f t="shared" si="137"/>
        <v>41974.207638888889</v>
      </c>
      <c r="N2040" t="b">
        <v>0</v>
      </c>
      <c r="O2040">
        <v>41</v>
      </c>
      <c r="P2040" t="b">
        <v>1</v>
      </c>
      <c r="Q2040" s="11" t="s">
        <v>8269</v>
      </c>
      <c r="R2040" t="s">
        <v>8291</v>
      </c>
      <c r="S2040">
        <f t="shared" si="138"/>
        <v>107</v>
      </c>
      <c r="T2040">
        <f t="shared" si="139"/>
        <v>39.049999999999997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s="15">
        <f t="shared" si="136"/>
        <v>42065.887361111112</v>
      </c>
      <c r="L2041" s="15">
        <f t="shared" si="137"/>
        <v>42095.845694444448</v>
      </c>
      <c r="N2041" t="b">
        <v>0</v>
      </c>
      <c r="O2041">
        <v>69</v>
      </c>
      <c r="P2041" t="b">
        <v>1</v>
      </c>
      <c r="Q2041" s="11" t="s">
        <v>8281</v>
      </c>
      <c r="R2041" t="s">
        <v>8284</v>
      </c>
      <c r="S2041">
        <f t="shared" si="138"/>
        <v>106</v>
      </c>
      <c r="T2041">
        <f t="shared" si="139"/>
        <v>23.1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s="15">
        <f t="shared" si="136"/>
        <v>41631.902766203704</v>
      </c>
      <c r="L2042" s="15">
        <f t="shared" si="137"/>
        <v>41661.902766203704</v>
      </c>
      <c r="N2042" t="b">
        <v>0</v>
      </c>
      <c r="O2042">
        <v>39</v>
      </c>
      <c r="P2042" t="b">
        <v>1</v>
      </c>
      <c r="Q2042" s="11" t="s">
        <v>8279</v>
      </c>
      <c r="R2042" t="s">
        <v>8301</v>
      </c>
      <c r="S2042">
        <f t="shared" si="138"/>
        <v>106</v>
      </c>
      <c r="T2042">
        <f t="shared" si="139"/>
        <v>40.78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s="15">
        <f t="shared" si="136"/>
        <v>41923.921643518523</v>
      </c>
      <c r="L2043" s="15">
        <f t="shared" si="137"/>
        <v>41949.031944444447</v>
      </c>
      <c r="N2043" t="b">
        <v>0</v>
      </c>
      <c r="O2043">
        <v>44</v>
      </c>
      <c r="P2043" t="b">
        <v>1</v>
      </c>
      <c r="Q2043" s="11" t="s">
        <v>8281</v>
      </c>
      <c r="R2043" t="s">
        <v>8284</v>
      </c>
      <c r="S2043">
        <f t="shared" si="138"/>
        <v>106</v>
      </c>
      <c r="T2043">
        <f t="shared" si="139"/>
        <v>36.07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s="15">
        <f t="shared" si="136"/>
        <v>42707.895462962959</v>
      </c>
      <c r="L2044" s="15">
        <f t="shared" si="137"/>
        <v>42729.458333333328</v>
      </c>
      <c r="N2044" t="b">
        <v>0</v>
      </c>
      <c r="O2044">
        <v>12</v>
      </c>
      <c r="P2044" t="b">
        <v>0</v>
      </c>
      <c r="Q2044" s="11" t="s">
        <v>8271</v>
      </c>
      <c r="R2044" t="s">
        <v>8309</v>
      </c>
      <c r="S2044">
        <f t="shared" si="138"/>
        <v>79</v>
      </c>
      <c r="T2044">
        <f t="shared" si="139"/>
        <v>131.66999999999999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s="15">
        <f t="shared" si="136"/>
        <v>42016.120613425926</v>
      </c>
      <c r="L2045" s="15">
        <f t="shared" si="137"/>
        <v>42046.120613425926</v>
      </c>
      <c r="N2045" t="b">
        <v>0</v>
      </c>
      <c r="O2045">
        <v>32</v>
      </c>
      <c r="P2045" t="b">
        <v>0</v>
      </c>
      <c r="Q2045" s="11" t="s">
        <v>8281</v>
      </c>
      <c r="R2045" t="s">
        <v>8284</v>
      </c>
      <c r="S2045">
        <f t="shared" si="138"/>
        <v>16</v>
      </c>
      <c r="T2045">
        <f t="shared" si="139"/>
        <v>49.28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s="15">
        <f t="shared" si="136"/>
        <v>41301.654340277775</v>
      </c>
      <c r="L2046" s="15">
        <f t="shared" si="137"/>
        <v>41341.654340277775</v>
      </c>
      <c r="N2046" t="b">
        <v>0</v>
      </c>
      <c r="O2046">
        <v>27</v>
      </c>
      <c r="P2046" t="b">
        <v>1</v>
      </c>
      <c r="Q2046" s="11" t="s">
        <v>8285</v>
      </c>
      <c r="R2046" t="s">
        <v>8289</v>
      </c>
      <c r="S2046">
        <f t="shared" si="138"/>
        <v>105</v>
      </c>
      <c r="T2046">
        <f t="shared" si="139"/>
        <v>58.37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s="15">
        <f t="shared" si="136"/>
        <v>41123.056273148148</v>
      </c>
      <c r="L2047" s="15">
        <f t="shared" si="137"/>
        <v>41153.056273148148</v>
      </c>
      <c r="N2047" t="b">
        <v>0</v>
      </c>
      <c r="O2047">
        <v>27</v>
      </c>
      <c r="P2047" t="b">
        <v>1</v>
      </c>
      <c r="Q2047" s="11" t="s">
        <v>8285</v>
      </c>
      <c r="R2047" t="s">
        <v>8289</v>
      </c>
      <c r="S2047">
        <f t="shared" si="138"/>
        <v>105</v>
      </c>
      <c r="T2047">
        <f t="shared" si="139"/>
        <v>58.33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s="15">
        <f t="shared" si="136"/>
        <v>41180.86241898148</v>
      </c>
      <c r="L2048" s="15">
        <f t="shared" si="137"/>
        <v>41231</v>
      </c>
      <c r="N2048" t="b">
        <v>0</v>
      </c>
      <c r="O2048">
        <v>28</v>
      </c>
      <c r="P2048" t="b">
        <v>0</v>
      </c>
      <c r="Q2048" s="11" t="s">
        <v>8285</v>
      </c>
      <c r="R2048" t="s">
        <v>8308</v>
      </c>
      <c r="S2048">
        <f t="shared" si="138"/>
        <v>11</v>
      </c>
      <c r="T2048">
        <f t="shared" si="139"/>
        <v>56.25</v>
      </c>
    </row>
    <row r="2049" spans="1:20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s="15">
        <f t="shared" si="136"/>
        <v>41832.672685185185</v>
      </c>
      <c r="L2049" s="15">
        <f t="shared" si="137"/>
        <v>41887.568749999999</v>
      </c>
      <c r="N2049" t="b">
        <v>0</v>
      </c>
      <c r="O2049">
        <v>7</v>
      </c>
      <c r="P2049" t="b">
        <v>0</v>
      </c>
      <c r="Q2049" s="11" t="s">
        <v>8269</v>
      </c>
      <c r="R2049" t="s">
        <v>8306</v>
      </c>
      <c r="S2049">
        <f t="shared" si="138"/>
        <v>11</v>
      </c>
      <c r="T2049">
        <f t="shared" si="139"/>
        <v>225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s="15">
        <f t="shared" si="136"/>
        <v>42479.432291666672</v>
      </c>
      <c r="L2050" s="15">
        <f t="shared" si="137"/>
        <v>42492.958333333328</v>
      </c>
      <c r="N2050" t="b">
        <v>0</v>
      </c>
      <c r="O2050">
        <v>44</v>
      </c>
      <c r="P2050" t="b">
        <v>1</v>
      </c>
      <c r="Q2050" s="11" t="s">
        <v>8281</v>
      </c>
      <c r="R2050" t="s">
        <v>8284</v>
      </c>
      <c r="S2050">
        <f t="shared" si="138"/>
        <v>315</v>
      </c>
      <c r="T2050">
        <f t="shared" si="139"/>
        <v>35.799999999999997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s="15">
        <f t="shared" ref="K2051:K2114" si="140">(((J2051/60)/60)/24)+DATE(1970,1,1)</f>
        <v>41867.083368055559</v>
      </c>
      <c r="L2051" s="15">
        <f t="shared" ref="L2051:L2114" si="141">(((I2051/60)/60)/24)+DATE(1970,1,1)</f>
        <v>41897.083368055559</v>
      </c>
      <c r="N2051" t="b">
        <v>0</v>
      </c>
      <c r="O2051">
        <v>18</v>
      </c>
      <c r="P2051" t="b">
        <v>0</v>
      </c>
      <c r="Q2051" s="11" t="s">
        <v>8279</v>
      </c>
      <c r="R2051" t="s">
        <v>8283</v>
      </c>
      <c r="S2051">
        <f t="shared" ref="S2051:S2114" si="142">IFERROR(ROUND(E2051/D2051*100,0),0)</f>
        <v>26</v>
      </c>
      <c r="T2051">
        <f t="shared" ref="T2051:T2114" si="143">IFERROR(ROUND(E2051/O2051,2),0)</f>
        <v>87.31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s="15">
        <f t="shared" si="140"/>
        <v>42074.935740740737</v>
      </c>
      <c r="L2052" s="15">
        <f t="shared" si="141"/>
        <v>42104.935740740737</v>
      </c>
      <c r="N2052" t="b">
        <v>0</v>
      </c>
      <c r="O2052">
        <v>7</v>
      </c>
      <c r="P2052" t="b">
        <v>0</v>
      </c>
      <c r="Q2052" s="11" t="s">
        <v>8266</v>
      </c>
      <c r="R2052" t="s">
        <v>8300</v>
      </c>
      <c r="S2052">
        <f t="shared" si="142"/>
        <v>2</v>
      </c>
      <c r="T2052">
        <f t="shared" si="143"/>
        <v>224.43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s="15">
        <f t="shared" si="140"/>
        <v>40997.144872685189</v>
      </c>
      <c r="L2053" s="15">
        <f t="shared" si="141"/>
        <v>41050.124305555553</v>
      </c>
      <c r="N2053" t="b">
        <v>0</v>
      </c>
      <c r="O2053">
        <v>26</v>
      </c>
      <c r="P2053" t="b">
        <v>1</v>
      </c>
      <c r="Q2053" s="11" t="s">
        <v>8279</v>
      </c>
      <c r="R2053" t="s">
        <v>8301</v>
      </c>
      <c r="S2053">
        <f t="shared" si="142"/>
        <v>393</v>
      </c>
      <c r="T2053">
        <f t="shared" si="143"/>
        <v>60.38</v>
      </c>
    </row>
    <row r="2054" spans="1:20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s="15">
        <f t="shared" si="140"/>
        <v>42801.774699074071</v>
      </c>
      <c r="L2054" s="15">
        <f t="shared" si="141"/>
        <v>42832.733032407406</v>
      </c>
      <c r="N2054" t="b">
        <v>0</v>
      </c>
      <c r="O2054">
        <v>46</v>
      </c>
      <c r="P2054" t="b">
        <v>0</v>
      </c>
      <c r="Q2054" s="11" t="s">
        <v>8281</v>
      </c>
      <c r="R2054" t="s">
        <v>8282</v>
      </c>
      <c r="S2054">
        <f t="shared" si="142"/>
        <v>46</v>
      </c>
      <c r="T2054">
        <f t="shared" si="143"/>
        <v>34.130000000000003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s="15">
        <f t="shared" si="140"/>
        <v>42150.755312499998</v>
      </c>
      <c r="L2055" s="15">
        <f t="shared" si="141"/>
        <v>42180.755312499998</v>
      </c>
      <c r="N2055" t="b">
        <v>0</v>
      </c>
      <c r="O2055">
        <v>29</v>
      </c>
      <c r="P2055" t="b">
        <v>1</v>
      </c>
      <c r="Q2055" s="11" t="s">
        <v>8281</v>
      </c>
      <c r="R2055" t="s">
        <v>8284</v>
      </c>
      <c r="S2055">
        <f t="shared" si="142"/>
        <v>105</v>
      </c>
      <c r="T2055">
        <f t="shared" si="143"/>
        <v>54.14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s="15">
        <f t="shared" si="140"/>
        <v>42725.031180555554</v>
      </c>
      <c r="L2056" s="15">
        <f t="shared" si="141"/>
        <v>42746.208333333328</v>
      </c>
      <c r="N2056" t="b">
        <v>0</v>
      </c>
      <c r="O2056">
        <v>18</v>
      </c>
      <c r="P2056" t="b">
        <v>1</v>
      </c>
      <c r="Q2056" s="11" t="s">
        <v>8281</v>
      </c>
      <c r="R2056" t="s">
        <v>8284</v>
      </c>
      <c r="S2056">
        <f t="shared" si="142"/>
        <v>130</v>
      </c>
      <c r="T2056">
        <f t="shared" si="143"/>
        <v>86.94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s="15">
        <f t="shared" si="140"/>
        <v>41764.44663194444</v>
      </c>
      <c r="L2057" s="15">
        <f t="shared" si="141"/>
        <v>41791.165972222225</v>
      </c>
      <c r="N2057" t="b">
        <v>0</v>
      </c>
      <c r="O2057">
        <v>28</v>
      </c>
      <c r="P2057" t="b">
        <v>1</v>
      </c>
      <c r="Q2057" s="11" t="s">
        <v>8281</v>
      </c>
      <c r="R2057" t="s">
        <v>8284</v>
      </c>
      <c r="S2057">
        <f t="shared" si="142"/>
        <v>104</v>
      </c>
      <c r="T2057">
        <f t="shared" si="143"/>
        <v>55.89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s="15">
        <f t="shared" si="140"/>
        <v>42502.807627314818</v>
      </c>
      <c r="L2058" s="15">
        <f t="shared" si="141"/>
        <v>42532.807627314818</v>
      </c>
      <c r="N2058" t="b">
        <v>0</v>
      </c>
      <c r="O2058">
        <v>64</v>
      </c>
      <c r="P2058" t="b">
        <v>1</v>
      </c>
      <c r="Q2058" s="11" t="s">
        <v>8269</v>
      </c>
      <c r="R2058" t="s">
        <v>8291</v>
      </c>
      <c r="S2058">
        <f t="shared" si="142"/>
        <v>130</v>
      </c>
      <c r="T2058">
        <f t="shared" si="143"/>
        <v>24.42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s="15">
        <f t="shared" si="140"/>
        <v>40070.253819444442</v>
      </c>
      <c r="L2059" s="15">
        <f t="shared" si="141"/>
        <v>40148.708333333336</v>
      </c>
      <c r="N2059" t="b">
        <v>0</v>
      </c>
      <c r="O2059">
        <v>29</v>
      </c>
      <c r="P2059" t="b">
        <v>1</v>
      </c>
      <c r="Q2059" s="11" t="s">
        <v>8285</v>
      </c>
      <c r="R2059" t="s">
        <v>8289</v>
      </c>
      <c r="S2059">
        <f t="shared" si="142"/>
        <v>104</v>
      </c>
      <c r="T2059">
        <f t="shared" si="143"/>
        <v>53.83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s="15">
        <f t="shared" si="140"/>
        <v>40347.125601851854</v>
      </c>
      <c r="L2060" s="15">
        <f t="shared" si="141"/>
        <v>40361.958333333336</v>
      </c>
      <c r="N2060" t="b">
        <v>1</v>
      </c>
      <c r="O2060">
        <v>17</v>
      </c>
      <c r="P2060" t="b">
        <v>1</v>
      </c>
      <c r="Q2060" s="11" t="s">
        <v>8266</v>
      </c>
      <c r="R2060" t="s">
        <v>8267</v>
      </c>
      <c r="S2060">
        <f t="shared" si="142"/>
        <v>312</v>
      </c>
      <c r="T2060">
        <f t="shared" si="143"/>
        <v>91.76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s="15">
        <f t="shared" si="140"/>
        <v>42143.461122685185</v>
      </c>
      <c r="L2061" s="15">
        <f t="shared" si="141"/>
        <v>42173.461122685185</v>
      </c>
      <c r="N2061" t="b">
        <v>0</v>
      </c>
      <c r="O2061">
        <v>45</v>
      </c>
      <c r="P2061" t="b">
        <v>1</v>
      </c>
      <c r="Q2061" s="11" t="s">
        <v>8281</v>
      </c>
      <c r="R2061" t="s">
        <v>8284</v>
      </c>
      <c r="S2061">
        <f t="shared" si="142"/>
        <v>104</v>
      </c>
      <c r="T2061">
        <f t="shared" si="143"/>
        <v>34.6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s="15">
        <f t="shared" si="140"/>
        <v>41548.00335648148</v>
      </c>
      <c r="L2062" s="15">
        <f t="shared" si="141"/>
        <v>41563.00335648148</v>
      </c>
      <c r="N2062" t="b">
        <v>0</v>
      </c>
      <c r="O2062">
        <v>20</v>
      </c>
      <c r="P2062" t="b">
        <v>1</v>
      </c>
      <c r="Q2062" s="11" t="s">
        <v>8285</v>
      </c>
      <c r="R2062" t="s">
        <v>8289</v>
      </c>
      <c r="S2062">
        <f t="shared" si="142"/>
        <v>104</v>
      </c>
      <c r="T2062">
        <f t="shared" si="143"/>
        <v>77.75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s="15">
        <f t="shared" si="140"/>
        <v>42790.885243055556</v>
      </c>
      <c r="L2063" s="15">
        <f t="shared" si="141"/>
        <v>42820.843576388885</v>
      </c>
      <c r="N2063" t="b">
        <v>0</v>
      </c>
      <c r="O2063">
        <v>61</v>
      </c>
      <c r="P2063" t="b">
        <v>0</v>
      </c>
      <c r="Q2063" s="11" t="s">
        <v>8277</v>
      </c>
      <c r="R2063" t="s">
        <v>8278</v>
      </c>
      <c r="S2063">
        <f t="shared" si="142"/>
        <v>21</v>
      </c>
      <c r="T2063">
        <f t="shared" si="143"/>
        <v>25.49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s="15">
        <f t="shared" si="140"/>
        <v>40764.204375000001</v>
      </c>
      <c r="L2064" s="15">
        <f t="shared" si="141"/>
        <v>40794.204375000001</v>
      </c>
      <c r="N2064" t="b">
        <v>0</v>
      </c>
      <c r="O2064">
        <v>25</v>
      </c>
      <c r="P2064" t="b">
        <v>1</v>
      </c>
      <c r="Q2064" s="11" t="s">
        <v>8285</v>
      </c>
      <c r="R2064" t="s">
        <v>8286</v>
      </c>
      <c r="S2064">
        <f t="shared" si="142"/>
        <v>104</v>
      </c>
      <c r="T2064">
        <f t="shared" si="143"/>
        <v>62.12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s="15">
        <f t="shared" si="140"/>
        <v>41689.917962962965</v>
      </c>
      <c r="L2065" s="15">
        <f t="shared" si="141"/>
        <v>41719.876296296294</v>
      </c>
      <c r="N2065" t="b">
        <v>0</v>
      </c>
      <c r="O2065">
        <v>23</v>
      </c>
      <c r="P2065" t="b">
        <v>1</v>
      </c>
      <c r="Q2065" s="11" t="s">
        <v>8269</v>
      </c>
      <c r="R2065" t="s">
        <v>8291</v>
      </c>
      <c r="S2065">
        <f t="shared" si="142"/>
        <v>111</v>
      </c>
      <c r="T2065">
        <f t="shared" si="143"/>
        <v>67.39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s="15">
        <f t="shared" si="140"/>
        <v>42534.649571759262</v>
      </c>
      <c r="L2066" s="15">
        <f t="shared" si="141"/>
        <v>42553.649571759262</v>
      </c>
      <c r="N2066" t="b">
        <v>0</v>
      </c>
      <c r="O2066">
        <v>2</v>
      </c>
      <c r="P2066" t="b">
        <v>0</v>
      </c>
      <c r="Q2066" s="11" t="s">
        <v>8281</v>
      </c>
      <c r="R2066" t="s">
        <v>8282</v>
      </c>
      <c r="S2066">
        <f t="shared" si="142"/>
        <v>0</v>
      </c>
      <c r="T2066">
        <f t="shared" si="143"/>
        <v>775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s="15">
        <f t="shared" si="140"/>
        <v>42420.140277777777</v>
      </c>
      <c r="L2067" s="15">
        <f t="shared" si="141"/>
        <v>42444.666666666672</v>
      </c>
      <c r="N2067" t="b">
        <v>0</v>
      </c>
      <c r="O2067">
        <v>24</v>
      </c>
      <c r="P2067" t="b">
        <v>1</v>
      </c>
      <c r="Q2067" s="11" t="s">
        <v>8281</v>
      </c>
      <c r="R2067" t="s">
        <v>8293</v>
      </c>
      <c r="S2067">
        <f t="shared" si="142"/>
        <v>129</v>
      </c>
      <c r="T2067">
        <f t="shared" si="143"/>
        <v>64.459999999999994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s="15">
        <f t="shared" si="140"/>
        <v>42182.008402777778</v>
      </c>
      <c r="L2068" s="15">
        <f t="shared" si="141"/>
        <v>42227.008402777778</v>
      </c>
      <c r="N2068" t="b">
        <v>0</v>
      </c>
      <c r="O2068">
        <v>14</v>
      </c>
      <c r="P2068" t="b">
        <v>0</v>
      </c>
      <c r="Q2068" s="11" t="s">
        <v>8266</v>
      </c>
      <c r="R2068" t="s">
        <v>8268</v>
      </c>
      <c r="S2068">
        <f t="shared" si="142"/>
        <v>17</v>
      </c>
      <c r="T2068">
        <f t="shared" si="143"/>
        <v>110.29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s="15">
        <f t="shared" si="140"/>
        <v>42020.806701388887</v>
      </c>
      <c r="L2069" s="15">
        <f t="shared" si="141"/>
        <v>42039.166666666672</v>
      </c>
      <c r="N2069" t="b">
        <v>0</v>
      </c>
      <c r="O2069">
        <v>32</v>
      </c>
      <c r="P2069" t="b">
        <v>1</v>
      </c>
      <c r="Q2069" s="11" t="s">
        <v>8274</v>
      </c>
      <c r="R2069" t="s">
        <v>8275</v>
      </c>
      <c r="S2069">
        <f t="shared" si="142"/>
        <v>154</v>
      </c>
      <c r="T2069">
        <f t="shared" si="143"/>
        <v>48.06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s="15">
        <f t="shared" si="140"/>
        <v>41205.854537037041</v>
      </c>
      <c r="L2070" s="15">
        <f t="shared" si="141"/>
        <v>41265.896203703705</v>
      </c>
      <c r="N2070" t="b">
        <v>0</v>
      </c>
      <c r="O2070">
        <v>23</v>
      </c>
      <c r="P2070" t="b">
        <v>1</v>
      </c>
      <c r="Q2070" s="11" t="s">
        <v>8285</v>
      </c>
      <c r="R2070" t="s">
        <v>8286</v>
      </c>
      <c r="S2070">
        <f t="shared" si="142"/>
        <v>102</v>
      </c>
      <c r="T2070">
        <f t="shared" si="143"/>
        <v>66.83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s="15">
        <f t="shared" si="140"/>
        <v>41815.774826388886</v>
      </c>
      <c r="L2071" s="15">
        <f t="shared" si="141"/>
        <v>41830.774826388886</v>
      </c>
      <c r="N2071" t="b">
        <v>0</v>
      </c>
      <c r="O2071">
        <v>22</v>
      </c>
      <c r="P2071" t="b">
        <v>1</v>
      </c>
      <c r="Q2071" s="11" t="s">
        <v>8281</v>
      </c>
      <c r="R2071" t="s">
        <v>8284</v>
      </c>
      <c r="S2071">
        <f t="shared" si="142"/>
        <v>102</v>
      </c>
      <c r="T2071">
        <f t="shared" si="143"/>
        <v>69.819999999999993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s="15">
        <f t="shared" si="140"/>
        <v>41144.709490740745</v>
      </c>
      <c r="L2072" s="15">
        <f t="shared" si="141"/>
        <v>41158.709490740745</v>
      </c>
      <c r="N2072" t="b">
        <v>0</v>
      </c>
      <c r="O2072">
        <v>22</v>
      </c>
      <c r="P2072" t="b">
        <v>1</v>
      </c>
      <c r="Q2072" s="11" t="s">
        <v>8279</v>
      </c>
      <c r="R2072" t="s">
        <v>8280</v>
      </c>
      <c r="S2072">
        <f t="shared" si="142"/>
        <v>256</v>
      </c>
      <c r="T2072">
        <f t="shared" si="143"/>
        <v>69.77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s="15">
        <f t="shared" si="140"/>
        <v>41747.471504629626</v>
      </c>
      <c r="L2073" s="15">
        <f t="shared" si="141"/>
        <v>41778.208333333336</v>
      </c>
      <c r="N2073" t="b">
        <v>0</v>
      </c>
      <c r="O2073">
        <v>26</v>
      </c>
      <c r="P2073" t="b">
        <v>1</v>
      </c>
      <c r="Q2073" s="11" t="s">
        <v>8281</v>
      </c>
      <c r="R2073" t="s">
        <v>8293</v>
      </c>
      <c r="S2073">
        <f t="shared" si="142"/>
        <v>102</v>
      </c>
      <c r="T2073">
        <f t="shared" si="143"/>
        <v>59.04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s="15">
        <f t="shared" si="140"/>
        <v>42513.110787037032</v>
      </c>
      <c r="L2074" s="15">
        <f t="shared" si="141"/>
        <v>42534.708333333328</v>
      </c>
      <c r="N2074" t="b">
        <v>0</v>
      </c>
      <c r="O2074">
        <v>14</v>
      </c>
      <c r="P2074" t="b">
        <v>1</v>
      </c>
      <c r="Q2074" s="11" t="s">
        <v>8281</v>
      </c>
      <c r="R2074" t="s">
        <v>8284</v>
      </c>
      <c r="S2074">
        <f t="shared" si="142"/>
        <v>153</v>
      </c>
      <c r="T2074">
        <f t="shared" si="143"/>
        <v>109.57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s="15">
        <f t="shared" si="140"/>
        <v>42068.65552083333</v>
      </c>
      <c r="L2075" s="15">
        <f t="shared" si="141"/>
        <v>42098.613854166666</v>
      </c>
      <c r="N2075" t="b">
        <v>1</v>
      </c>
      <c r="O2075">
        <v>24</v>
      </c>
      <c r="P2075" t="b">
        <v>0</v>
      </c>
      <c r="Q2075" s="11" t="s">
        <v>8271</v>
      </c>
      <c r="R2075" t="s">
        <v>8272</v>
      </c>
      <c r="S2075">
        <f t="shared" si="142"/>
        <v>15</v>
      </c>
      <c r="T2075">
        <f t="shared" si="143"/>
        <v>63.88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s="15">
        <f t="shared" si="140"/>
        <v>41820.639189814814</v>
      </c>
      <c r="L2076" s="15">
        <f t="shared" si="141"/>
        <v>41843.165972222225</v>
      </c>
      <c r="N2076" t="b">
        <v>0</v>
      </c>
      <c r="O2076">
        <v>37</v>
      </c>
      <c r="P2076" t="b">
        <v>1</v>
      </c>
      <c r="Q2076" s="11" t="s">
        <v>8281</v>
      </c>
      <c r="R2076" t="s">
        <v>8284</v>
      </c>
      <c r="S2076">
        <f t="shared" si="142"/>
        <v>153</v>
      </c>
      <c r="T2076">
        <f t="shared" si="143"/>
        <v>41.41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s="15">
        <f t="shared" si="140"/>
        <v>41922.741655092592</v>
      </c>
      <c r="L2077" s="15">
        <f t="shared" si="141"/>
        <v>41952.783321759263</v>
      </c>
      <c r="N2077" t="b">
        <v>0</v>
      </c>
      <c r="O2077">
        <v>18</v>
      </c>
      <c r="P2077" t="b">
        <v>0</v>
      </c>
      <c r="Q2077" s="11" t="s">
        <v>8266</v>
      </c>
      <c r="R2077" t="s">
        <v>8268</v>
      </c>
      <c r="S2077">
        <f t="shared" si="142"/>
        <v>3</v>
      </c>
      <c r="T2077">
        <f t="shared" si="143"/>
        <v>84.94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s="15">
        <f t="shared" si="140"/>
        <v>41753.515856481477</v>
      </c>
      <c r="L2078" s="15">
        <f t="shared" si="141"/>
        <v>41781.921527777777</v>
      </c>
      <c r="N2078" t="b">
        <v>0</v>
      </c>
      <c r="O2078">
        <v>25</v>
      </c>
      <c r="P2078" t="b">
        <v>1</v>
      </c>
      <c r="Q2078" s="11" t="s">
        <v>8281</v>
      </c>
      <c r="R2078" t="s">
        <v>8284</v>
      </c>
      <c r="S2078">
        <f t="shared" si="142"/>
        <v>102</v>
      </c>
      <c r="T2078">
        <f t="shared" si="143"/>
        <v>61.1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s="15">
        <f t="shared" si="140"/>
        <v>42676.717615740738</v>
      </c>
      <c r="L2079" s="15">
        <f t="shared" si="141"/>
        <v>42689.759282407409</v>
      </c>
      <c r="N2079" t="b">
        <v>0</v>
      </c>
      <c r="O2079">
        <v>14</v>
      </c>
      <c r="P2079" t="b">
        <v>0</v>
      </c>
      <c r="Q2079" s="11" t="s">
        <v>8269</v>
      </c>
      <c r="R2079" t="s">
        <v>8306</v>
      </c>
      <c r="S2079">
        <f t="shared" si="142"/>
        <v>20</v>
      </c>
      <c r="T2079">
        <f t="shared" si="143"/>
        <v>109.07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s="15">
        <f t="shared" si="140"/>
        <v>42512.58321759259</v>
      </c>
      <c r="L2080" s="15">
        <f t="shared" si="141"/>
        <v>42526.58321759259</v>
      </c>
      <c r="N2080" t="b">
        <v>0</v>
      </c>
      <c r="O2080">
        <v>10</v>
      </c>
      <c r="P2080" t="b">
        <v>1</v>
      </c>
      <c r="Q2080" s="11" t="s">
        <v>8281</v>
      </c>
      <c r="R2080" t="s">
        <v>8284</v>
      </c>
      <c r="S2080">
        <f t="shared" si="142"/>
        <v>102</v>
      </c>
      <c r="T2080">
        <f t="shared" si="143"/>
        <v>152.5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s="15">
        <f t="shared" si="140"/>
        <v>40666.973541666666</v>
      </c>
      <c r="L2081" s="15">
        <f t="shared" si="141"/>
        <v>40705.125</v>
      </c>
      <c r="N2081" t="b">
        <v>0</v>
      </c>
      <c r="O2081">
        <v>20</v>
      </c>
      <c r="P2081" t="b">
        <v>1</v>
      </c>
      <c r="Q2081" s="11" t="s">
        <v>8285</v>
      </c>
      <c r="R2081" t="s">
        <v>8289</v>
      </c>
      <c r="S2081">
        <f t="shared" si="142"/>
        <v>101</v>
      </c>
      <c r="T2081">
        <f t="shared" si="143"/>
        <v>76.05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s="15">
        <f t="shared" si="140"/>
        <v>42536.815648148149</v>
      </c>
      <c r="L2082" s="15">
        <f t="shared" si="141"/>
        <v>42566.815648148149</v>
      </c>
      <c r="N2082" t="b">
        <v>0</v>
      </c>
      <c r="O2082">
        <v>27</v>
      </c>
      <c r="P2082" t="b">
        <v>1</v>
      </c>
      <c r="Q2082" s="11" t="s">
        <v>8281</v>
      </c>
      <c r="R2082" t="s">
        <v>8284</v>
      </c>
      <c r="S2082">
        <f t="shared" si="142"/>
        <v>101</v>
      </c>
      <c r="T2082">
        <f t="shared" si="143"/>
        <v>56.33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s="15">
        <f t="shared" si="140"/>
        <v>41733.737083333333</v>
      </c>
      <c r="L2083" s="15">
        <f t="shared" si="141"/>
        <v>41763.25</v>
      </c>
      <c r="N2083" t="b">
        <v>0</v>
      </c>
      <c r="O2083">
        <v>30</v>
      </c>
      <c r="P2083" t="b">
        <v>0</v>
      </c>
      <c r="Q2083" s="11" t="s">
        <v>8285</v>
      </c>
      <c r="R2083" t="s">
        <v>8308</v>
      </c>
      <c r="S2083">
        <f t="shared" si="142"/>
        <v>30</v>
      </c>
      <c r="T2083">
        <f t="shared" si="143"/>
        <v>50.67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s="15">
        <f t="shared" si="140"/>
        <v>41927.873784722222</v>
      </c>
      <c r="L2084" s="15">
        <f t="shared" si="141"/>
        <v>41950.770833333336</v>
      </c>
      <c r="N2084" t="b">
        <v>0</v>
      </c>
      <c r="O2084">
        <v>19</v>
      </c>
      <c r="P2084" t="b">
        <v>1</v>
      </c>
      <c r="Q2084" s="11" t="s">
        <v>8281</v>
      </c>
      <c r="R2084" t="s">
        <v>8284</v>
      </c>
      <c r="S2084">
        <f t="shared" si="142"/>
        <v>101</v>
      </c>
      <c r="T2084">
        <f t="shared" si="143"/>
        <v>79.89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s="15">
        <f t="shared" si="140"/>
        <v>41022.645185185182</v>
      </c>
      <c r="L2085" s="15">
        <f t="shared" si="141"/>
        <v>41052.645185185182</v>
      </c>
      <c r="N2085" t="b">
        <v>0</v>
      </c>
      <c r="O2085">
        <v>39</v>
      </c>
      <c r="P2085" t="b">
        <v>1</v>
      </c>
      <c r="Q2085" s="11" t="s">
        <v>8285</v>
      </c>
      <c r="R2085" t="s">
        <v>8286</v>
      </c>
      <c r="S2085">
        <f t="shared" si="142"/>
        <v>101</v>
      </c>
      <c r="T2085">
        <f t="shared" si="143"/>
        <v>38.85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s="15">
        <f t="shared" si="140"/>
        <v>40924.650868055556</v>
      </c>
      <c r="L2086" s="15">
        <f t="shared" si="141"/>
        <v>40954.650868055556</v>
      </c>
      <c r="N2086" t="b">
        <v>1</v>
      </c>
      <c r="O2086">
        <v>7</v>
      </c>
      <c r="P2086" t="b">
        <v>1</v>
      </c>
      <c r="Q2086" s="11" t="s">
        <v>8279</v>
      </c>
      <c r="R2086" t="s">
        <v>8280</v>
      </c>
      <c r="S2086">
        <f t="shared" si="142"/>
        <v>101</v>
      </c>
      <c r="T2086">
        <f t="shared" si="143"/>
        <v>215.86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s="15">
        <f t="shared" si="140"/>
        <v>41917.731736111113</v>
      </c>
      <c r="L2087" s="15">
        <f t="shared" si="141"/>
        <v>41947.773402777777</v>
      </c>
      <c r="N2087" t="b">
        <v>0</v>
      </c>
      <c r="O2087">
        <v>36</v>
      </c>
      <c r="P2087" t="b">
        <v>1</v>
      </c>
      <c r="Q2087" s="11" t="s">
        <v>8279</v>
      </c>
      <c r="R2087" t="s">
        <v>8290</v>
      </c>
      <c r="S2087">
        <f t="shared" si="142"/>
        <v>101</v>
      </c>
      <c r="T2087">
        <f t="shared" si="143"/>
        <v>41.94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s="15">
        <f t="shared" si="140"/>
        <v>42747.219560185185</v>
      </c>
      <c r="L2088" s="15">
        <f t="shared" si="141"/>
        <v>42769.174305555556</v>
      </c>
      <c r="N2088" t="b">
        <v>0</v>
      </c>
      <c r="O2088">
        <v>31</v>
      </c>
      <c r="P2088" t="b">
        <v>1</v>
      </c>
      <c r="Q2088" s="11" t="s">
        <v>8285</v>
      </c>
      <c r="R2088" t="s">
        <v>8289</v>
      </c>
      <c r="S2088">
        <f t="shared" si="142"/>
        <v>116</v>
      </c>
      <c r="T2088">
        <f t="shared" si="143"/>
        <v>48.71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s="15">
        <f t="shared" si="140"/>
        <v>42233.763831018514</v>
      </c>
      <c r="L2089" s="15">
        <f t="shared" si="141"/>
        <v>42258.763831018514</v>
      </c>
      <c r="N2089" t="b">
        <v>0</v>
      </c>
      <c r="O2089">
        <v>42</v>
      </c>
      <c r="P2089" t="b">
        <v>1</v>
      </c>
      <c r="Q2089" s="11" t="s">
        <v>8281</v>
      </c>
      <c r="R2089" t="s">
        <v>8284</v>
      </c>
      <c r="S2089">
        <f t="shared" si="142"/>
        <v>101</v>
      </c>
      <c r="T2089">
        <f t="shared" si="143"/>
        <v>35.950000000000003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s="15">
        <f t="shared" si="140"/>
        <v>41775.858564814815</v>
      </c>
      <c r="L2090" s="15">
        <f t="shared" si="141"/>
        <v>41822.165972222225</v>
      </c>
      <c r="N2090" t="b">
        <v>0</v>
      </c>
      <c r="O2090">
        <v>20</v>
      </c>
      <c r="P2090" t="b">
        <v>1</v>
      </c>
      <c r="Q2090" s="11" t="s">
        <v>8281</v>
      </c>
      <c r="R2090" t="s">
        <v>8284</v>
      </c>
      <c r="S2090">
        <f t="shared" si="142"/>
        <v>101</v>
      </c>
      <c r="T2090">
        <f t="shared" si="143"/>
        <v>75.5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s="15">
        <f t="shared" si="140"/>
        <v>40779.125428240739</v>
      </c>
      <c r="L2091" s="15">
        <f t="shared" si="141"/>
        <v>40809.125428240739</v>
      </c>
      <c r="N2091" t="b">
        <v>0</v>
      </c>
      <c r="O2091">
        <v>21</v>
      </c>
      <c r="P2091" t="b">
        <v>1</v>
      </c>
      <c r="Q2091" s="11" t="s">
        <v>8279</v>
      </c>
      <c r="R2091" t="s">
        <v>8301</v>
      </c>
      <c r="S2091">
        <f t="shared" si="142"/>
        <v>126</v>
      </c>
      <c r="T2091">
        <f t="shared" si="143"/>
        <v>71.709999999999994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s="15">
        <f t="shared" si="140"/>
        <v>42226.651886574073</v>
      </c>
      <c r="L2092" s="15">
        <f t="shared" si="141"/>
        <v>42286.651886574073</v>
      </c>
      <c r="N2092" t="b">
        <v>0</v>
      </c>
      <c r="O2092">
        <v>50</v>
      </c>
      <c r="P2092" t="b">
        <v>0</v>
      </c>
      <c r="Q2092" s="11" t="s">
        <v>8281</v>
      </c>
      <c r="R2092" t="s">
        <v>8282</v>
      </c>
      <c r="S2092">
        <f t="shared" si="142"/>
        <v>15</v>
      </c>
      <c r="T2092">
        <f t="shared" si="143"/>
        <v>30.12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s="15">
        <f t="shared" si="140"/>
        <v>42129.541585648149</v>
      </c>
      <c r="L2093" s="15">
        <f t="shared" si="141"/>
        <v>42159.541585648149</v>
      </c>
      <c r="N2093" t="b">
        <v>0</v>
      </c>
      <c r="O2093">
        <v>39</v>
      </c>
      <c r="P2093" t="b">
        <v>1</v>
      </c>
      <c r="Q2093" s="11" t="s">
        <v>8281</v>
      </c>
      <c r="R2093" t="s">
        <v>8284</v>
      </c>
      <c r="S2093">
        <f t="shared" si="142"/>
        <v>100</v>
      </c>
      <c r="T2093">
        <f t="shared" si="143"/>
        <v>38.590000000000003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s="15">
        <f t="shared" si="140"/>
        <v>41270.954351851848</v>
      </c>
      <c r="L2094" s="15">
        <f t="shared" si="141"/>
        <v>41300.954351851848</v>
      </c>
      <c r="N2094" t="b">
        <v>0</v>
      </c>
      <c r="O2094">
        <v>34</v>
      </c>
      <c r="P2094" t="b">
        <v>1</v>
      </c>
      <c r="Q2094" s="11" t="s">
        <v>8285</v>
      </c>
      <c r="R2094" t="s">
        <v>8289</v>
      </c>
      <c r="S2094">
        <f t="shared" si="142"/>
        <v>125</v>
      </c>
      <c r="T2094">
        <f t="shared" si="143"/>
        <v>44.21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s="15">
        <f t="shared" si="140"/>
        <v>40788.297650462962</v>
      </c>
      <c r="L2095" s="15">
        <f t="shared" si="141"/>
        <v>40830.958333333336</v>
      </c>
      <c r="N2095" t="b">
        <v>0</v>
      </c>
      <c r="O2095">
        <v>32</v>
      </c>
      <c r="P2095" t="b">
        <v>1</v>
      </c>
      <c r="Q2095" s="11" t="s">
        <v>8285</v>
      </c>
      <c r="R2095" t="s">
        <v>8289</v>
      </c>
      <c r="S2095">
        <f t="shared" si="142"/>
        <v>100</v>
      </c>
      <c r="T2095">
        <f t="shared" si="143"/>
        <v>46.95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s="15">
        <f t="shared" si="140"/>
        <v>41494.963587962964</v>
      </c>
      <c r="L2096" s="15">
        <f t="shared" si="141"/>
        <v>41523.165972222225</v>
      </c>
      <c r="N2096" t="b">
        <v>0</v>
      </c>
      <c r="O2096">
        <v>14</v>
      </c>
      <c r="P2096" t="b">
        <v>1</v>
      </c>
      <c r="Q2096" s="11" t="s">
        <v>8285</v>
      </c>
      <c r="R2096" t="s">
        <v>8289</v>
      </c>
      <c r="S2096">
        <f t="shared" si="142"/>
        <v>100</v>
      </c>
      <c r="T2096">
        <f t="shared" si="143"/>
        <v>107.21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s="15">
        <f t="shared" si="140"/>
        <v>41026.083298611113</v>
      </c>
      <c r="L2097" s="15">
        <f t="shared" si="141"/>
        <v>41056.083298611113</v>
      </c>
      <c r="N2097" t="b">
        <v>0</v>
      </c>
      <c r="O2097">
        <v>38</v>
      </c>
      <c r="P2097" t="b">
        <v>1</v>
      </c>
      <c r="Q2097" s="11" t="s">
        <v>8285</v>
      </c>
      <c r="R2097" t="s">
        <v>8286</v>
      </c>
      <c r="S2097">
        <f t="shared" si="142"/>
        <v>100</v>
      </c>
      <c r="T2097">
        <f t="shared" si="143"/>
        <v>39.49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s="15">
        <f t="shared" si="140"/>
        <v>42460.733530092592</v>
      </c>
      <c r="L2098" s="15">
        <f t="shared" si="141"/>
        <v>42490.733530092592</v>
      </c>
      <c r="N2098" t="b">
        <v>0</v>
      </c>
      <c r="O2098">
        <v>37</v>
      </c>
      <c r="P2098" t="b">
        <v>1</v>
      </c>
      <c r="Q2098" s="11" t="s">
        <v>8281</v>
      </c>
      <c r="R2098" t="s">
        <v>8284</v>
      </c>
      <c r="S2098">
        <f t="shared" si="142"/>
        <v>100</v>
      </c>
      <c r="T2098">
        <f t="shared" si="143"/>
        <v>40.549999999999997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s="15">
        <f t="shared" si="140"/>
        <v>42545.125196759262</v>
      </c>
      <c r="L2099" s="15">
        <f t="shared" si="141"/>
        <v>42575.125196759262</v>
      </c>
      <c r="N2099" t="b">
        <v>0</v>
      </c>
      <c r="O2099">
        <v>47</v>
      </c>
      <c r="P2099" t="b">
        <v>1</v>
      </c>
      <c r="Q2099" s="11" t="s">
        <v>8285</v>
      </c>
      <c r="R2099" t="s">
        <v>8294</v>
      </c>
      <c r="S2099">
        <f t="shared" si="142"/>
        <v>103</v>
      </c>
      <c r="T2099">
        <f t="shared" si="143"/>
        <v>31.91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s="15">
        <f t="shared" si="140"/>
        <v>42597.882488425923</v>
      </c>
      <c r="L2100" s="15">
        <f t="shared" si="141"/>
        <v>42657.882488425923</v>
      </c>
      <c r="N2100" t="b">
        <v>0</v>
      </c>
      <c r="O2100">
        <v>29</v>
      </c>
      <c r="P2100" t="b">
        <v>1</v>
      </c>
      <c r="Q2100" s="11" t="s">
        <v>8281</v>
      </c>
      <c r="R2100" t="s">
        <v>8282</v>
      </c>
      <c r="S2100">
        <f t="shared" si="142"/>
        <v>100</v>
      </c>
      <c r="T2100">
        <f t="shared" si="143"/>
        <v>51.72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s="15">
        <f t="shared" si="140"/>
        <v>42722.882361111115</v>
      </c>
      <c r="L2101" s="15">
        <f t="shared" si="141"/>
        <v>42752.882361111115</v>
      </c>
      <c r="N2101" t="b">
        <v>0</v>
      </c>
      <c r="O2101">
        <v>30</v>
      </c>
      <c r="P2101" t="b">
        <v>1</v>
      </c>
      <c r="Q2101" s="11" t="s">
        <v>8281</v>
      </c>
      <c r="R2101" t="s">
        <v>8284</v>
      </c>
      <c r="S2101">
        <f t="shared" si="142"/>
        <v>125</v>
      </c>
      <c r="T2101">
        <f t="shared" si="143"/>
        <v>50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s="15">
        <f t="shared" si="140"/>
        <v>41792.645277777774</v>
      </c>
      <c r="L2102" s="15">
        <f t="shared" si="141"/>
        <v>41822.645277777774</v>
      </c>
      <c r="N2102" t="b">
        <v>0</v>
      </c>
      <c r="O2102">
        <v>29</v>
      </c>
      <c r="P2102" t="b">
        <v>1</v>
      </c>
      <c r="Q2102" s="11" t="s">
        <v>8281</v>
      </c>
      <c r="R2102" t="s">
        <v>8284</v>
      </c>
      <c r="S2102">
        <f t="shared" si="142"/>
        <v>100</v>
      </c>
      <c r="T2102">
        <f t="shared" si="143"/>
        <v>51.72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s="15">
        <f t="shared" si="140"/>
        <v>41848.866157407407</v>
      </c>
      <c r="L2103" s="15">
        <f t="shared" si="141"/>
        <v>41868.21597222222</v>
      </c>
      <c r="N2103" t="b">
        <v>0</v>
      </c>
      <c r="O2103">
        <v>29</v>
      </c>
      <c r="P2103" t="b">
        <v>1</v>
      </c>
      <c r="Q2103" s="11" t="s">
        <v>8281</v>
      </c>
      <c r="R2103" t="s">
        <v>8284</v>
      </c>
      <c r="S2103">
        <f t="shared" si="142"/>
        <v>100</v>
      </c>
      <c r="T2103">
        <f t="shared" si="143"/>
        <v>51.72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s="15">
        <f t="shared" si="140"/>
        <v>41836.471180555556</v>
      </c>
      <c r="L2104" s="15">
        <f t="shared" si="141"/>
        <v>41850.471180555556</v>
      </c>
      <c r="N2104" t="b">
        <v>0</v>
      </c>
      <c r="O2104">
        <v>45</v>
      </c>
      <c r="P2104" t="b">
        <v>1</v>
      </c>
      <c r="Q2104" s="11" t="s">
        <v>8281</v>
      </c>
      <c r="R2104" t="s">
        <v>8284</v>
      </c>
      <c r="S2104">
        <f t="shared" si="142"/>
        <v>100</v>
      </c>
      <c r="T2104">
        <f t="shared" si="143"/>
        <v>33.33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s="15">
        <f t="shared" si="140"/>
        <v>42499.842962962968</v>
      </c>
      <c r="L2105" s="15">
        <f t="shared" si="141"/>
        <v>42519.024999999994</v>
      </c>
      <c r="N2105" t="b">
        <v>0</v>
      </c>
      <c r="O2105">
        <v>27</v>
      </c>
      <c r="P2105" t="b">
        <v>1</v>
      </c>
      <c r="Q2105" s="11" t="s">
        <v>8281</v>
      </c>
      <c r="R2105" t="s">
        <v>8293</v>
      </c>
      <c r="S2105">
        <f t="shared" si="142"/>
        <v>100</v>
      </c>
      <c r="T2105">
        <f t="shared" si="143"/>
        <v>55.56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s="15">
        <f t="shared" si="140"/>
        <v>41793.17219907407</v>
      </c>
      <c r="L2106" s="15">
        <f t="shared" si="141"/>
        <v>41823.17219907407</v>
      </c>
      <c r="N2106" t="b">
        <v>0</v>
      </c>
      <c r="O2106">
        <v>10</v>
      </c>
      <c r="P2106" t="b">
        <v>0</v>
      </c>
      <c r="Q2106" s="11" t="s">
        <v>8281</v>
      </c>
      <c r="R2106" t="s">
        <v>8293</v>
      </c>
      <c r="S2106">
        <f t="shared" si="142"/>
        <v>15</v>
      </c>
      <c r="T2106">
        <f t="shared" si="143"/>
        <v>150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s="15">
        <f t="shared" si="140"/>
        <v>41488.85423611111</v>
      </c>
      <c r="L2107" s="15">
        <f t="shared" si="141"/>
        <v>41533.85423611111</v>
      </c>
      <c r="N2107" t="b">
        <v>0</v>
      </c>
      <c r="O2107">
        <v>83</v>
      </c>
      <c r="P2107" t="b">
        <v>0</v>
      </c>
      <c r="Q2107" s="11" t="s">
        <v>8274</v>
      </c>
      <c r="R2107" t="s">
        <v>8292</v>
      </c>
      <c r="S2107">
        <f t="shared" si="142"/>
        <v>3</v>
      </c>
      <c r="T2107">
        <f t="shared" si="143"/>
        <v>17.989999999999998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s="15">
        <f t="shared" si="140"/>
        <v>41928.904189814813</v>
      </c>
      <c r="L2108" s="15">
        <f t="shared" si="141"/>
        <v>41973.945856481485</v>
      </c>
      <c r="N2108" t="b">
        <v>0</v>
      </c>
      <c r="O2108">
        <v>31</v>
      </c>
      <c r="P2108" t="b">
        <v>0</v>
      </c>
      <c r="Q2108" s="11" t="s">
        <v>8266</v>
      </c>
      <c r="R2108" t="s">
        <v>8268</v>
      </c>
      <c r="S2108">
        <f t="shared" si="142"/>
        <v>15</v>
      </c>
      <c r="T2108">
        <f t="shared" si="143"/>
        <v>47.94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s="15">
        <f t="shared" si="140"/>
        <v>41100.158877314818</v>
      </c>
      <c r="L2109" s="15">
        <f t="shared" si="141"/>
        <v>41104.126388888886</v>
      </c>
      <c r="N2109" t="b">
        <v>0</v>
      </c>
      <c r="O2109">
        <v>28</v>
      </c>
      <c r="P2109" t="b">
        <v>1</v>
      </c>
      <c r="Q2109" s="11" t="s">
        <v>8279</v>
      </c>
      <c r="R2109" t="s">
        <v>8301</v>
      </c>
      <c r="S2109">
        <f t="shared" si="142"/>
        <v>198</v>
      </c>
      <c r="T2109">
        <f t="shared" si="143"/>
        <v>53.04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s="15">
        <f t="shared" si="140"/>
        <v>42012.768298611118</v>
      </c>
      <c r="L2110" s="15">
        <f t="shared" si="141"/>
        <v>42042.768298611118</v>
      </c>
      <c r="N2110" t="b">
        <v>0</v>
      </c>
      <c r="O2110">
        <v>24</v>
      </c>
      <c r="P2110" t="b">
        <v>0</v>
      </c>
      <c r="Q2110" s="11" t="s">
        <v>8266</v>
      </c>
      <c r="R2110" t="s">
        <v>8268</v>
      </c>
      <c r="S2110">
        <f t="shared" si="142"/>
        <v>1</v>
      </c>
      <c r="T2110">
        <f t="shared" si="143"/>
        <v>61.29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s="15">
        <f t="shared" si="140"/>
        <v>42494.061793981484</v>
      </c>
      <c r="L2111" s="15">
        <f t="shared" si="141"/>
        <v>42519.061793981484</v>
      </c>
      <c r="N2111" t="b">
        <v>0</v>
      </c>
      <c r="O2111">
        <v>42</v>
      </c>
      <c r="P2111" t="b">
        <v>1</v>
      </c>
      <c r="Q2111" s="11" t="s">
        <v>8266</v>
      </c>
      <c r="R2111" t="s">
        <v>8273</v>
      </c>
      <c r="S2111">
        <f t="shared" si="142"/>
        <v>137</v>
      </c>
      <c r="T2111">
        <f t="shared" si="143"/>
        <v>34.9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s="15">
        <f t="shared" si="140"/>
        <v>42259.542800925927</v>
      </c>
      <c r="L2112" s="15">
        <f t="shared" si="141"/>
        <v>42287.875</v>
      </c>
      <c r="N2112" t="b">
        <v>0</v>
      </c>
      <c r="O2112">
        <v>19</v>
      </c>
      <c r="P2112" t="b">
        <v>0</v>
      </c>
      <c r="Q2112" s="11" t="s">
        <v>8279</v>
      </c>
      <c r="R2112" t="s">
        <v>8283</v>
      </c>
      <c r="S2112">
        <f t="shared" si="142"/>
        <v>42</v>
      </c>
      <c r="T2112">
        <f t="shared" si="143"/>
        <v>77.11</v>
      </c>
    </row>
    <row r="2113" spans="1:20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s="15">
        <f t="shared" si="140"/>
        <v>40754.729259259257</v>
      </c>
      <c r="L2113" s="15">
        <f t="shared" si="141"/>
        <v>40814.729259259257</v>
      </c>
      <c r="N2113" t="b">
        <v>0</v>
      </c>
      <c r="O2113">
        <v>24</v>
      </c>
      <c r="P2113" t="b">
        <v>0</v>
      </c>
      <c r="Q2113" s="11" t="s">
        <v>8285</v>
      </c>
      <c r="R2113" t="s">
        <v>8312</v>
      </c>
      <c r="S2113">
        <f t="shared" si="142"/>
        <v>29</v>
      </c>
      <c r="T2113">
        <f t="shared" si="143"/>
        <v>61.04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s="15">
        <f t="shared" si="140"/>
        <v>42663.468078703707</v>
      </c>
      <c r="L2114" s="15">
        <f t="shared" si="141"/>
        <v>42688.509745370371</v>
      </c>
      <c r="N2114" t="b">
        <v>0</v>
      </c>
      <c r="O2114">
        <v>31</v>
      </c>
      <c r="P2114" t="b">
        <v>0</v>
      </c>
      <c r="Q2114" s="11" t="s">
        <v>8281</v>
      </c>
      <c r="R2114" t="s">
        <v>8284</v>
      </c>
      <c r="S2114">
        <f t="shared" si="142"/>
        <v>49</v>
      </c>
      <c r="T2114">
        <f t="shared" si="143"/>
        <v>47.26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s="15">
        <f t="shared" ref="K2115:K2178" si="144">(((J2115/60)/60)/24)+DATE(1970,1,1)</f>
        <v>42140.921064814815</v>
      </c>
      <c r="L2115" s="15">
        <f t="shared" ref="L2115:L2178" si="145">(((I2115/60)/60)/24)+DATE(1970,1,1)</f>
        <v>42170.921064814815</v>
      </c>
      <c r="N2115" t="b">
        <v>0</v>
      </c>
      <c r="O2115">
        <v>5</v>
      </c>
      <c r="P2115" t="b">
        <v>0</v>
      </c>
      <c r="Q2115" s="11" t="s">
        <v>8266</v>
      </c>
      <c r="R2115" t="s">
        <v>8300</v>
      </c>
      <c r="S2115">
        <f t="shared" ref="S2115:S2178" si="146">IFERROR(ROUND(E2115/D2115*100,0),0)</f>
        <v>1</v>
      </c>
      <c r="T2115">
        <f t="shared" ref="T2115:T2178" si="147">IFERROR(ROUND(E2115/O2115,2),0)</f>
        <v>292.2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s="15">
        <f t="shared" si="144"/>
        <v>42493.857083333336</v>
      </c>
      <c r="L2116" s="15">
        <f t="shared" si="145"/>
        <v>42508</v>
      </c>
      <c r="N2116" t="b">
        <v>0</v>
      </c>
      <c r="O2116">
        <v>38</v>
      </c>
      <c r="P2116" t="b">
        <v>1</v>
      </c>
      <c r="Q2116" s="11" t="s">
        <v>8281</v>
      </c>
      <c r="R2116" t="s">
        <v>8293</v>
      </c>
      <c r="S2116">
        <f t="shared" si="146"/>
        <v>146</v>
      </c>
      <c r="T2116">
        <f t="shared" si="147"/>
        <v>38.42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s="15">
        <f t="shared" si="144"/>
        <v>40205.174849537041</v>
      </c>
      <c r="L2117" s="15">
        <f t="shared" si="145"/>
        <v>40291.160416666666</v>
      </c>
      <c r="N2117" t="b">
        <v>1</v>
      </c>
      <c r="O2117">
        <v>36</v>
      </c>
      <c r="P2117" t="b">
        <v>1</v>
      </c>
      <c r="Q2117" s="11" t="s">
        <v>8279</v>
      </c>
      <c r="R2117" t="s">
        <v>8280</v>
      </c>
      <c r="S2117">
        <f t="shared" si="146"/>
        <v>146</v>
      </c>
      <c r="T2117">
        <f t="shared" si="147"/>
        <v>40.42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s="15">
        <f t="shared" si="144"/>
        <v>42755.492754629624</v>
      </c>
      <c r="L2118" s="15">
        <f t="shared" si="145"/>
        <v>42802.3125</v>
      </c>
      <c r="N2118" t="b">
        <v>0</v>
      </c>
      <c r="O2118">
        <v>16</v>
      </c>
      <c r="P2118" t="b">
        <v>0</v>
      </c>
      <c r="Q2118" s="11" t="s">
        <v>8274</v>
      </c>
      <c r="R2118" t="s">
        <v>8302</v>
      </c>
      <c r="S2118">
        <f t="shared" si="146"/>
        <v>8</v>
      </c>
      <c r="T2118">
        <f t="shared" si="147"/>
        <v>90.94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s="15">
        <f t="shared" si="144"/>
        <v>42366.192974537036</v>
      </c>
      <c r="L2119" s="15">
        <f t="shared" si="145"/>
        <v>42401.75</v>
      </c>
      <c r="N2119" t="b">
        <v>0</v>
      </c>
      <c r="O2119">
        <v>21</v>
      </c>
      <c r="P2119" t="b">
        <v>1</v>
      </c>
      <c r="Q2119" s="11" t="s">
        <v>8285</v>
      </c>
      <c r="R2119" t="s">
        <v>8286</v>
      </c>
      <c r="S2119">
        <f t="shared" si="146"/>
        <v>145</v>
      </c>
      <c r="T2119">
        <f t="shared" si="147"/>
        <v>68.81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s="15">
        <f t="shared" si="144"/>
        <v>42706.115405092598</v>
      </c>
      <c r="L2120" s="15">
        <f t="shared" si="145"/>
        <v>42736.115405092598</v>
      </c>
      <c r="N2120" t="b">
        <v>0</v>
      </c>
      <c r="O2120">
        <v>13</v>
      </c>
      <c r="P2120" t="b">
        <v>0</v>
      </c>
      <c r="Q2120" s="11" t="s">
        <v>8274</v>
      </c>
      <c r="R2120" t="s">
        <v>8302</v>
      </c>
      <c r="S2120">
        <f t="shared" si="146"/>
        <v>14</v>
      </c>
      <c r="T2120">
        <f t="shared" si="147"/>
        <v>110.62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s="15">
        <f t="shared" si="144"/>
        <v>41780.412604166668</v>
      </c>
      <c r="L2121" s="15">
        <f t="shared" si="145"/>
        <v>41810.412604166668</v>
      </c>
      <c r="N2121" t="b">
        <v>1</v>
      </c>
      <c r="O2121">
        <v>45</v>
      </c>
      <c r="P2121" t="b">
        <v>1</v>
      </c>
      <c r="Q2121" s="11" t="s">
        <v>8281</v>
      </c>
      <c r="R2121" t="s">
        <v>8284</v>
      </c>
      <c r="S2121">
        <f t="shared" si="146"/>
        <v>120</v>
      </c>
      <c r="T2121">
        <f t="shared" si="147"/>
        <v>31.93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s="15">
        <f t="shared" si="144"/>
        <v>42055.972824074073</v>
      </c>
      <c r="L2122" s="15">
        <f t="shared" si="145"/>
        <v>42085.931157407409</v>
      </c>
      <c r="N2122" t="b">
        <v>0</v>
      </c>
      <c r="O2122">
        <v>33</v>
      </c>
      <c r="P2122" t="b">
        <v>1</v>
      </c>
      <c r="Q2122" s="11" t="s">
        <v>8285</v>
      </c>
      <c r="R2122" t="s">
        <v>8289</v>
      </c>
      <c r="S2122">
        <f t="shared" si="146"/>
        <v>180</v>
      </c>
      <c r="T2122">
        <f t="shared" si="147"/>
        <v>43.52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s="15">
        <f t="shared" si="144"/>
        <v>42658.810277777782</v>
      </c>
      <c r="L2123" s="15">
        <f t="shared" si="145"/>
        <v>42683.851944444439</v>
      </c>
      <c r="N2123" t="b">
        <v>0</v>
      </c>
      <c r="O2123">
        <v>52</v>
      </c>
      <c r="P2123" t="b">
        <v>1</v>
      </c>
      <c r="Q2123" s="11" t="s">
        <v>8266</v>
      </c>
      <c r="R2123" t="s">
        <v>8273</v>
      </c>
      <c r="S2123">
        <f t="shared" si="146"/>
        <v>956</v>
      </c>
      <c r="T2123">
        <f t="shared" si="147"/>
        <v>27.58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s="15">
        <f t="shared" si="144"/>
        <v>41692.135729166665</v>
      </c>
      <c r="L2124" s="15">
        <f t="shared" si="145"/>
        <v>41722.0940625</v>
      </c>
      <c r="N2124" t="b">
        <v>0</v>
      </c>
      <c r="O2124">
        <v>20</v>
      </c>
      <c r="P2124" t="b">
        <v>0</v>
      </c>
      <c r="Q2124" s="11" t="s">
        <v>8274</v>
      </c>
      <c r="R2124" t="s">
        <v>8292</v>
      </c>
      <c r="S2124">
        <f t="shared" si="146"/>
        <v>0</v>
      </c>
      <c r="T2124">
        <f t="shared" si="147"/>
        <v>71.55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s="15">
        <f t="shared" si="144"/>
        <v>41904.851875</v>
      </c>
      <c r="L2125" s="15">
        <f t="shared" si="145"/>
        <v>41929.5</v>
      </c>
      <c r="N2125" t="b">
        <v>0</v>
      </c>
      <c r="O2125">
        <v>21</v>
      </c>
      <c r="P2125" t="b">
        <v>1</v>
      </c>
      <c r="Q2125" s="11" t="s">
        <v>8279</v>
      </c>
      <c r="R2125" t="s">
        <v>8280</v>
      </c>
      <c r="S2125">
        <f t="shared" si="146"/>
        <v>102</v>
      </c>
      <c r="T2125">
        <f t="shared" si="147"/>
        <v>68.099999999999994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s="15">
        <f t="shared" si="144"/>
        <v>42593.011782407411</v>
      </c>
      <c r="L2126" s="15">
        <f t="shared" si="145"/>
        <v>42615.291666666672</v>
      </c>
      <c r="N2126" t="b">
        <v>0</v>
      </c>
      <c r="O2126">
        <v>16</v>
      </c>
      <c r="P2126" t="b">
        <v>0</v>
      </c>
      <c r="Q2126" s="11" t="s">
        <v>8271</v>
      </c>
      <c r="R2126" t="s">
        <v>8311</v>
      </c>
      <c r="S2126">
        <f t="shared" si="146"/>
        <v>4</v>
      </c>
      <c r="T2126">
        <f t="shared" si="147"/>
        <v>88.69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s="15">
        <f t="shared" si="144"/>
        <v>42597.617418981477</v>
      </c>
      <c r="L2127" s="15">
        <f t="shared" si="145"/>
        <v>42628.617418981477</v>
      </c>
      <c r="N2127" t="b">
        <v>1</v>
      </c>
      <c r="O2127">
        <v>24</v>
      </c>
      <c r="P2127" t="b">
        <v>0</v>
      </c>
      <c r="Q2127" s="11" t="s">
        <v>8271</v>
      </c>
      <c r="R2127" t="s">
        <v>8272</v>
      </c>
      <c r="S2127">
        <f t="shared" si="146"/>
        <v>26</v>
      </c>
      <c r="T2127">
        <f t="shared" si="147"/>
        <v>59.04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s="15">
        <f t="shared" si="144"/>
        <v>41901.684861111113</v>
      </c>
      <c r="L2128" s="15">
        <f t="shared" si="145"/>
        <v>41931.684861111113</v>
      </c>
      <c r="N2128" t="b">
        <v>0</v>
      </c>
      <c r="O2128">
        <v>22</v>
      </c>
      <c r="P2128" t="b">
        <v>0</v>
      </c>
      <c r="Q2128" s="11" t="s">
        <v>8266</v>
      </c>
      <c r="R2128" t="s">
        <v>8300</v>
      </c>
      <c r="S2128">
        <f t="shared" si="146"/>
        <v>37</v>
      </c>
      <c r="T2128">
        <f t="shared" si="147"/>
        <v>64.36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s="15">
        <f t="shared" si="144"/>
        <v>41930.975601851853</v>
      </c>
      <c r="L2129" s="15">
        <f t="shared" si="145"/>
        <v>41961.017268518524</v>
      </c>
      <c r="N2129" t="b">
        <v>0</v>
      </c>
      <c r="O2129">
        <v>26</v>
      </c>
      <c r="P2129" t="b">
        <v>1</v>
      </c>
      <c r="Q2129" s="11" t="s">
        <v>8285</v>
      </c>
      <c r="R2129" t="s">
        <v>8299</v>
      </c>
      <c r="S2129">
        <f t="shared" si="146"/>
        <v>156</v>
      </c>
      <c r="T2129">
        <f t="shared" si="147"/>
        <v>54.15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s="15">
        <f t="shared" si="144"/>
        <v>42801.031412037039</v>
      </c>
      <c r="L2130" s="15">
        <f t="shared" si="145"/>
        <v>42835.041666666672</v>
      </c>
      <c r="N2130" t="b">
        <v>0</v>
      </c>
      <c r="O2130">
        <v>23</v>
      </c>
      <c r="P2130" t="b">
        <v>0</v>
      </c>
      <c r="Q2130" s="11" t="s">
        <v>8285</v>
      </c>
      <c r="R2130" t="s">
        <v>8288</v>
      </c>
      <c r="S2130">
        <f t="shared" si="146"/>
        <v>12</v>
      </c>
      <c r="T2130">
        <f t="shared" si="147"/>
        <v>61.09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s="15">
        <f t="shared" si="144"/>
        <v>41846.978078703702</v>
      </c>
      <c r="L2131" s="15">
        <f t="shared" si="145"/>
        <v>41876.978078703702</v>
      </c>
      <c r="N2131" t="b">
        <v>0</v>
      </c>
      <c r="O2131">
        <v>15</v>
      </c>
      <c r="P2131" t="b">
        <v>0</v>
      </c>
      <c r="Q2131" s="11" t="s">
        <v>8269</v>
      </c>
      <c r="R2131" t="s">
        <v>8314</v>
      </c>
      <c r="S2131">
        <f t="shared" si="146"/>
        <v>26</v>
      </c>
      <c r="T2131">
        <f t="shared" si="147"/>
        <v>93.67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s="15">
        <f t="shared" si="144"/>
        <v>42356.750706018516</v>
      </c>
      <c r="L2132" s="15">
        <f t="shared" si="145"/>
        <v>42386.750706018516</v>
      </c>
      <c r="N2132" t="b">
        <v>0</v>
      </c>
      <c r="O2132">
        <v>24</v>
      </c>
      <c r="P2132" t="b">
        <v>0</v>
      </c>
      <c r="Q2132" s="11" t="s">
        <v>8266</v>
      </c>
      <c r="R2132" t="s">
        <v>8268</v>
      </c>
      <c r="S2132">
        <f t="shared" si="146"/>
        <v>28</v>
      </c>
      <c r="T2132">
        <f t="shared" si="147"/>
        <v>58.42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s="15">
        <f t="shared" si="144"/>
        <v>41963.872361111105</v>
      </c>
      <c r="L2133" s="15">
        <f t="shared" si="145"/>
        <v>41974.797916666663</v>
      </c>
      <c r="N2133" t="b">
        <v>0</v>
      </c>
      <c r="O2133">
        <v>20</v>
      </c>
      <c r="P2133" t="b">
        <v>1</v>
      </c>
      <c r="Q2133" s="11" t="s">
        <v>8281</v>
      </c>
      <c r="R2133" t="s">
        <v>8284</v>
      </c>
      <c r="S2133">
        <f t="shared" si="146"/>
        <v>117</v>
      </c>
      <c r="T2133">
        <f t="shared" si="147"/>
        <v>70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s="15">
        <f t="shared" si="144"/>
        <v>42702.770729166667</v>
      </c>
      <c r="L2134" s="15">
        <f t="shared" si="145"/>
        <v>42762.770729166667</v>
      </c>
      <c r="N2134" t="b">
        <v>0</v>
      </c>
      <c r="O2134">
        <v>41</v>
      </c>
      <c r="P2134" t="b">
        <v>0</v>
      </c>
      <c r="Q2134" s="11" t="s">
        <v>8266</v>
      </c>
      <c r="R2134" t="s">
        <v>8276</v>
      </c>
      <c r="S2134">
        <f t="shared" si="146"/>
        <v>47</v>
      </c>
      <c r="T2134">
        <f t="shared" si="147"/>
        <v>34.1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s="15">
        <f t="shared" si="144"/>
        <v>42460.98192129629</v>
      </c>
      <c r="L2135" s="15">
        <f t="shared" si="145"/>
        <v>42481.166666666672</v>
      </c>
      <c r="N2135" t="b">
        <v>0</v>
      </c>
      <c r="O2135">
        <v>41</v>
      </c>
      <c r="P2135" t="b">
        <v>0</v>
      </c>
      <c r="Q2135" s="11" t="s">
        <v>8285</v>
      </c>
      <c r="R2135" t="s">
        <v>8288</v>
      </c>
      <c r="S2135">
        <f t="shared" si="146"/>
        <v>43</v>
      </c>
      <c r="T2135">
        <f t="shared" si="147"/>
        <v>34.020000000000003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s="15">
        <f t="shared" si="144"/>
        <v>42234.789884259255</v>
      </c>
      <c r="L2136" s="15">
        <f t="shared" si="145"/>
        <v>42262.420833333337</v>
      </c>
      <c r="N2136" t="b">
        <v>0</v>
      </c>
      <c r="O2136">
        <v>34</v>
      </c>
      <c r="P2136" t="b">
        <v>1</v>
      </c>
      <c r="Q2136" s="11" t="s">
        <v>8281</v>
      </c>
      <c r="R2136" t="s">
        <v>8284</v>
      </c>
      <c r="S2136">
        <f t="shared" si="146"/>
        <v>100</v>
      </c>
      <c r="T2136">
        <f t="shared" si="147"/>
        <v>41.03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s="15">
        <f t="shared" si="144"/>
        <v>41073.050717592596</v>
      </c>
      <c r="L2137" s="15">
        <f t="shared" si="145"/>
        <v>41085.683333333334</v>
      </c>
      <c r="N2137" t="b">
        <v>0</v>
      </c>
      <c r="O2137">
        <v>38</v>
      </c>
      <c r="P2137" t="b">
        <v>1</v>
      </c>
      <c r="Q2137" s="11" t="s">
        <v>8285</v>
      </c>
      <c r="R2137" t="s">
        <v>8289</v>
      </c>
      <c r="S2137">
        <f t="shared" si="146"/>
        <v>107</v>
      </c>
      <c r="T2137">
        <f t="shared" si="147"/>
        <v>36.61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s="15">
        <f t="shared" si="144"/>
        <v>42323.17460648148</v>
      </c>
      <c r="L2138" s="15">
        <f t="shared" si="145"/>
        <v>42383.17460648148</v>
      </c>
      <c r="N2138" t="b">
        <v>0</v>
      </c>
      <c r="O2138">
        <v>12</v>
      </c>
      <c r="P2138" t="b">
        <v>1</v>
      </c>
      <c r="Q2138" s="11" t="s">
        <v>8285</v>
      </c>
      <c r="R2138" t="s">
        <v>8289</v>
      </c>
      <c r="S2138">
        <f t="shared" si="146"/>
        <v>185</v>
      </c>
      <c r="T2138">
        <f t="shared" si="147"/>
        <v>115.83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s="15">
        <f t="shared" si="144"/>
        <v>42273.090740740736</v>
      </c>
      <c r="L2139" s="15">
        <f t="shared" si="145"/>
        <v>42313.132407407407</v>
      </c>
      <c r="N2139" t="b">
        <v>0</v>
      </c>
      <c r="O2139">
        <v>12</v>
      </c>
      <c r="P2139" t="b">
        <v>0</v>
      </c>
      <c r="Q2139" s="11" t="s">
        <v>8266</v>
      </c>
      <c r="R2139" t="s">
        <v>8268</v>
      </c>
      <c r="S2139">
        <f t="shared" si="146"/>
        <v>5</v>
      </c>
      <c r="T2139">
        <f t="shared" si="147"/>
        <v>115.75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s="15">
        <f t="shared" si="144"/>
        <v>42135.589548611111</v>
      </c>
      <c r="L2140" s="15">
        <f t="shared" si="145"/>
        <v>42166.083333333328</v>
      </c>
      <c r="N2140" t="b">
        <v>0</v>
      </c>
      <c r="O2140">
        <v>13</v>
      </c>
      <c r="P2140" t="b">
        <v>0</v>
      </c>
      <c r="Q2140" s="11" t="s">
        <v>8279</v>
      </c>
      <c r="R2140" t="s">
        <v>8295</v>
      </c>
      <c r="S2140">
        <f t="shared" si="146"/>
        <v>6</v>
      </c>
      <c r="T2140">
        <f t="shared" si="147"/>
        <v>106.69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s="15">
        <f t="shared" si="144"/>
        <v>42075.979988425926</v>
      </c>
      <c r="L2141" s="15">
        <f t="shared" si="145"/>
        <v>42103.979988425926</v>
      </c>
      <c r="N2141" t="b">
        <v>0</v>
      </c>
      <c r="O2141">
        <v>17</v>
      </c>
      <c r="P2141" t="b">
        <v>0</v>
      </c>
      <c r="Q2141" s="11" t="s">
        <v>8281</v>
      </c>
      <c r="R2141" t="s">
        <v>8284</v>
      </c>
      <c r="S2141">
        <f t="shared" si="146"/>
        <v>12</v>
      </c>
      <c r="T2141">
        <f t="shared" si="147"/>
        <v>81.41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s="15">
        <f t="shared" si="144"/>
        <v>42136.675196759257</v>
      </c>
      <c r="L2142" s="15">
        <f t="shared" si="145"/>
        <v>42166.675196759257</v>
      </c>
      <c r="N2142" t="b">
        <v>0</v>
      </c>
      <c r="O2142">
        <v>17</v>
      </c>
      <c r="P2142" t="b">
        <v>1</v>
      </c>
      <c r="Q2142" s="11" t="s">
        <v>8281</v>
      </c>
      <c r="R2142" t="s">
        <v>8284</v>
      </c>
      <c r="S2142">
        <f t="shared" si="146"/>
        <v>138</v>
      </c>
      <c r="T2142">
        <f t="shared" si="147"/>
        <v>81.290000000000006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s="15">
        <f t="shared" si="144"/>
        <v>41310.969270833331</v>
      </c>
      <c r="L2143" s="15">
        <f t="shared" si="145"/>
        <v>41355.927604166667</v>
      </c>
      <c r="N2143" t="b">
        <v>0</v>
      </c>
      <c r="O2143">
        <v>30</v>
      </c>
      <c r="P2143" t="b">
        <v>0</v>
      </c>
      <c r="Q2143" s="11" t="s">
        <v>8285</v>
      </c>
      <c r="R2143" t="s">
        <v>8308</v>
      </c>
      <c r="S2143">
        <f t="shared" si="146"/>
        <v>15</v>
      </c>
      <c r="T2143">
        <f t="shared" si="147"/>
        <v>46.03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s="15">
        <f t="shared" si="144"/>
        <v>40802.733101851853</v>
      </c>
      <c r="L2144" s="15">
        <f t="shared" si="145"/>
        <v>40832.918749999997</v>
      </c>
      <c r="N2144" t="b">
        <v>0</v>
      </c>
      <c r="O2144">
        <v>34</v>
      </c>
      <c r="P2144" t="b">
        <v>1</v>
      </c>
      <c r="Q2144" s="11" t="s">
        <v>8285</v>
      </c>
      <c r="R2144" t="s">
        <v>8296</v>
      </c>
      <c r="S2144">
        <f t="shared" si="146"/>
        <v>137</v>
      </c>
      <c r="T2144">
        <f t="shared" si="147"/>
        <v>40.42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s="15">
        <f t="shared" si="144"/>
        <v>41885.478842592594</v>
      </c>
      <c r="L2145" s="15">
        <f t="shared" si="145"/>
        <v>41915.478842592594</v>
      </c>
      <c r="N2145" t="b">
        <v>0</v>
      </c>
      <c r="O2145">
        <v>59</v>
      </c>
      <c r="P2145" t="b">
        <v>1</v>
      </c>
      <c r="Q2145" s="11" t="s">
        <v>8281</v>
      </c>
      <c r="R2145" t="s">
        <v>8282</v>
      </c>
      <c r="S2145">
        <f t="shared" si="146"/>
        <v>458</v>
      </c>
      <c r="T2145">
        <f t="shared" si="147"/>
        <v>23.28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s="15">
        <f t="shared" si="144"/>
        <v>41549.627615740741</v>
      </c>
      <c r="L2146" s="15">
        <f t="shared" si="145"/>
        <v>41579.627615740741</v>
      </c>
      <c r="N2146" t="b">
        <v>0</v>
      </c>
      <c r="O2146">
        <v>17</v>
      </c>
      <c r="P2146" t="b">
        <v>1</v>
      </c>
      <c r="Q2146" s="11" t="s">
        <v>8285</v>
      </c>
      <c r="R2146" t="s">
        <v>8289</v>
      </c>
      <c r="S2146">
        <f t="shared" si="146"/>
        <v>114</v>
      </c>
      <c r="T2146">
        <f t="shared" si="147"/>
        <v>80.59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s="15">
        <f t="shared" si="144"/>
        <v>41682.805902777778</v>
      </c>
      <c r="L2147" s="15">
        <f t="shared" si="145"/>
        <v>41705.805902777778</v>
      </c>
      <c r="N2147" t="b">
        <v>0</v>
      </c>
      <c r="O2147">
        <v>49</v>
      </c>
      <c r="P2147" t="b">
        <v>1</v>
      </c>
      <c r="Q2147" s="11" t="s">
        <v>8279</v>
      </c>
      <c r="R2147" t="s">
        <v>8301</v>
      </c>
      <c r="S2147">
        <f t="shared" si="146"/>
        <v>105</v>
      </c>
      <c r="T2147">
        <f t="shared" si="147"/>
        <v>27.9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s="15">
        <f t="shared" si="144"/>
        <v>42676.942164351851</v>
      </c>
      <c r="L2148" s="15">
        <f t="shared" si="145"/>
        <v>42706.983831018515</v>
      </c>
      <c r="N2148" t="b">
        <v>0</v>
      </c>
      <c r="O2148">
        <v>20</v>
      </c>
      <c r="P2148" t="b">
        <v>0</v>
      </c>
      <c r="Q2148" s="11" t="s">
        <v>8266</v>
      </c>
      <c r="R2148" t="s">
        <v>8300</v>
      </c>
      <c r="S2148">
        <f t="shared" si="146"/>
        <v>1</v>
      </c>
      <c r="T2148">
        <f t="shared" si="147"/>
        <v>68.3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s="15">
        <f t="shared" si="144"/>
        <v>42688.732407407413</v>
      </c>
      <c r="L2149" s="15">
        <f t="shared" si="145"/>
        <v>42716.732407407413</v>
      </c>
      <c r="N2149" t="b">
        <v>0</v>
      </c>
      <c r="O2149">
        <v>27</v>
      </c>
      <c r="P2149" t="b">
        <v>1</v>
      </c>
      <c r="Q2149" s="11" t="s">
        <v>8285</v>
      </c>
      <c r="R2149" t="s">
        <v>8287</v>
      </c>
      <c r="S2149">
        <f t="shared" si="146"/>
        <v>103</v>
      </c>
      <c r="T2149">
        <f t="shared" si="147"/>
        <v>50.59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s="15">
        <f t="shared" si="144"/>
        <v>42532.052523148144</v>
      </c>
      <c r="L2150" s="15">
        <f t="shared" si="145"/>
        <v>42560.166666666672</v>
      </c>
      <c r="N2150" t="b">
        <v>0</v>
      </c>
      <c r="O2150">
        <v>20</v>
      </c>
      <c r="P2150" t="b">
        <v>1</v>
      </c>
      <c r="Q2150" s="11" t="s">
        <v>8281</v>
      </c>
      <c r="R2150" t="s">
        <v>8284</v>
      </c>
      <c r="S2150">
        <f t="shared" si="146"/>
        <v>171</v>
      </c>
      <c r="T2150">
        <f t="shared" si="147"/>
        <v>68.25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s="15">
        <f t="shared" si="144"/>
        <v>40557.429733796293</v>
      </c>
      <c r="L2151" s="15">
        <f t="shared" si="145"/>
        <v>40582.429733796293</v>
      </c>
      <c r="N2151" t="b">
        <v>0</v>
      </c>
      <c r="O2151">
        <v>47</v>
      </c>
      <c r="P2151" t="b">
        <v>1</v>
      </c>
      <c r="Q2151" s="11" t="s">
        <v>8285</v>
      </c>
      <c r="R2151" t="s">
        <v>8286</v>
      </c>
      <c r="S2151">
        <f t="shared" si="146"/>
        <v>114</v>
      </c>
      <c r="T2151">
        <f t="shared" si="147"/>
        <v>29.02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s="15">
        <f t="shared" si="144"/>
        <v>42278.629710648151</v>
      </c>
      <c r="L2152" s="15">
        <f t="shared" si="145"/>
        <v>42306.629710648151</v>
      </c>
      <c r="N2152" t="b">
        <v>0</v>
      </c>
      <c r="O2152">
        <v>20</v>
      </c>
      <c r="P2152" t="b">
        <v>0</v>
      </c>
      <c r="Q2152" s="11" t="s">
        <v>8281</v>
      </c>
      <c r="R2152" t="s">
        <v>8284</v>
      </c>
      <c r="S2152">
        <f t="shared" si="146"/>
        <v>27</v>
      </c>
      <c r="T2152">
        <f t="shared" si="147"/>
        <v>68.099999999999994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s="15">
        <f t="shared" si="144"/>
        <v>42093.860023148154</v>
      </c>
      <c r="L2153" s="15">
        <f t="shared" si="145"/>
        <v>42125.582638888889</v>
      </c>
      <c r="N2153" t="b">
        <v>0</v>
      </c>
      <c r="O2153">
        <v>18</v>
      </c>
      <c r="P2153" t="b">
        <v>1</v>
      </c>
      <c r="Q2153" s="11" t="s">
        <v>8285</v>
      </c>
      <c r="R2153" t="s">
        <v>8299</v>
      </c>
      <c r="S2153">
        <f t="shared" si="146"/>
        <v>109</v>
      </c>
      <c r="T2153">
        <f t="shared" si="147"/>
        <v>75.61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s="15">
        <f t="shared" si="144"/>
        <v>40638.868611111109</v>
      </c>
      <c r="L2154" s="15">
        <f t="shared" si="145"/>
        <v>40668.868611111109</v>
      </c>
      <c r="N2154" t="b">
        <v>0</v>
      </c>
      <c r="O2154">
        <v>38</v>
      </c>
      <c r="P2154" t="b">
        <v>1</v>
      </c>
      <c r="Q2154" s="11" t="s">
        <v>8285</v>
      </c>
      <c r="R2154" t="s">
        <v>8286</v>
      </c>
      <c r="S2154">
        <f t="shared" si="146"/>
        <v>136</v>
      </c>
      <c r="T2154">
        <f t="shared" si="147"/>
        <v>35.79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s="15">
        <f t="shared" si="144"/>
        <v>42019.959837962961</v>
      </c>
      <c r="L2155" s="15">
        <f t="shared" si="145"/>
        <v>42034.959837962961</v>
      </c>
      <c r="N2155" t="b">
        <v>0</v>
      </c>
      <c r="O2155">
        <v>21</v>
      </c>
      <c r="P2155" t="b">
        <v>1</v>
      </c>
      <c r="Q2155" s="11" t="s">
        <v>8281</v>
      </c>
      <c r="R2155" t="s">
        <v>8284</v>
      </c>
      <c r="S2155">
        <f t="shared" si="146"/>
        <v>170</v>
      </c>
      <c r="T2155">
        <f t="shared" si="147"/>
        <v>64.760000000000005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s="15">
        <f t="shared" si="144"/>
        <v>42604.730567129634</v>
      </c>
      <c r="L2156" s="15">
        <f t="shared" si="145"/>
        <v>42614.730567129634</v>
      </c>
      <c r="N2156" t="b">
        <v>0</v>
      </c>
      <c r="O2156">
        <v>35</v>
      </c>
      <c r="P2156" t="b">
        <v>1</v>
      </c>
      <c r="Q2156" s="11" t="s">
        <v>8279</v>
      </c>
      <c r="R2156" t="s">
        <v>8301</v>
      </c>
      <c r="S2156">
        <f t="shared" si="146"/>
        <v>2702</v>
      </c>
      <c r="T2156">
        <f t="shared" si="147"/>
        <v>38.6</v>
      </c>
    </row>
    <row r="2157" spans="1:20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s="15">
        <f t="shared" si="144"/>
        <v>41597.788888888892</v>
      </c>
      <c r="L2157" s="15">
        <f t="shared" si="145"/>
        <v>41627.788888888892</v>
      </c>
      <c r="N2157" t="b">
        <v>0</v>
      </c>
      <c r="O2157">
        <v>29</v>
      </c>
      <c r="P2157" t="b">
        <v>0</v>
      </c>
      <c r="Q2157" s="11" t="s">
        <v>8285</v>
      </c>
      <c r="R2157" t="s">
        <v>8308</v>
      </c>
      <c r="S2157">
        <f t="shared" si="146"/>
        <v>68</v>
      </c>
      <c r="T2157">
        <f t="shared" si="147"/>
        <v>46.59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s="15">
        <f t="shared" si="144"/>
        <v>41205.198321759257</v>
      </c>
      <c r="L2158" s="15">
        <f t="shared" si="145"/>
        <v>41240.5</v>
      </c>
      <c r="N2158" t="b">
        <v>0</v>
      </c>
      <c r="O2158">
        <v>26</v>
      </c>
      <c r="P2158" t="b">
        <v>1</v>
      </c>
      <c r="Q2158" s="11" t="s">
        <v>8285</v>
      </c>
      <c r="R2158" t="s">
        <v>8286</v>
      </c>
      <c r="S2158">
        <f t="shared" si="146"/>
        <v>135</v>
      </c>
      <c r="T2158">
        <f t="shared" si="147"/>
        <v>51.96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s="15">
        <f t="shared" si="144"/>
        <v>40718.839537037034</v>
      </c>
      <c r="L2159" s="15">
        <f t="shared" si="145"/>
        <v>40748.839537037034</v>
      </c>
      <c r="N2159" t="b">
        <v>0</v>
      </c>
      <c r="O2159">
        <v>17</v>
      </c>
      <c r="P2159" t="b">
        <v>1</v>
      </c>
      <c r="Q2159" s="11" t="s">
        <v>8285</v>
      </c>
      <c r="R2159" t="s">
        <v>8286</v>
      </c>
      <c r="S2159">
        <f t="shared" si="146"/>
        <v>135</v>
      </c>
      <c r="T2159">
        <f t="shared" si="147"/>
        <v>79.180000000000007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s="15">
        <f t="shared" si="144"/>
        <v>41983.110995370371</v>
      </c>
      <c r="L2160" s="15">
        <f t="shared" si="145"/>
        <v>42023.110995370371</v>
      </c>
      <c r="N2160" t="b">
        <v>0</v>
      </c>
      <c r="O2160">
        <v>16</v>
      </c>
      <c r="P2160" t="b">
        <v>0</v>
      </c>
      <c r="Q2160" s="11" t="s">
        <v>8277</v>
      </c>
      <c r="R2160" t="s">
        <v>8303</v>
      </c>
      <c r="S2160">
        <f t="shared" si="146"/>
        <v>41</v>
      </c>
      <c r="T2160">
        <f t="shared" si="147"/>
        <v>84.06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s="15">
        <f t="shared" si="144"/>
        <v>41694.391840277778</v>
      </c>
      <c r="L2161" s="15">
        <f t="shared" si="145"/>
        <v>41708.583333333336</v>
      </c>
      <c r="N2161" t="b">
        <v>0</v>
      </c>
      <c r="O2161">
        <v>47</v>
      </c>
      <c r="P2161" t="b">
        <v>1</v>
      </c>
      <c r="Q2161" s="11" t="s">
        <v>8285</v>
      </c>
      <c r="R2161" t="s">
        <v>8294</v>
      </c>
      <c r="S2161">
        <f t="shared" si="146"/>
        <v>122</v>
      </c>
      <c r="T2161">
        <f t="shared" si="147"/>
        <v>28.55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s="15">
        <f t="shared" si="144"/>
        <v>41309.11791666667</v>
      </c>
      <c r="L2162" s="15">
        <f t="shared" si="145"/>
        <v>41344</v>
      </c>
      <c r="N2162" t="b">
        <v>0</v>
      </c>
      <c r="O2162">
        <v>42</v>
      </c>
      <c r="P2162" t="b">
        <v>1</v>
      </c>
      <c r="Q2162" s="11" t="s">
        <v>8269</v>
      </c>
      <c r="R2162" t="s">
        <v>8291</v>
      </c>
      <c r="S2162">
        <f t="shared" si="146"/>
        <v>134</v>
      </c>
      <c r="T2162">
        <f t="shared" si="147"/>
        <v>31.81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s="15">
        <f t="shared" si="144"/>
        <v>42695.7105787037</v>
      </c>
      <c r="L2163" s="15">
        <f t="shared" si="145"/>
        <v>42725.7105787037</v>
      </c>
      <c r="N2163" t="b">
        <v>0</v>
      </c>
      <c r="O2163">
        <v>6</v>
      </c>
      <c r="P2163" t="b">
        <v>0</v>
      </c>
      <c r="Q2163" s="11" t="s">
        <v>8281</v>
      </c>
      <c r="R2163" t="s">
        <v>8284</v>
      </c>
      <c r="S2163">
        <f t="shared" si="146"/>
        <v>9</v>
      </c>
      <c r="T2163">
        <f t="shared" si="147"/>
        <v>222.5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s="15">
        <f t="shared" si="144"/>
        <v>42082.069560185191</v>
      </c>
      <c r="L2164" s="15">
        <f t="shared" si="145"/>
        <v>42112.069560185191</v>
      </c>
      <c r="N2164" t="b">
        <v>0</v>
      </c>
      <c r="O2164">
        <v>10</v>
      </c>
      <c r="P2164" t="b">
        <v>0</v>
      </c>
      <c r="Q2164" s="11" t="s">
        <v>8266</v>
      </c>
      <c r="R2164" t="s">
        <v>8273</v>
      </c>
      <c r="S2164">
        <f t="shared" si="146"/>
        <v>3</v>
      </c>
      <c r="T2164">
        <f t="shared" si="147"/>
        <v>133.30000000000001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s="15">
        <f t="shared" si="144"/>
        <v>42451.698449074072</v>
      </c>
      <c r="L2165" s="15">
        <f t="shared" si="145"/>
        <v>42486.288194444445</v>
      </c>
      <c r="N2165" t="b">
        <v>0</v>
      </c>
      <c r="O2165">
        <v>44</v>
      </c>
      <c r="P2165" t="b">
        <v>0</v>
      </c>
      <c r="Q2165" s="11" t="s">
        <v>8266</v>
      </c>
      <c r="R2165" t="s">
        <v>8268</v>
      </c>
      <c r="S2165">
        <f t="shared" si="146"/>
        <v>9</v>
      </c>
      <c r="T2165">
        <f t="shared" si="147"/>
        <v>30.27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s="15">
        <f t="shared" si="144"/>
        <v>42155.920219907406</v>
      </c>
      <c r="L2166" s="15">
        <f t="shared" si="145"/>
        <v>42176.888888888891</v>
      </c>
      <c r="N2166" t="b">
        <v>0</v>
      </c>
      <c r="O2166">
        <v>30</v>
      </c>
      <c r="P2166" t="b">
        <v>1</v>
      </c>
      <c r="Q2166" s="11" t="s">
        <v>8281</v>
      </c>
      <c r="R2166" t="s">
        <v>8284</v>
      </c>
      <c r="S2166">
        <f t="shared" si="146"/>
        <v>116</v>
      </c>
      <c r="T2166">
        <f t="shared" si="147"/>
        <v>44.33</v>
      </c>
    </row>
    <row r="2167" spans="1:20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s="15">
        <f t="shared" si="144"/>
        <v>42120.628136574072</v>
      </c>
      <c r="L2167" s="15">
        <f t="shared" si="145"/>
        <v>42165.628136574072</v>
      </c>
      <c r="N2167" t="b">
        <v>0</v>
      </c>
      <c r="O2167">
        <v>52</v>
      </c>
      <c r="P2167" t="b">
        <v>1</v>
      </c>
      <c r="Q2167" s="11" t="s">
        <v>8271</v>
      </c>
      <c r="R2167" t="s">
        <v>8272</v>
      </c>
      <c r="S2167">
        <f t="shared" si="146"/>
        <v>111</v>
      </c>
      <c r="T2167">
        <f t="shared" si="147"/>
        <v>25.58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s="15">
        <f t="shared" si="144"/>
        <v>41948.552847222221</v>
      </c>
      <c r="L2168" s="15">
        <f t="shared" si="145"/>
        <v>42008.552847222221</v>
      </c>
      <c r="N2168" t="b">
        <v>0</v>
      </c>
      <c r="O2168">
        <v>31</v>
      </c>
      <c r="P2168" t="b">
        <v>1</v>
      </c>
      <c r="Q2168" s="11" t="s">
        <v>8281</v>
      </c>
      <c r="R2168" t="s">
        <v>8284</v>
      </c>
      <c r="S2168">
        <f t="shared" si="146"/>
        <v>133</v>
      </c>
      <c r="T2168">
        <f t="shared" si="147"/>
        <v>42.9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s="15">
        <f t="shared" si="144"/>
        <v>42193.813530092593</v>
      </c>
      <c r="L2169" s="15">
        <f t="shared" si="145"/>
        <v>42218.813530092593</v>
      </c>
      <c r="M2169" s="22">
        <f>YEAR(K2169)</f>
        <v>2015</v>
      </c>
      <c r="N2169" t="b">
        <v>0</v>
      </c>
      <c r="O2169">
        <v>28</v>
      </c>
      <c r="P2169" t="b">
        <v>1</v>
      </c>
      <c r="Q2169" s="11" t="s">
        <v>8281</v>
      </c>
      <c r="R2169" t="s">
        <v>8293</v>
      </c>
      <c r="S2169">
        <f t="shared" si="146"/>
        <v>106</v>
      </c>
      <c r="T2169">
        <f t="shared" si="147"/>
        <v>47.43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s="15">
        <f t="shared" si="144"/>
        <v>42403.035567129627</v>
      </c>
      <c r="L2170" s="15">
        <f t="shared" si="145"/>
        <v>42462.993900462956</v>
      </c>
      <c r="N2170" t="b">
        <v>0</v>
      </c>
      <c r="O2170">
        <v>11</v>
      </c>
      <c r="P2170" t="b">
        <v>1</v>
      </c>
      <c r="Q2170" s="11" t="s">
        <v>8281</v>
      </c>
      <c r="R2170" t="s">
        <v>8293</v>
      </c>
      <c r="S2170">
        <f t="shared" si="146"/>
        <v>133</v>
      </c>
      <c r="T2170">
        <f t="shared" si="147"/>
        <v>120.55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s="15">
        <f t="shared" si="144"/>
        <v>42464.958912037036</v>
      </c>
      <c r="L2171" s="15">
        <f t="shared" si="145"/>
        <v>42494.958912037036</v>
      </c>
      <c r="N2171" t="b">
        <v>0</v>
      </c>
      <c r="O2171">
        <v>20</v>
      </c>
      <c r="P2171" t="b">
        <v>0</v>
      </c>
      <c r="Q2171" s="11" t="s">
        <v>8281</v>
      </c>
      <c r="R2171" t="s">
        <v>8282</v>
      </c>
      <c r="S2171">
        <f t="shared" si="146"/>
        <v>17</v>
      </c>
      <c r="T2171">
        <f t="shared" si="147"/>
        <v>66.099999999999994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s="15">
        <f t="shared" si="144"/>
        <v>40987.890740740739</v>
      </c>
      <c r="L2172" s="15">
        <f t="shared" si="145"/>
        <v>41017.890740740739</v>
      </c>
      <c r="N2172" t="b">
        <v>0</v>
      </c>
      <c r="O2172">
        <v>34</v>
      </c>
      <c r="P2172" t="b">
        <v>1</v>
      </c>
      <c r="Q2172" s="11" t="s">
        <v>8285</v>
      </c>
      <c r="R2172" t="s">
        <v>8296</v>
      </c>
      <c r="S2172">
        <f t="shared" si="146"/>
        <v>120</v>
      </c>
      <c r="T2172">
        <f t="shared" si="147"/>
        <v>38.79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s="15">
        <f t="shared" si="144"/>
        <v>42018.94159722222</v>
      </c>
      <c r="L2173" s="15">
        <f t="shared" si="145"/>
        <v>42047.291666666672</v>
      </c>
      <c r="N2173" t="b">
        <v>0</v>
      </c>
      <c r="O2173">
        <v>28</v>
      </c>
      <c r="P2173" t="b">
        <v>1</v>
      </c>
      <c r="Q2173" s="11" t="s">
        <v>8281</v>
      </c>
      <c r="R2173" t="s">
        <v>8284</v>
      </c>
      <c r="S2173">
        <f t="shared" si="146"/>
        <v>105</v>
      </c>
      <c r="T2173">
        <f t="shared" si="147"/>
        <v>47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s="15">
        <f t="shared" si="144"/>
        <v>42221.656782407401</v>
      </c>
      <c r="L2174" s="15">
        <f t="shared" si="145"/>
        <v>42281.656782407401</v>
      </c>
      <c r="N2174" t="b">
        <v>0</v>
      </c>
      <c r="O2174">
        <v>23</v>
      </c>
      <c r="P2174" t="b">
        <v>0</v>
      </c>
      <c r="Q2174" s="11" t="s">
        <v>8281</v>
      </c>
      <c r="R2174" t="s">
        <v>8284</v>
      </c>
      <c r="S2174">
        <f t="shared" si="146"/>
        <v>44</v>
      </c>
      <c r="T2174">
        <f t="shared" si="147"/>
        <v>57.17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s="15">
        <f t="shared" si="144"/>
        <v>42463.81385416667</v>
      </c>
      <c r="L2175" s="15">
        <f t="shared" si="145"/>
        <v>42494.165972222225</v>
      </c>
      <c r="N2175" t="b">
        <v>1</v>
      </c>
      <c r="O2175">
        <v>26</v>
      </c>
      <c r="P2175" t="b">
        <v>1</v>
      </c>
      <c r="Q2175" s="11" t="s">
        <v>8281</v>
      </c>
      <c r="R2175" t="s">
        <v>8284</v>
      </c>
      <c r="S2175">
        <f t="shared" si="146"/>
        <v>131</v>
      </c>
      <c r="T2175">
        <f t="shared" si="147"/>
        <v>50.46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s="15">
        <f t="shared" si="144"/>
        <v>42696.37572916667</v>
      </c>
      <c r="L2176" s="15">
        <f t="shared" si="145"/>
        <v>42726.37572916667</v>
      </c>
      <c r="N2176" t="b">
        <v>0</v>
      </c>
      <c r="O2176">
        <v>201</v>
      </c>
      <c r="P2176" t="b">
        <v>0</v>
      </c>
      <c r="Q2176" s="11" t="s">
        <v>8266</v>
      </c>
      <c r="R2176" t="s">
        <v>8268</v>
      </c>
      <c r="S2176">
        <f t="shared" si="146"/>
        <v>7</v>
      </c>
      <c r="T2176">
        <f t="shared" si="147"/>
        <v>6.5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s="15">
        <f t="shared" si="144"/>
        <v>42543.788564814815</v>
      </c>
      <c r="L2177" s="15">
        <f t="shared" si="145"/>
        <v>42573.788564814815</v>
      </c>
      <c r="N2177" t="b">
        <v>0</v>
      </c>
      <c r="O2177">
        <v>6</v>
      </c>
      <c r="P2177" t="b">
        <v>0</v>
      </c>
      <c r="Q2177" s="11" t="s">
        <v>8281</v>
      </c>
      <c r="R2177" t="s">
        <v>8284</v>
      </c>
      <c r="S2177">
        <f t="shared" si="146"/>
        <v>1</v>
      </c>
      <c r="T2177">
        <f t="shared" si="147"/>
        <v>217.5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s="15">
        <f t="shared" si="144"/>
        <v>42021.139733796299</v>
      </c>
      <c r="L2178" s="15">
        <f t="shared" si="145"/>
        <v>42051.139733796299</v>
      </c>
      <c r="N2178" t="b">
        <v>0</v>
      </c>
      <c r="O2178">
        <v>11</v>
      </c>
      <c r="P2178" t="b">
        <v>0</v>
      </c>
      <c r="Q2178" s="11" t="s">
        <v>8285</v>
      </c>
      <c r="R2178" t="s">
        <v>8288</v>
      </c>
      <c r="S2178">
        <f t="shared" si="146"/>
        <v>65</v>
      </c>
      <c r="T2178">
        <f t="shared" si="147"/>
        <v>118.36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s="15">
        <f t="shared" ref="K2179:K2242" si="148">(((J2179/60)/60)/24)+DATE(1970,1,1)</f>
        <v>41827.906689814816</v>
      </c>
      <c r="L2179" s="15">
        <f t="shared" ref="L2179:L2242" si="149">(((I2179/60)/60)/24)+DATE(1970,1,1)</f>
        <v>41848.041666666664</v>
      </c>
      <c r="N2179" t="b">
        <v>0</v>
      </c>
      <c r="O2179">
        <v>26</v>
      </c>
      <c r="P2179" t="b">
        <v>1</v>
      </c>
      <c r="Q2179" s="11" t="s">
        <v>8285</v>
      </c>
      <c r="R2179" t="s">
        <v>8289</v>
      </c>
      <c r="S2179">
        <f t="shared" ref="S2179:S2242" si="150">IFERROR(ROUND(E2179/D2179*100,0),0)</f>
        <v>100</v>
      </c>
      <c r="T2179">
        <f t="shared" ref="T2179:T2242" si="151">IFERROR(ROUND(E2179/O2179,2),0)</f>
        <v>50.04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s="15">
        <f t="shared" si="148"/>
        <v>42248.632199074069</v>
      </c>
      <c r="L2180" s="15">
        <f t="shared" si="149"/>
        <v>42283.632199074069</v>
      </c>
      <c r="N2180" t="b">
        <v>0</v>
      </c>
      <c r="O2180">
        <v>17</v>
      </c>
      <c r="P2180" t="b">
        <v>0</v>
      </c>
      <c r="Q2180" s="11" t="s">
        <v>8279</v>
      </c>
      <c r="R2180" t="s">
        <v>8283</v>
      </c>
      <c r="S2180">
        <f t="shared" si="150"/>
        <v>16</v>
      </c>
      <c r="T2180">
        <f t="shared" si="151"/>
        <v>76.47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s="15">
        <f t="shared" si="148"/>
        <v>41226.017361111109</v>
      </c>
      <c r="L2181" s="15">
        <f t="shared" si="149"/>
        <v>41250.083333333336</v>
      </c>
      <c r="N2181" t="b">
        <v>1</v>
      </c>
      <c r="O2181">
        <v>25</v>
      </c>
      <c r="P2181" t="b">
        <v>1</v>
      </c>
      <c r="Q2181" s="11" t="s">
        <v>8281</v>
      </c>
      <c r="R2181" t="s">
        <v>8284</v>
      </c>
      <c r="S2181">
        <f t="shared" si="150"/>
        <v>104</v>
      </c>
      <c r="T2181">
        <f t="shared" si="151"/>
        <v>52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s="15">
        <f t="shared" si="148"/>
        <v>41855.777905092589</v>
      </c>
      <c r="L2182" s="15">
        <f t="shared" si="149"/>
        <v>41880.777905092589</v>
      </c>
      <c r="N2182" t="b">
        <v>0</v>
      </c>
      <c r="O2182">
        <v>26</v>
      </c>
      <c r="P2182" t="b">
        <v>0</v>
      </c>
      <c r="Q2182" s="11" t="s">
        <v>8279</v>
      </c>
      <c r="R2182" t="s">
        <v>8283</v>
      </c>
      <c r="S2182">
        <f t="shared" si="150"/>
        <v>6</v>
      </c>
      <c r="T2182">
        <f t="shared" si="151"/>
        <v>49.88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s="15">
        <f t="shared" si="148"/>
        <v>42551.102314814809</v>
      </c>
      <c r="L2183" s="15">
        <f t="shared" si="149"/>
        <v>42601.102314814809</v>
      </c>
      <c r="N2183" t="b">
        <v>0</v>
      </c>
      <c r="O2183">
        <v>20</v>
      </c>
      <c r="P2183" t="b">
        <v>0</v>
      </c>
      <c r="Q2183" s="11" t="s">
        <v>8281</v>
      </c>
      <c r="R2183" t="s">
        <v>8282</v>
      </c>
      <c r="S2183">
        <f t="shared" si="150"/>
        <v>9</v>
      </c>
      <c r="T2183">
        <f t="shared" si="151"/>
        <v>64.8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s="15">
        <f t="shared" si="148"/>
        <v>42556.504490740743</v>
      </c>
      <c r="L2184" s="15">
        <f t="shared" si="149"/>
        <v>42595.290972222225</v>
      </c>
      <c r="N2184" t="b">
        <v>0</v>
      </c>
      <c r="O2184">
        <v>30</v>
      </c>
      <c r="P2184" t="b">
        <v>1</v>
      </c>
      <c r="Q2184" s="11" t="s">
        <v>8281</v>
      </c>
      <c r="R2184" t="s">
        <v>8284</v>
      </c>
      <c r="S2184">
        <f t="shared" si="150"/>
        <v>123</v>
      </c>
      <c r="T2184">
        <f t="shared" si="151"/>
        <v>43.2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s="15">
        <f t="shared" si="148"/>
        <v>42110.153043981481</v>
      </c>
      <c r="L2185" s="15">
        <f t="shared" si="149"/>
        <v>42155.153043981481</v>
      </c>
      <c r="N2185" t="b">
        <v>0</v>
      </c>
      <c r="O2185">
        <v>28</v>
      </c>
      <c r="P2185" t="b">
        <v>0</v>
      </c>
      <c r="Q2185" s="11" t="s">
        <v>8279</v>
      </c>
      <c r="R2185" t="s">
        <v>8295</v>
      </c>
      <c r="S2185">
        <f t="shared" si="150"/>
        <v>11</v>
      </c>
      <c r="T2185">
        <f t="shared" si="151"/>
        <v>46.18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s="15">
        <f t="shared" si="148"/>
        <v>42783.459398148145</v>
      </c>
      <c r="L2186" s="15">
        <f t="shared" si="149"/>
        <v>42797.459398148145</v>
      </c>
      <c r="N2186" t="b">
        <v>0</v>
      </c>
      <c r="O2186">
        <v>25</v>
      </c>
      <c r="P2186" t="b">
        <v>1</v>
      </c>
      <c r="Q2186" s="11" t="s">
        <v>8281</v>
      </c>
      <c r="R2186" t="s">
        <v>8282</v>
      </c>
      <c r="S2186">
        <f t="shared" si="150"/>
        <v>143</v>
      </c>
      <c r="T2186">
        <f t="shared" si="151"/>
        <v>51.6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s="15">
        <f t="shared" si="148"/>
        <v>41276.496840277774</v>
      </c>
      <c r="L2187" s="15">
        <f t="shared" si="149"/>
        <v>41309.496840277774</v>
      </c>
      <c r="N2187" t="b">
        <v>0</v>
      </c>
      <c r="O2187">
        <v>45</v>
      </c>
      <c r="P2187" t="b">
        <v>0</v>
      </c>
      <c r="Q2187" s="11" t="s">
        <v>8285</v>
      </c>
      <c r="R2187" t="s">
        <v>8308</v>
      </c>
      <c r="S2187">
        <f t="shared" si="150"/>
        <v>41</v>
      </c>
      <c r="T2187">
        <f t="shared" si="151"/>
        <v>28.58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s="15">
        <f t="shared" si="148"/>
        <v>41088.691493055558</v>
      </c>
      <c r="L2188" s="15">
        <f t="shared" si="149"/>
        <v>41133.691493055558</v>
      </c>
      <c r="N2188" t="b">
        <v>0</v>
      </c>
      <c r="O2188">
        <v>41</v>
      </c>
      <c r="P2188" t="b">
        <v>1</v>
      </c>
      <c r="Q2188" s="11" t="s">
        <v>8285</v>
      </c>
      <c r="R2188" t="s">
        <v>8286</v>
      </c>
      <c r="S2188">
        <f t="shared" si="150"/>
        <v>171</v>
      </c>
      <c r="T2188">
        <f t="shared" si="151"/>
        <v>31.34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s="15">
        <f t="shared" si="148"/>
        <v>42113.981446759266</v>
      </c>
      <c r="L2189" s="15">
        <f t="shared" si="149"/>
        <v>42173.981446759266</v>
      </c>
      <c r="N2189" t="b">
        <v>0</v>
      </c>
      <c r="O2189">
        <v>7</v>
      </c>
      <c r="P2189" t="b">
        <v>1</v>
      </c>
      <c r="Q2189" s="11" t="s">
        <v>8279</v>
      </c>
      <c r="R2189" t="s">
        <v>8280</v>
      </c>
      <c r="S2189">
        <f t="shared" si="150"/>
        <v>128</v>
      </c>
      <c r="T2189">
        <f t="shared" si="151"/>
        <v>183.29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s="15">
        <f t="shared" si="148"/>
        <v>41912.650729166664</v>
      </c>
      <c r="L2190" s="15">
        <f t="shared" si="149"/>
        <v>41925.207638888889</v>
      </c>
      <c r="N2190" t="b">
        <v>0</v>
      </c>
      <c r="O2190">
        <v>34</v>
      </c>
      <c r="P2190" t="b">
        <v>1</v>
      </c>
      <c r="Q2190" s="11" t="s">
        <v>8281</v>
      </c>
      <c r="R2190" t="s">
        <v>8293</v>
      </c>
      <c r="S2190">
        <f t="shared" si="150"/>
        <v>128</v>
      </c>
      <c r="T2190">
        <f t="shared" si="151"/>
        <v>37.65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s="15">
        <f t="shared" si="148"/>
        <v>42521.654328703706</v>
      </c>
      <c r="L2191" s="15">
        <f t="shared" si="149"/>
        <v>42551.654328703706</v>
      </c>
      <c r="N2191" t="b">
        <v>0</v>
      </c>
      <c r="O2191">
        <v>26</v>
      </c>
      <c r="P2191" t="b">
        <v>1</v>
      </c>
      <c r="Q2191" s="11" t="s">
        <v>8281</v>
      </c>
      <c r="R2191" t="s">
        <v>8284</v>
      </c>
      <c r="S2191">
        <f t="shared" si="150"/>
        <v>128</v>
      </c>
      <c r="T2191">
        <f t="shared" si="151"/>
        <v>49.23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s="15">
        <f t="shared" si="148"/>
        <v>42450.88282407407</v>
      </c>
      <c r="L2192" s="15">
        <f t="shared" si="149"/>
        <v>42480.88282407407</v>
      </c>
      <c r="N2192" t="b">
        <v>0</v>
      </c>
      <c r="O2192">
        <v>10</v>
      </c>
      <c r="P2192" t="b">
        <v>0</v>
      </c>
      <c r="Q2192" s="11" t="s">
        <v>8281</v>
      </c>
      <c r="R2192" t="s">
        <v>8293</v>
      </c>
      <c r="S2192">
        <f t="shared" si="150"/>
        <v>36</v>
      </c>
      <c r="T2192">
        <f t="shared" si="151"/>
        <v>127.6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s="15">
        <f t="shared" si="148"/>
        <v>42443.802361111113</v>
      </c>
      <c r="L2193" s="15">
        <f t="shared" si="149"/>
        <v>42473.802361111113</v>
      </c>
      <c r="N2193" t="b">
        <v>0</v>
      </c>
      <c r="O2193">
        <v>27</v>
      </c>
      <c r="P2193" t="b">
        <v>1</v>
      </c>
      <c r="Q2193" s="11" t="s">
        <v>8281</v>
      </c>
      <c r="R2193" t="s">
        <v>8284</v>
      </c>
      <c r="S2193">
        <f t="shared" si="150"/>
        <v>128</v>
      </c>
      <c r="T2193">
        <f t="shared" si="151"/>
        <v>47.22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s="15">
        <f t="shared" si="148"/>
        <v>40679.743067129632</v>
      </c>
      <c r="L2194" s="15">
        <f t="shared" si="149"/>
        <v>40694.75277777778</v>
      </c>
      <c r="N2194" t="b">
        <v>0</v>
      </c>
      <c r="O2194">
        <v>28</v>
      </c>
      <c r="P2194" t="b">
        <v>1</v>
      </c>
      <c r="Q2194" s="11" t="s">
        <v>8285</v>
      </c>
      <c r="R2194" t="s">
        <v>8289</v>
      </c>
      <c r="S2194">
        <f t="shared" si="150"/>
        <v>127</v>
      </c>
      <c r="T2194">
        <f t="shared" si="151"/>
        <v>45.46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s="15">
        <f t="shared" si="148"/>
        <v>41767.650347222225</v>
      </c>
      <c r="L2195" s="15">
        <f t="shared" si="149"/>
        <v>41788.743055555555</v>
      </c>
      <c r="N2195" t="b">
        <v>1</v>
      </c>
      <c r="O2195">
        <v>94</v>
      </c>
      <c r="P2195" t="b">
        <v>1</v>
      </c>
      <c r="Q2195" s="11" t="s">
        <v>8277</v>
      </c>
      <c r="R2195" t="s">
        <v>8278</v>
      </c>
      <c r="S2195">
        <f t="shared" si="150"/>
        <v>212</v>
      </c>
      <c r="T2195">
        <f t="shared" si="151"/>
        <v>13.54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s="15">
        <f t="shared" si="148"/>
        <v>42228.044664351852</v>
      </c>
      <c r="L2196" s="15">
        <f t="shared" si="149"/>
        <v>42258.044664351852</v>
      </c>
      <c r="N2196" t="b">
        <v>0</v>
      </c>
      <c r="O2196">
        <v>25</v>
      </c>
      <c r="P2196" t="b">
        <v>1</v>
      </c>
      <c r="Q2196" s="11" t="s">
        <v>8281</v>
      </c>
      <c r="R2196" t="s">
        <v>8282</v>
      </c>
      <c r="S2196">
        <f t="shared" si="150"/>
        <v>127</v>
      </c>
      <c r="T2196">
        <f t="shared" si="151"/>
        <v>50.88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s="15">
        <f t="shared" si="148"/>
        <v>41402.558819444443</v>
      </c>
      <c r="L2197" s="15">
        <f t="shared" si="149"/>
        <v>41462.558819444443</v>
      </c>
      <c r="N2197" t="b">
        <v>0</v>
      </c>
      <c r="O2197">
        <v>26</v>
      </c>
      <c r="P2197" t="b">
        <v>1</v>
      </c>
      <c r="Q2197" s="11" t="s">
        <v>8285</v>
      </c>
      <c r="R2197" t="s">
        <v>8286</v>
      </c>
      <c r="S2197">
        <f t="shared" si="150"/>
        <v>127</v>
      </c>
      <c r="T2197">
        <f t="shared" si="151"/>
        <v>48.85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s="15">
        <f t="shared" si="148"/>
        <v>41145.719305555554</v>
      </c>
      <c r="L2198" s="15">
        <f t="shared" si="149"/>
        <v>41175.719305555554</v>
      </c>
      <c r="N2198" t="b">
        <v>0</v>
      </c>
      <c r="O2198">
        <v>48</v>
      </c>
      <c r="P2198" t="b">
        <v>1</v>
      </c>
      <c r="Q2198" s="11" t="s">
        <v>8285</v>
      </c>
      <c r="R2198" t="s">
        <v>8286</v>
      </c>
      <c r="S2198">
        <f t="shared" si="150"/>
        <v>180</v>
      </c>
      <c r="T2198">
        <f t="shared" si="151"/>
        <v>26.27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s="15">
        <f t="shared" si="148"/>
        <v>42222.730034722219</v>
      </c>
      <c r="L2199" s="15">
        <f t="shared" si="149"/>
        <v>42247.730034722219</v>
      </c>
      <c r="N2199" t="b">
        <v>0</v>
      </c>
      <c r="O2199">
        <v>32</v>
      </c>
      <c r="P2199" t="b">
        <v>1</v>
      </c>
      <c r="Q2199" s="11" t="s">
        <v>8281</v>
      </c>
      <c r="R2199" t="s">
        <v>8284</v>
      </c>
      <c r="S2199">
        <f t="shared" si="150"/>
        <v>105</v>
      </c>
      <c r="T2199">
        <f t="shared" si="151"/>
        <v>39.380000000000003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s="15">
        <f t="shared" si="148"/>
        <v>41891.96503472222</v>
      </c>
      <c r="L2200" s="15">
        <f t="shared" si="149"/>
        <v>41901</v>
      </c>
      <c r="N2200" t="b">
        <v>0</v>
      </c>
      <c r="O2200">
        <v>17</v>
      </c>
      <c r="P2200" t="b">
        <v>1</v>
      </c>
      <c r="Q2200" s="11" t="s">
        <v>8281</v>
      </c>
      <c r="R2200" t="s">
        <v>8284</v>
      </c>
      <c r="S2200">
        <f t="shared" si="150"/>
        <v>126</v>
      </c>
      <c r="T2200">
        <f t="shared" si="151"/>
        <v>74.12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s="15">
        <f t="shared" si="148"/>
        <v>42608.36583333333</v>
      </c>
      <c r="L2201" s="15">
        <f t="shared" si="149"/>
        <v>42638.36583333333</v>
      </c>
      <c r="N2201" t="b">
        <v>0</v>
      </c>
      <c r="O2201">
        <v>49</v>
      </c>
      <c r="P2201" t="b">
        <v>1</v>
      </c>
      <c r="Q2201" s="11" t="s">
        <v>8281</v>
      </c>
      <c r="R2201" t="s">
        <v>8284</v>
      </c>
      <c r="S2201">
        <f t="shared" si="150"/>
        <v>126</v>
      </c>
      <c r="T2201">
        <f t="shared" si="151"/>
        <v>25.69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s="15">
        <f t="shared" si="148"/>
        <v>42375.114988425921</v>
      </c>
      <c r="L2202" s="15">
        <f t="shared" si="149"/>
        <v>42420.114988425921</v>
      </c>
      <c r="N2202" t="b">
        <v>0</v>
      </c>
      <c r="O2202">
        <v>9</v>
      </c>
      <c r="P2202" t="b">
        <v>1</v>
      </c>
      <c r="Q2202" s="11" t="s">
        <v>8281</v>
      </c>
      <c r="R2202" t="s">
        <v>8284</v>
      </c>
      <c r="S2202">
        <f t="shared" si="150"/>
        <v>105</v>
      </c>
      <c r="T2202">
        <f t="shared" si="151"/>
        <v>139.56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s="15">
        <f t="shared" si="148"/>
        <v>40970.750034722223</v>
      </c>
      <c r="L2203" s="15">
        <f t="shared" si="149"/>
        <v>41030.708368055559</v>
      </c>
      <c r="N2203" t="b">
        <v>0</v>
      </c>
      <c r="O2203">
        <v>19</v>
      </c>
      <c r="P2203" t="b">
        <v>1</v>
      </c>
      <c r="Q2203" s="11" t="s">
        <v>8285</v>
      </c>
      <c r="R2203" t="s">
        <v>8286</v>
      </c>
      <c r="S2203">
        <f t="shared" si="150"/>
        <v>114</v>
      </c>
      <c r="T2203">
        <f t="shared" si="151"/>
        <v>65.84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s="15">
        <f t="shared" si="148"/>
        <v>40750.710104166668</v>
      </c>
      <c r="L2204" s="15">
        <f t="shared" si="149"/>
        <v>40810.710104166668</v>
      </c>
      <c r="N2204" t="b">
        <v>0</v>
      </c>
      <c r="O2204">
        <v>11</v>
      </c>
      <c r="P2204" t="b">
        <v>0</v>
      </c>
      <c r="Q2204" s="11" t="s">
        <v>8279</v>
      </c>
      <c r="R2204" t="s">
        <v>8297</v>
      </c>
      <c r="S2204">
        <f t="shared" si="150"/>
        <v>2</v>
      </c>
      <c r="T2204">
        <f t="shared" si="151"/>
        <v>113.64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s="15">
        <f t="shared" si="148"/>
        <v>42277.583472222221</v>
      </c>
      <c r="L2205" s="15">
        <f t="shared" si="149"/>
        <v>42307.583472222221</v>
      </c>
      <c r="N2205" t="b">
        <v>1</v>
      </c>
      <c r="O2205">
        <v>21</v>
      </c>
      <c r="P2205" t="b">
        <v>1</v>
      </c>
      <c r="Q2205" s="11" t="s">
        <v>8281</v>
      </c>
      <c r="R2205" t="s">
        <v>8284</v>
      </c>
      <c r="S2205">
        <f t="shared" si="150"/>
        <v>104</v>
      </c>
      <c r="T2205">
        <f t="shared" si="151"/>
        <v>59.52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s="15">
        <f t="shared" si="148"/>
        <v>41788.58997685185</v>
      </c>
      <c r="L2206" s="15">
        <f t="shared" si="149"/>
        <v>41818.58997685185</v>
      </c>
      <c r="N2206" t="b">
        <v>0</v>
      </c>
      <c r="O2206">
        <v>20</v>
      </c>
      <c r="P2206" t="b">
        <v>1</v>
      </c>
      <c r="Q2206" s="11" t="s">
        <v>8281</v>
      </c>
      <c r="R2206" t="s">
        <v>8284</v>
      </c>
      <c r="S2206">
        <f t="shared" si="150"/>
        <v>100</v>
      </c>
      <c r="T2206">
        <f t="shared" si="151"/>
        <v>62.5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s="15">
        <f t="shared" si="148"/>
        <v>42360.887835648144</v>
      </c>
      <c r="L2207" s="15">
        <f t="shared" si="149"/>
        <v>42390.887835648144</v>
      </c>
      <c r="N2207" t="b">
        <v>0</v>
      </c>
      <c r="O2207">
        <v>24</v>
      </c>
      <c r="P2207" t="b">
        <v>1</v>
      </c>
      <c r="Q2207" s="11" t="s">
        <v>8281</v>
      </c>
      <c r="R2207" t="s">
        <v>8284</v>
      </c>
      <c r="S2207">
        <f t="shared" si="150"/>
        <v>156</v>
      </c>
      <c r="T2207">
        <f t="shared" si="151"/>
        <v>51.92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s="15">
        <f t="shared" si="148"/>
        <v>42507.29932870371</v>
      </c>
      <c r="L2208" s="15">
        <f t="shared" si="149"/>
        <v>42538.958333333328</v>
      </c>
      <c r="N2208" t="b">
        <v>0</v>
      </c>
      <c r="O2208">
        <v>25</v>
      </c>
      <c r="P2208" t="b">
        <v>0</v>
      </c>
      <c r="Q2208" s="11" t="s">
        <v>8266</v>
      </c>
      <c r="R2208" t="s">
        <v>8300</v>
      </c>
      <c r="S2208">
        <f t="shared" si="150"/>
        <v>12</v>
      </c>
      <c r="T2208">
        <f t="shared" si="151"/>
        <v>49.8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s="15">
        <f t="shared" si="148"/>
        <v>42026.920428240745</v>
      </c>
      <c r="L2209" s="15">
        <f t="shared" si="149"/>
        <v>42056.920428240745</v>
      </c>
      <c r="N2209" t="b">
        <v>0</v>
      </c>
      <c r="O2209">
        <v>46</v>
      </c>
      <c r="P2209" t="b">
        <v>1</v>
      </c>
      <c r="Q2209" s="11" t="s">
        <v>8281</v>
      </c>
      <c r="R2209" t="s">
        <v>8284</v>
      </c>
      <c r="S2209">
        <f t="shared" si="150"/>
        <v>104</v>
      </c>
      <c r="T2209">
        <f t="shared" si="151"/>
        <v>27.07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s="15">
        <f t="shared" si="148"/>
        <v>42682.67768518519</v>
      </c>
      <c r="L2210" s="15">
        <f t="shared" si="149"/>
        <v>42712.67768518519</v>
      </c>
      <c r="N2210" t="b">
        <v>0</v>
      </c>
      <c r="O2210">
        <v>14</v>
      </c>
      <c r="P2210" t="b">
        <v>0</v>
      </c>
      <c r="Q2210" s="11" t="s">
        <v>8281</v>
      </c>
      <c r="R2210" t="s">
        <v>8293</v>
      </c>
      <c r="S2210">
        <f t="shared" si="150"/>
        <v>5</v>
      </c>
      <c r="T2210">
        <f t="shared" si="151"/>
        <v>88.64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s="15">
        <f t="shared" si="148"/>
        <v>42175.816365740742</v>
      </c>
      <c r="L2211" s="15">
        <f t="shared" si="149"/>
        <v>42205.816365740742</v>
      </c>
      <c r="N2211" t="b">
        <v>0</v>
      </c>
      <c r="O2211">
        <v>22</v>
      </c>
      <c r="P2211" t="b">
        <v>1</v>
      </c>
      <c r="Q2211" s="11" t="s">
        <v>8279</v>
      </c>
      <c r="R2211" t="s">
        <v>8290</v>
      </c>
      <c r="S2211">
        <f t="shared" si="150"/>
        <v>145</v>
      </c>
      <c r="T2211">
        <f t="shared" si="151"/>
        <v>56.14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s="15">
        <f t="shared" si="148"/>
        <v>41925.906689814816</v>
      </c>
      <c r="L2212" s="15">
        <f t="shared" si="149"/>
        <v>41955.94835648148</v>
      </c>
      <c r="N2212" t="b">
        <v>0</v>
      </c>
      <c r="O2212">
        <v>29</v>
      </c>
      <c r="P2212" t="b">
        <v>1</v>
      </c>
      <c r="Q2212" s="11" t="s">
        <v>8285</v>
      </c>
      <c r="R2212" t="s">
        <v>8286</v>
      </c>
      <c r="S2212">
        <f t="shared" si="150"/>
        <v>102</v>
      </c>
      <c r="T2212">
        <f t="shared" si="151"/>
        <v>42.24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s="15">
        <f t="shared" si="148"/>
        <v>42003.948425925926</v>
      </c>
      <c r="L2213" s="15">
        <f t="shared" si="149"/>
        <v>42028.207638888889</v>
      </c>
      <c r="N2213" t="b">
        <v>0</v>
      </c>
      <c r="O2213">
        <v>18</v>
      </c>
      <c r="P2213" t="b">
        <v>1</v>
      </c>
      <c r="Q2213" s="11" t="s">
        <v>8281</v>
      </c>
      <c r="R2213" t="s">
        <v>8284</v>
      </c>
      <c r="S2213">
        <f t="shared" si="150"/>
        <v>175</v>
      </c>
      <c r="T2213">
        <f t="shared" si="151"/>
        <v>68.06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s="15">
        <f t="shared" si="148"/>
        <v>42508.179965277777</v>
      </c>
      <c r="L2214" s="15">
        <f t="shared" si="149"/>
        <v>42568.179965277777</v>
      </c>
      <c r="N2214" t="b">
        <v>0</v>
      </c>
      <c r="O2214">
        <v>7</v>
      </c>
      <c r="P2214" t="b">
        <v>0</v>
      </c>
      <c r="Q2214" s="11" t="s">
        <v>8281</v>
      </c>
      <c r="R2214" t="s">
        <v>8284</v>
      </c>
      <c r="S2214">
        <f t="shared" si="150"/>
        <v>4</v>
      </c>
      <c r="T2214">
        <f t="shared" si="151"/>
        <v>175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s="15">
        <f t="shared" si="148"/>
        <v>42252.277615740735</v>
      </c>
      <c r="L2215" s="15">
        <f t="shared" si="149"/>
        <v>42282.277615740735</v>
      </c>
      <c r="N2215" t="b">
        <v>0</v>
      </c>
      <c r="O2215">
        <v>4</v>
      </c>
      <c r="P2215" t="b">
        <v>0</v>
      </c>
      <c r="Q2215" s="11" t="s">
        <v>8277</v>
      </c>
      <c r="R2215" t="s">
        <v>8303</v>
      </c>
      <c r="S2215">
        <f t="shared" si="150"/>
        <v>0</v>
      </c>
      <c r="T2215">
        <f t="shared" si="151"/>
        <v>306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s="15">
        <f t="shared" si="148"/>
        <v>40644.159259259257</v>
      </c>
      <c r="L2216" s="15">
        <f t="shared" si="149"/>
        <v>40666.165972222225</v>
      </c>
      <c r="N2216" t="b">
        <v>1</v>
      </c>
      <c r="O2216">
        <v>21</v>
      </c>
      <c r="P2216" t="b">
        <v>1</v>
      </c>
      <c r="Q2216" s="11" t="s">
        <v>8281</v>
      </c>
      <c r="R2216" t="s">
        <v>8284</v>
      </c>
      <c r="S2216">
        <f t="shared" si="150"/>
        <v>163</v>
      </c>
      <c r="T2216">
        <f t="shared" si="151"/>
        <v>58.1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s="15">
        <f t="shared" si="148"/>
        <v>42036.24428240741</v>
      </c>
      <c r="L2217" s="15">
        <f t="shared" si="149"/>
        <v>42064.290972222225</v>
      </c>
      <c r="N2217" t="b">
        <v>0</v>
      </c>
      <c r="O2217">
        <v>20</v>
      </c>
      <c r="P2217" t="b">
        <v>1</v>
      </c>
      <c r="Q2217" s="11" t="s">
        <v>8281</v>
      </c>
      <c r="R2217" t="s">
        <v>8284</v>
      </c>
      <c r="S2217">
        <f t="shared" si="150"/>
        <v>122</v>
      </c>
      <c r="T2217">
        <f t="shared" si="151"/>
        <v>60.9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s="15">
        <f t="shared" si="148"/>
        <v>41923.354351851849</v>
      </c>
      <c r="L2218" s="15">
        <f t="shared" si="149"/>
        <v>41960.332638888889</v>
      </c>
      <c r="N2218" t="b">
        <v>0</v>
      </c>
      <c r="O2218">
        <v>28</v>
      </c>
      <c r="P2218" t="b">
        <v>1</v>
      </c>
      <c r="Q2218" s="11" t="s">
        <v>8281</v>
      </c>
      <c r="R2218" t="s">
        <v>8284</v>
      </c>
      <c r="S2218">
        <f t="shared" si="150"/>
        <v>180</v>
      </c>
      <c r="T2218">
        <f t="shared" si="151"/>
        <v>43.5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s="15">
        <f t="shared" si="148"/>
        <v>42328.779224537036</v>
      </c>
      <c r="L2219" s="15">
        <f t="shared" si="149"/>
        <v>42353.332638888889</v>
      </c>
      <c r="N2219" t="b">
        <v>0</v>
      </c>
      <c r="O2219">
        <v>17</v>
      </c>
      <c r="P2219" t="b">
        <v>0</v>
      </c>
      <c r="Q2219" s="11" t="s">
        <v>8274</v>
      </c>
      <c r="R2219" t="s">
        <v>8302</v>
      </c>
      <c r="S2219">
        <f t="shared" si="150"/>
        <v>5</v>
      </c>
      <c r="T2219">
        <f t="shared" si="151"/>
        <v>71.59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s="15">
        <f t="shared" si="148"/>
        <v>42338.675381944442</v>
      </c>
      <c r="L2220" s="15">
        <f t="shared" si="149"/>
        <v>42368.675381944442</v>
      </c>
      <c r="N2220" t="b">
        <v>0</v>
      </c>
      <c r="O2220">
        <v>6</v>
      </c>
      <c r="P2220" t="b">
        <v>0</v>
      </c>
      <c r="Q2220" s="11" t="s">
        <v>8277</v>
      </c>
      <c r="R2220" t="s">
        <v>8303</v>
      </c>
      <c r="S2220">
        <f t="shared" si="150"/>
        <v>2</v>
      </c>
      <c r="T2220">
        <f t="shared" si="151"/>
        <v>202.83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s="15">
        <f t="shared" si="148"/>
        <v>42011.202581018515</v>
      </c>
      <c r="L2221" s="15">
        <f t="shared" si="149"/>
        <v>42038.185416666667</v>
      </c>
      <c r="N2221" t="b">
        <v>0</v>
      </c>
      <c r="O2221">
        <v>27</v>
      </c>
      <c r="P2221" t="b">
        <v>1</v>
      </c>
      <c r="Q2221" s="11" t="s">
        <v>8281</v>
      </c>
      <c r="R2221" t="s">
        <v>8284</v>
      </c>
      <c r="S2221">
        <f t="shared" si="150"/>
        <v>124</v>
      </c>
      <c r="T2221">
        <f t="shared" si="151"/>
        <v>45.04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s="15">
        <f t="shared" si="148"/>
        <v>41607.83085648148</v>
      </c>
      <c r="L2222" s="15">
        <f t="shared" si="149"/>
        <v>41640.226388888892</v>
      </c>
      <c r="N2222" t="b">
        <v>0</v>
      </c>
      <c r="O2222">
        <v>23</v>
      </c>
      <c r="P2222" t="b">
        <v>1</v>
      </c>
      <c r="Q2222" s="11" t="s">
        <v>8285</v>
      </c>
      <c r="R2222" t="s">
        <v>8289</v>
      </c>
      <c r="S2222">
        <f t="shared" si="150"/>
        <v>101</v>
      </c>
      <c r="T2222">
        <f t="shared" si="151"/>
        <v>52.83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s="15">
        <f t="shared" si="148"/>
        <v>41648.396192129629</v>
      </c>
      <c r="L2223" s="15">
        <f t="shared" si="149"/>
        <v>41678.396192129629</v>
      </c>
      <c r="N2223" t="b">
        <v>0</v>
      </c>
      <c r="O2223">
        <v>25</v>
      </c>
      <c r="P2223" t="b">
        <v>1</v>
      </c>
      <c r="Q2223" s="11" t="s">
        <v>8279</v>
      </c>
      <c r="R2223" t="s">
        <v>8280</v>
      </c>
      <c r="S2223">
        <f t="shared" si="150"/>
        <v>120</v>
      </c>
      <c r="T2223">
        <f t="shared" si="151"/>
        <v>48.09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s="15">
        <f t="shared" si="148"/>
        <v>40088.105393518519</v>
      </c>
      <c r="L2224" s="15">
        <f t="shared" si="149"/>
        <v>40148.207638888889</v>
      </c>
      <c r="N2224" t="b">
        <v>0</v>
      </c>
      <c r="O2224">
        <v>11</v>
      </c>
      <c r="P2224" t="b">
        <v>0</v>
      </c>
      <c r="Q2224" s="11" t="s">
        <v>8285</v>
      </c>
      <c r="R2224" t="s">
        <v>8308</v>
      </c>
      <c r="S2224">
        <f t="shared" si="150"/>
        <v>24</v>
      </c>
      <c r="T2224">
        <f t="shared" si="151"/>
        <v>109.18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s="15">
        <f t="shared" si="148"/>
        <v>42291.581377314811</v>
      </c>
      <c r="L2225" s="15">
        <f t="shared" si="149"/>
        <v>42333.623043981483</v>
      </c>
      <c r="N2225" t="b">
        <v>0</v>
      </c>
      <c r="O2225">
        <v>24</v>
      </c>
      <c r="P2225" t="b">
        <v>1</v>
      </c>
      <c r="Q2225" s="11" t="s">
        <v>8285</v>
      </c>
      <c r="R2225" t="s">
        <v>8294</v>
      </c>
      <c r="S2225">
        <f t="shared" si="150"/>
        <v>100</v>
      </c>
      <c r="T2225">
        <f t="shared" si="151"/>
        <v>50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s="15">
        <f t="shared" si="148"/>
        <v>42423.050613425927</v>
      </c>
      <c r="L2226" s="15">
        <f t="shared" si="149"/>
        <v>42443.008946759262</v>
      </c>
      <c r="N2226" t="b">
        <v>0</v>
      </c>
      <c r="O2226">
        <v>23</v>
      </c>
      <c r="P2226" t="b">
        <v>1</v>
      </c>
      <c r="Q2226" s="11" t="s">
        <v>8281</v>
      </c>
      <c r="R2226" t="s">
        <v>8284</v>
      </c>
      <c r="S2226">
        <f t="shared" si="150"/>
        <v>141</v>
      </c>
      <c r="T2226">
        <f t="shared" si="151"/>
        <v>52.17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s="15">
        <f t="shared" si="148"/>
        <v>40688.024618055555</v>
      </c>
      <c r="L2227" s="15">
        <f t="shared" si="149"/>
        <v>40708.024618055555</v>
      </c>
      <c r="N2227" t="b">
        <v>0</v>
      </c>
      <c r="O2227">
        <v>28</v>
      </c>
      <c r="P2227" t="b">
        <v>1</v>
      </c>
      <c r="Q2227" s="11" t="s">
        <v>8285</v>
      </c>
      <c r="R2227" t="s">
        <v>8296</v>
      </c>
      <c r="S2227">
        <f t="shared" si="150"/>
        <v>100</v>
      </c>
      <c r="T2227">
        <f t="shared" si="151"/>
        <v>42.86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s="15">
        <f t="shared" si="148"/>
        <v>42058.941736111112</v>
      </c>
      <c r="L2228" s="15">
        <f t="shared" si="149"/>
        <v>42088.90006944444</v>
      </c>
      <c r="N2228" t="b">
        <v>0</v>
      </c>
      <c r="O2228">
        <v>42</v>
      </c>
      <c r="P2228" t="b">
        <v>1</v>
      </c>
      <c r="Q2228" s="11" t="s">
        <v>8285</v>
      </c>
      <c r="R2228" t="s">
        <v>8286</v>
      </c>
      <c r="S2228">
        <f t="shared" si="150"/>
        <v>133</v>
      </c>
      <c r="T2228">
        <f t="shared" si="151"/>
        <v>28.57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s="15">
        <f t="shared" si="148"/>
        <v>42026.924976851849</v>
      </c>
      <c r="L2229" s="15">
        <f t="shared" si="149"/>
        <v>42052.207638888889</v>
      </c>
      <c r="N2229" t="b">
        <v>0</v>
      </c>
      <c r="O2229">
        <v>18</v>
      </c>
      <c r="P2229" t="b">
        <v>1</v>
      </c>
      <c r="Q2229" s="11" t="s">
        <v>8281</v>
      </c>
      <c r="R2229" t="s">
        <v>8284</v>
      </c>
      <c r="S2229">
        <f t="shared" si="150"/>
        <v>120</v>
      </c>
      <c r="T2229">
        <f t="shared" si="151"/>
        <v>66.67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s="15">
        <f t="shared" si="148"/>
        <v>42452.916481481487</v>
      </c>
      <c r="L2230" s="15">
        <f t="shared" si="149"/>
        <v>42473.554166666669</v>
      </c>
      <c r="N2230" t="b">
        <v>0</v>
      </c>
      <c r="O2230">
        <v>23</v>
      </c>
      <c r="P2230" t="b">
        <v>1</v>
      </c>
      <c r="Q2230" s="11" t="s">
        <v>8281</v>
      </c>
      <c r="R2230" t="s">
        <v>8284</v>
      </c>
      <c r="S2230">
        <f t="shared" si="150"/>
        <v>171</v>
      </c>
      <c r="T2230">
        <f t="shared" si="151"/>
        <v>52.17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s="15">
        <f t="shared" si="148"/>
        <v>41822.90488425926</v>
      </c>
      <c r="L2231" s="15">
        <f t="shared" si="149"/>
        <v>41844.291666666664</v>
      </c>
      <c r="N2231" t="b">
        <v>0</v>
      </c>
      <c r="O2231">
        <v>38</v>
      </c>
      <c r="P2231" t="b">
        <v>1</v>
      </c>
      <c r="Q2231" s="11" t="s">
        <v>8281</v>
      </c>
      <c r="R2231" t="s">
        <v>8284</v>
      </c>
      <c r="S2231">
        <f t="shared" si="150"/>
        <v>100</v>
      </c>
      <c r="T2231">
        <f t="shared" si="151"/>
        <v>31.58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s="15">
        <f t="shared" si="148"/>
        <v>41808.198518518519</v>
      </c>
      <c r="L2232" s="15">
        <f t="shared" si="149"/>
        <v>41838.198518518519</v>
      </c>
      <c r="N2232" t="b">
        <v>0</v>
      </c>
      <c r="O2232">
        <v>38</v>
      </c>
      <c r="P2232" t="b">
        <v>1</v>
      </c>
      <c r="Q2232" s="11" t="s">
        <v>8281</v>
      </c>
      <c r="R2232" t="s">
        <v>8284</v>
      </c>
      <c r="S2232">
        <f t="shared" si="150"/>
        <v>120</v>
      </c>
      <c r="T2232">
        <f t="shared" si="151"/>
        <v>31.5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s="15">
        <f t="shared" si="148"/>
        <v>42032.716145833328</v>
      </c>
      <c r="L2233" s="15">
        <f t="shared" si="149"/>
        <v>42062.716145833328</v>
      </c>
      <c r="N2233" t="b">
        <v>0</v>
      </c>
      <c r="O2233">
        <v>46</v>
      </c>
      <c r="P2233" t="b">
        <v>1</v>
      </c>
      <c r="Q2233" s="11" t="s">
        <v>8281</v>
      </c>
      <c r="R2233" t="s">
        <v>8284</v>
      </c>
      <c r="S2233">
        <f t="shared" si="150"/>
        <v>239</v>
      </c>
      <c r="T2233">
        <f t="shared" si="151"/>
        <v>26.02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s="15">
        <f t="shared" si="148"/>
        <v>41025.874201388891</v>
      </c>
      <c r="L2234" s="15">
        <f t="shared" si="149"/>
        <v>41039.708333333336</v>
      </c>
      <c r="N2234" t="b">
        <v>0</v>
      </c>
      <c r="O2234">
        <v>43</v>
      </c>
      <c r="P2234" t="b">
        <v>1</v>
      </c>
      <c r="Q2234" s="11" t="s">
        <v>8285</v>
      </c>
      <c r="R2234" t="s">
        <v>8286</v>
      </c>
      <c r="S2234">
        <f t="shared" si="150"/>
        <v>119</v>
      </c>
      <c r="T2234">
        <f t="shared" si="151"/>
        <v>27.56</v>
      </c>
    </row>
    <row r="2235" spans="1:20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s="15">
        <f t="shared" si="148"/>
        <v>42006.908692129626</v>
      </c>
      <c r="L2235" s="15">
        <f t="shared" si="149"/>
        <v>42038.083333333328</v>
      </c>
      <c r="N2235" t="b">
        <v>0</v>
      </c>
      <c r="O2235">
        <v>5</v>
      </c>
      <c r="P2235" t="b">
        <v>0</v>
      </c>
      <c r="Q2235" s="11" t="s">
        <v>8281</v>
      </c>
      <c r="R2235" t="s">
        <v>8282</v>
      </c>
      <c r="S2235">
        <f t="shared" si="150"/>
        <v>30</v>
      </c>
      <c r="T2235">
        <f t="shared" si="151"/>
        <v>237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s="15">
        <f t="shared" si="148"/>
        <v>41856.715069444443</v>
      </c>
      <c r="L2236" s="15">
        <f t="shared" si="149"/>
        <v>41877.715069444443</v>
      </c>
      <c r="N2236" t="b">
        <v>0</v>
      </c>
      <c r="O2236">
        <v>15</v>
      </c>
      <c r="P2236" t="b">
        <v>1</v>
      </c>
      <c r="Q2236" s="11" t="s">
        <v>8281</v>
      </c>
      <c r="R2236" t="s">
        <v>8284</v>
      </c>
      <c r="S2236">
        <f t="shared" si="150"/>
        <v>108</v>
      </c>
      <c r="T2236">
        <f t="shared" si="151"/>
        <v>79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s="15">
        <f t="shared" si="148"/>
        <v>42255.619351851856</v>
      </c>
      <c r="L2237" s="15">
        <f t="shared" si="149"/>
        <v>42292.916666666672</v>
      </c>
      <c r="N2237" t="b">
        <v>0</v>
      </c>
      <c r="O2237">
        <v>21</v>
      </c>
      <c r="P2237" t="b">
        <v>0</v>
      </c>
      <c r="Q2237" s="11" t="s">
        <v>8281</v>
      </c>
      <c r="R2237" t="s">
        <v>8282</v>
      </c>
      <c r="S2237">
        <f t="shared" si="150"/>
        <v>1</v>
      </c>
      <c r="T2237">
        <f t="shared" si="151"/>
        <v>56.34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s="15">
        <f t="shared" si="148"/>
        <v>41243.367303240739</v>
      </c>
      <c r="L2238" s="15">
        <f t="shared" si="149"/>
        <v>41283.367303240739</v>
      </c>
      <c r="N2238" t="b">
        <v>0</v>
      </c>
      <c r="O2238">
        <v>25</v>
      </c>
      <c r="P2238" t="b">
        <v>1</v>
      </c>
      <c r="Q2238" s="11" t="s">
        <v>8285</v>
      </c>
      <c r="R2238" t="s">
        <v>8289</v>
      </c>
      <c r="S2238">
        <f t="shared" si="150"/>
        <v>118</v>
      </c>
      <c r="T2238">
        <f t="shared" si="151"/>
        <v>47.2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s="15">
        <f t="shared" si="148"/>
        <v>41802.757719907408</v>
      </c>
      <c r="L2239" s="15">
        <f t="shared" si="149"/>
        <v>41832.757719907408</v>
      </c>
      <c r="N2239" t="b">
        <v>0</v>
      </c>
      <c r="O2239">
        <v>25</v>
      </c>
      <c r="P2239" t="b">
        <v>1</v>
      </c>
      <c r="Q2239" s="11" t="s">
        <v>8285</v>
      </c>
      <c r="R2239" t="s">
        <v>8296</v>
      </c>
      <c r="S2239">
        <f t="shared" si="150"/>
        <v>118</v>
      </c>
      <c r="T2239">
        <f t="shared" si="151"/>
        <v>47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s="15">
        <f t="shared" si="148"/>
        <v>41974.743148148147</v>
      </c>
      <c r="L2240" s="15">
        <f t="shared" si="149"/>
        <v>42004.743148148147</v>
      </c>
      <c r="N2240" t="b">
        <v>0</v>
      </c>
      <c r="O2240">
        <v>12</v>
      </c>
      <c r="P2240" t="b">
        <v>1</v>
      </c>
      <c r="Q2240" s="11" t="s">
        <v>8281</v>
      </c>
      <c r="R2240" t="s">
        <v>8284</v>
      </c>
      <c r="S2240">
        <f t="shared" si="150"/>
        <v>131</v>
      </c>
      <c r="T2240">
        <f t="shared" si="151"/>
        <v>97.92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s="15">
        <f t="shared" si="148"/>
        <v>42151.189525462964</v>
      </c>
      <c r="L2241" s="15">
        <f t="shared" si="149"/>
        <v>42181.189525462964</v>
      </c>
      <c r="N2241" t="b">
        <v>0</v>
      </c>
      <c r="O2241">
        <v>49</v>
      </c>
      <c r="P2241" t="b">
        <v>0</v>
      </c>
      <c r="Q2241" s="11" t="s">
        <v>8274</v>
      </c>
      <c r="R2241" t="s">
        <v>8292</v>
      </c>
      <c r="S2241">
        <f t="shared" si="150"/>
        <v>8</v>
      </c>
      <c r="T2241">
        <f t="shared" si="151"/>
        <v>23.96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s="15">
        <f t="shared" si="148"/>
        <v>42240.840289351851</v>
      </c>
      <c r="L2242" s="15">
        <f t="shared" si="149"/>
        <v>42270.840289351851</v>
      </c>
      <c r="N2242" t="b">
        <v>0</v>
      </c>
      <c r="O2242">
        <v>14</v>
      </c>
      <c r="P2242" t="b">
        <v>0</v>
      </c>
      <c r="Q2242" s="11" t="s">
        <v>8277</v>
      </c>
      <c r="R2242" t="s">
        <v>8303</v>
      </c>
      <c r="S2242">
        <f t="shared" si="150"/>
        <v>39</v>
      </c>
      <c r="T2242">
        <f t="shared" si="151"/>
        <v>83.57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s="15">
        <f t="shared" ref="K2243:K2306" si="152">(((J2243/60)/60)/24)+DATE(1970,1,1)</f>
        <v>41837.323009259257</v>
      </c>
      <c r="L2243" s="15">
        <f t="shared" ref="L2243:L2306" si="153">(((I2243/60)/60)/24)+DATE(1970,1,1)</f>
        <v>41847.958333333336</v>
      </c>
      <c r="N2243" t="b">
        <v>0</v>
      </c>
      <c r="O2243">
        <v>26</v>
      </c>
      <c r="P2243" t="b">
        <v>1</v>
      </c>
      <c r="Q2243" s="11" t="s">
        <v>8281</v>
      </c>
      <c r="R2243" t="s">
        <v>8284</v>
      </c>
      <c r="S2243">
        <f t="shared" ref="S2243:S2306" si="154">IFERROR(ROUND(E2243/D2243*100,0),0)</f>
        <v>117</v>
      </c>
      <c r="T2243">
        <f t="shared" ref="T2243:T2306" si="155">IFERROR(ROUND(E2243/O2243,2),0)</f>
        <v>44.92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s="15">
        <f t="shared" si="152"/>
        <v>42710.824618055558</v>
      </c>
      <c r="L2244" s="15">
        <f t="shared" si="153"/>
        <v>42740.824618055558</v>
      </c>
      <c r="N2244" t="b">
        <v>0</v>
      </c>
      <c r="O2244">
        <v>28</v>
      </c>
      <c r="P2244" t="b">
        <v>1</v>
      </c>
      <c r="Q2244" s="11" t="s">
        <v>8274</v>
      </c>
      <c r="R2244" t="s">
        <v>8275</v>
      </c>
      <c r="S2244">
        <f t="shared" si="154"/>
        <v>1165</v>
      </c>
      <c r="T2244">
        <f t="shared" si="155"/>
        <v>41.61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s="15">
        <f t="shared" si="152"/>
        <v>42746.096585648149</v>
      </c>
      <c r="L2245" s="15">
        <f t="shared" si="153"/>
        <v>42776.096585648149</v>
      </c>
      <c r="N2245" t="b">
        <v>0</v>
      </c>
      <c r="O2245">
        <v>31</v>
      </c>
      <c r="P2245" t="b">
        <v>0</v>
      </c>
      <c r="Q2245" s="11" t="s">
        <v>8266</v>
      </c>
      <c r="R2245" t="s">
        <v>8268</v>
      </c>
      <c r="S2245">
        <f t="shared" si="154"/>
        <v>2</v>
      </c>
      <c r="T2245">
        <f t="shared" si="155"/>
        <v>37.450000000000003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s="15">
        <f t="shared" si="152"/>
        <v>41842.828680555554</v>
      </c>
      <c r="L2246" s="15">
        <f t="shared" si="153"/>
        <v>41882.827650462961</v>
      </c>
      <c r="N2246" t="b">
        <v>0</v>
      </c>
      <c r="O2246">
        <v>14</v>
      </c>
      <c r="P2246" t="b">
        <v>0</v>
      </c>
      <c r="Q2246" s="11" t="s">
        <v>8281</v>
      </c>
      <c r="R2246" t="s">
        <v>8284</v>
      </c>
      <c r="S2246">
        <f t="shared" si="154"/>
        <v>17</v>
      </c>
      <c r="T2246">
        <f t="shared" si="155"/>
        <v>82.57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s="15">
        <f t="shared" si="152"/>
        <v>42061.154930555553</v>
      </c>
      <c r="L2247" s="15">
        <f t="shared" si="153"/>
        <v>42091.113263888896</v>
      </c>
      <c r="N2247" t="b">
        <v>0</v>
      </c>
      <c r="O2247">
        <v>19</v>
      </c>
      <c r="P2247" t="b">
        <v>0</v>
      </c>
      <c r="Q2247" s="11" t="s">
        <v>8277</v>
      </c>
      <c r="R2247" t="s">
        <v>8303</v>
      </c>
      <c r="S2247">
        <f t="shared" si="154"/>
        <v>4</v>
      </c>
      <c r="T2247">
        <f t="shared" si="155"/>
        <v>60.79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s="15">
        <f t="shared" si="152"/>
        <v>41881.453587962962</v>
      </c>
      <c r="L2248" s="15">
        <f t="shared" si="153"/>
        <v>41911.453587962962</v>
      </c>
      <c r="N2248" t="b">
        <v>0</v>
      </c>
      <c r="O2248">
        <v>23</v>
      </c>
      <c r="P2248" t="b">
        <v>1</v>
      </c>
      <c r="Q2248" s="11" t="s">
        <v>8281</v>
      </c>
      <c r="R2248" t="s">
        <v>8284</v>
      </c>
      <c r="S2248">
        <f t="shared" si="154"/>
        <v>115</v>
      </c>
      <c r="T2248">
        <f t="shared" si="155"/>
        <v>50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s="15">
        <f t="shared" si="152"/>
        <v>42531.980694444443</v>
      </c>
      <c r="L2249" s="15">
        <f t="shared" si="153"/>
        <v>42561.980694444443</v>
      </c>
      <c r="N2249" t="b">
        <v>0</v>
      </c>
      <c r="O2249">
        <v>10</v>
      </c>
      <c r="P2249" t="b">
        <v>1</v>
      </c>
      <c r="Q2249" s="11" t="s">
        <v>8281</v>
      </c>
      <c r="R2249" t="s">
        <v>8293</v>
      </c>
      <c r="S2249">
        <f t="shared" si="154"/>
        <v>115</v>
      </c>
      <c r="T2249">
        <f t="shared" si="155"/>
        <v>115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s="15">
        <f t="shared" si="152"/>
        <v>41930.218657407408</v>
      </c>
      <c r="L2250" s="15">
        <f t="shared" si="153"/>
        <v>41972.624305555553</v>
      </c>
      <c r="N2250" t="b">
        <v>1</v>
      </c>
      <c r="O2250">
        <v>13</v>
      </c>
      <c r="P2250" t="b">
        <v>0</v>
      </c>
      <c r="Q2250" s="11" t="s">
        <v>8271</v>
      </c>
      <c r="R2250" t="s">
        <v>8272</v>
      </c>
      <c r="S2250">
        <f t="shared" si="154"/>
        <v>46</v>
      </c>
      <c r="T2250">
        <f t="shared" si="155"/>
        <v>88.31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s="15">
        <f t="shared" si="152"/>
        <v>42505.955925925926</v>
      </c>
      <c r="L2251" s="15">
        <f t="shared" si="153"/>
        <v>42565.955925925926</v>
      </c>
      <c r="N2251" t="b">
        <v>0</v>
      </c>
      <c r="O2251">
        <v>27</v>
      </c>
      <c r="P2251" t="b">
        <v>1</v>
      </c>
      <c r="Q2251" s="11" t="s">
        <v>8271</v>
      </c>
      <c r="R2251" t="s">
        <v>8272</v>
      </c>
      <c r="S2251">
        <f t="shared" si="154"/>
        <v>115</v>
      </c>
      <c r="T2251">
        <f t="shared" si="155"/>
        <v>42.48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s="15">
        <f t="shared" si="152"/>
        <v>40920.904895833337</v>
      </c>
      <c r="L2252" s="15">
        <f t="shared" si="153"/>
        <v>40951.904895833337</v>
      </c>
      <c r="N2252" t="b">
        <v>0</v>
      </c>
      <c r="O2252">
        <v>20</v>
      </c>
      <c r="P2252" t="b">
        <v>1</v>
      </c>
      <c r="Q2252" s="11" t="s">
        <v>8285</v>
      </c>
      <c r="R2252" t="s">
        <v>8286</v>
      </c>
      <c r="S2252">
        <f t="shared" si="154"/>
        <v>115</v>
      </c>
      <c r="T2252">
        <f t="shared" si="155"/>
        <v>57.25</v>
      </c>
    </row>
    <row r="2253" spans="1:20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s="15">
        <f t="shared" si="152"/>
        <v>42787.862430555557</v>
      </c>
      <c r="L2253" s="15">
        <f t="shared" si="153"/>
        <v>42830.820763888885</v>
      </c>
      <c r="N2253" t="b">
        <v>0</v>
      </c>
      <c r="O2253">
        <v>7</v>
      </c>
      <c r="P2253" t="b">
        <v>0</v>
      </c>
      <c r="Q2253" s="11" t="s">
        <v>8281</v>
      </c>
      <c r="R2253" t="s">
        <v>8282</v>
      </c>
      <c r="S2253">
        <f t="shared" si="154"/>
        <v>6</v>
      </c>
      <c r="T2253">
        <f t="shared" si="155"/>
        <v>163.57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s="15">
        <f t="shared" si="152"/>
        <v>42103.535254629634</v>
      </c>
      <c r="L2254" s="15">
        <f t="shared" si="153"/>
        <v>42117.535254629634</v>
      </c>
      <c r="N2254" t="b">
        <v>0</v>
      </c>
      <c r="O2254">
        <v>61</v>
      </c>
      <c r="P2254" t="b">
        <v>1</v>
      </c>
      <c r="Q2254" s="11" t="s">
        <v>8281</v>
      </c>
      <c r="R2254" t="s">
        <v>8284</v>
      </c>
      <c r="S2254">
        <f t="shared" si="154"/>
        <v>115</v>
      </c>
      <c r="T2254">
        <f t="shared" si="155"/>
        <v>18.77</v>
      </c>
    </row>
    <row r="2255" spans="1:20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s="15">
        <f t="shared" si="152"/>
        <v>42009.493263888886</v>
      </c>
      <c r="L2255" s="15">
        <f t="shared" si="153"/>
        <v>42039.493263888886</v>
      </c>
      <c r="N2255" t="b">
        <v>0</v>
      </c>
      <c r="O2255">
        <v>4</v>
      </c>
      <c r="P2255" t="b">
        <v>0</v>
      </c>
      <c r="Q2255" s="11" t="s">
        <v>8281</v>
      </c>
      <c r="R2255" t="s">
        <v>8293</v>
      </c>
      <c r="S2255">
        <f t="shared" si="154"/>
        <v>11</v>
      </c>
      <c r="T2255">
        <f t="shared" si="155"/>
        <v>286.25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s="15">
        <f t="shared" si="152"/>
        <v>41850.863252314812</v>
      </c>
      <c r="L2256" s="15">
        <f t="shared" si="153"/>
        <v>41880.863252314812</v>
      </c>
      <c r="N2256" t="b">
        <v>0</v>
      </c>
      <c r="O2256">
        <v>14</v>
      </c>
      <c r="P2256" t="b">
        <v>0</v>
      </c>
      <c r="Q2256" s="11" t="s">
        <v>8281</v>
      </c>
      <c r="R2256" t="s">
        <v>8284</v>
      </c>
      <c r="S2256">
        <f t="shared" si="154"/>
        <v>38</v>
      </c>
      <c r="T2256">
        <f t="shared" si="155"/>
        <v>81.569999999999993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s="15">
        <f t="shared" si="152"/>
        <v>41884.599849537037</v>
      </c>
      <c r="L2257" s="15">
        <f t="shared" si="153"/>
        <v>41900.165972222225</v>
      </c>
      <c r="N2257" t="b">
        <v>0</v>
      </c>
      <c r="O2257">
        <v>27</v>
      </c>
      <c r="P2257" t="b">
        <v>1</v>
      </c>
      <c r="Q2257" s="11" t="s">
        <v>8281</v>
      </c>
      <c r="R2257" t="s">
        <v>8284</v>
      </c>
      <c r="S2257">
        <f t="shared" si="154"/>
        <v>119</v>
      </c>
      <c r="T2257">
        <f t="shared" si="155"/>
        <v>42.3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s="15">
        <f t="shared" si="152"/>
        <v>41031.82163194444</v>
      </c>
      <c r="L2258" s="15">
        <f t="shared" si="153"/>
        <v>41061.82163194444</v>
      </c>
      <c r="N2258" t="b">
        <v>0</v>
      </c>
      <c r="O2258">
        <v>27</v>
      </c>
      <c r="P2258" t="b">
        <v>1</v>
      </c>
      <c r="Q2258" s="11" t="s">
        <v>8285</v>
      </c>
      <c r="R2258" t="s">
        <v>8287</v>
      </c>
      <c r="S2258">
        <f t="shared" si="154"/>
        <v>152</v>
      </c>
      <c r="T2258">
        <f t="shared" si="155"/>
        <v>42.22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s="15">
        <f t="shared" si="152"/>
        <v>42611.613564814819</v>
      </c>
      <c r="L2259" s="15">
        <f t="shared" si="153"/>
        <v>42651.613564814819</v>
      </c>
      <c r="N2259" t="b">
        <v>0</v>
      </c>
      <c r="O2259">
        <v>38</v>
      </c>
      <c r="P2259" t="b">
        <v>0</v>
      </c>
      <c r="Q2259" s="11" t="s">
        <v>8266</v>
      </c>
      <c r="R2259" t="s">
        <v>8268</v>
      </c>
      <c r="S2259">
        <f t="shared" si="154"/>
        <v>11</v>
      </c>
      <c r="T2259">
        <f t="shared" si="155"/>
        <v>29.89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s="15">
        <f t="shared" si="152"/>
        <v>41974.791990740734</v>
      </c>
      <c r="L2260" s="15">
        <f t="shared" si="153"/>
        <v>42019.791990740734</v>
      </c>
      <c r="N2260" t="b">
        <v>0</v>
      </c>
      <c r="O2260">
        <v>11</v>
      </c>
      <c r="P2260" t="b">
        <v>0</v>
      </c>
      <c r="Q2260" s="11" t="s">
        <v>8266</v>
      </c>
      <c r="R2260" t="s">
        <v>8268</v>
      </c>
      <c r="S2260">
        <f t="shared" si="154"/>
        <v>1</v>
      </c>
      <c r="T2260">
        <f t="shared" si="155"/>
        <v>102.73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s="15">
        <f t="shared" si="152"/>
        <v>41321.339583333334</v>
      </c>
      <c r="L2261" s="15">
        <f t="shared" si="153"/>
        <v>41328.339583333334</v>
      </c>
      <c r="N2261" t="b">
        <v>0</v>
      </c>
      <c r="O2261">
        <v>17</v>
      </c>
      <c r="P2261" t="b">
        <v>1</v>
      </c>
      <c r="Q2261" s="11" t="s">
        <v>8285</v>
      </c>
      <c r="R2261" t="s">
        <v>8289</v>
      </c>
      <c r="S2261">
        <f t="shared" si="154"/>
        <v>113</v>
      </c>
      <c r="T2261">
        <f t="shared" si="155"/>
        <v>66.47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s="15">
        <f t="shared" si="152"/>
        <v>40997.257222222222</v>
      </c>
      <c r="L2262" s="15">
        <f t="shared" si="153"/>
        <v>41015.257222222222</v>
      </c>
      <c r="N2262" t="b">
        <v>0</v>
      </c>
      <c r="O2262">
        <v>34</v>
      </c>
      <c r="P2262" t="b">
        <v>1</v>
      </c>
      <c r="Q2262" s="11" t="s">
        <v>8285</v>
      </c>
      <c r="R2262" t="s">
        <v>8287</v>
      </c>
      <c r="S2262">
        <f t="shared" si="154"/>
        <v>103</v>
      </c>
      <c r="T2262">
        <f t="shared" si="155"/>
        <v>33.24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s="15">
        <f t="shared" si="152"/>
        <v>42661.132245370376</v>
      </c>
      <c r="L2263" s="15">
        <f t="shared" si="153"/>
        <v>42693.916666666672</v>
      </c>
      <c r="N2263" t="b">
        <v>0</v>
      </c>
      <c r="O2263">
        <v>17</v>
      </c>
      <c r="P2263" t="b">
        <v>1</v>
      </c>
      <c r="Q2263" s="11" t="s">
        <v>8281</v>
      </c>
      <c r="R2263" t="s">
        <v>8284</v>
      </c>
      <c r="S2263">
        <f t="shared" si="154"/>
        <v>113</v>
      </c>
      <c r="T2263">
        <f t="shared" si="155"/>
        <v>66.47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s="15">
        <f t="shared" si="152"/>
        <v>42595.585358796292</v>
      </c>
      <c r="L2264" s="15">
        <f t="shared" si="153"/>
        <v>42616.585358796292</v>
      </c>
      <c r="N2264" t="b">
        <v>0</v>
      </c>
      <c r="O2264">
        <v>20</v>
      </c>
      <c r="P2264" t="b">
        <v>0</v>
      </c>
      <c r="Q2264" s="11" t="s">
        <v>8277</v>
      </c>
      <c r="R2264" t="s">
        <v>8303</v>
      </c>
      <c r="S2264">
        <f t="shared" si="154"/>
        <v>23</v>
      </c>
      <c r="T2264">
        <f t="shared" si="155"/>
        <v>56.3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s="15">
        <f t="shared" si="152"/>
        <v>41865.878657407404</v>
      </c>
      <c r="L2265" s="15">
        <f t="shared" si="153"/>
        <v>41925.878657407404</v>
      </c>
      <c r="N2265" t="b">
        <v>0</v>
      </c>
      <c r="O2265">
        <v>13</v>
      </c>
      <c r="P2265" t="b">
        <v>0</v>
      </c>
      <c r="Q2265" s="11" t="s">
        <v>8281</v>
      </c>
      <c r="R2265" t="s">
        <v>8284</v>
      </c>
      <c r="S2265">
        <f t="shared" si="154"/>
        <v>38</v>
      </c>
      <c r="T2265">
        <f t="shared" si="155"/>
        <v>86.62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s="15">
        <f t="shared" si="152"/>
        <v>42073.660694444443</v>
      </c>
      <c r="L2266" s="15">
        <f t="shared" si="153"/>
        <v>42095.165972222225</v>
      </c>
      <c r="N2266" t="b">
        <v>0</v>
      </c>
      <c r="O2266">
        <v>19</v>
      </c>
      <c r="P2266" t="b">
        <v>1</v>
      </c>
      <c r="Q2266" s="11" t="s">
        <v>8281</v>
      </c>
      <c r="R2266" t="s">
        <v>8284</v>
      </c>
      <c r="S2266">
        <f t="shared" si="154"/>
        <v>102</v>
      </c>
      <c r="T2266">
        <f t="shared" si="155"/>
        <v>59.21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s="15">
        <f t="shared" si="152"/>
        <v>41059.118993055556</v>
      </c>
      <c r="L2267" s="15">
        <f t="shared" si="153"/>
        <v>41075.165972222225</v>
      </c>
      <c r="N2267" t="b">
        <v>0</v>
      </c>
      <c r="O2267">
        <v>29</v>
      </c>
      <c r="P2267" t="b">
        <v>1</v>
      </c>
      <c r="Q2267" s="11" t="s">
        <v>8285</v>
      </c>
      <c r="R2267" t="s">
        <v>8286</v>
      </c>
      <c r="S2267">
        <f t="shared" si="154"/>
        <v>187</v>
      </c>
      <c r="T2267">
        <f t="shared" si="155"/>
        <v>38.74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s="15">
        <f t="shared" si="152"/>
        <v>42572.61681712963</v>
      </c>
      <c r="L2268" s="15">
        <f t="shared" si="153"/>
        <v>42589.125</v>
      </c>
      <c r="N2268" t="b">
        <v>0</v>
      </c>
      <c r="O2268">
        <v>19</v>
      </c>
      <c r="P2268" t="b">
        <v>1</v>
      </c>
      <c r="Q2268" s="11" t="s">
        <v>8281</v>
      </c>
      <c r="R2268" t="s">
        <v>8284</v>
      </c>
      <c r="S2268">
        <f t="shared" si="154"/>
        <v>112</v>
      </c>
      <c r="T2268">
        <f t="shared" si="155"/>
        <v>58.95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s="15">
        <f t="shared" si="152"/>
        <v>42374.651504629626</v>
      </c>
      <c r="L2269" s="15">
        <f t="shared" si="153"/>
        <v>42384.651504629626</v>
      </c>
      <c r="N2269" t="b">
        <v>0</v>
      </c>
      <c r="O2269">
        <v>18</v>
      </c>
      <c r="P2269" t="b">
        <v>1</v>
      </c>
      <c r="Q2269" s="11" t="s">
        <v>8281</v>
      </c>
      <c r="R2269" t="s">
        <v>8284</v>
      </c>
      <c r="S2269">
        <f t="shared" si="154"/>
        <v>112</v>
      </c>
      <c r="T2269">
        <f t="shared" si="155"/>
        <v>62.17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s="15">
        <f t="shared" si="152"/>
        <v>42499.039629629624</v>
      </c>
      <c r="L2270" s="15">
        <f t="shared" si="153"/>
        <v>42529.039629629624</v>
      </c>
      <c r="N2270" t="b">
        <v>0</v>
      </c>
      <c r="O2270">
        <v>18</v>
      </c>
      <c r="P2270" t="b">
        <v>1</v>
      </c>
      <c r="Q2270" s="11" t="s">
        <v>8281</v>
      </c>
      <c r="R2270" t="s">
        <v>8284</v>
      </c>
      <c r="S2270">
        <f t="shared" si="154"/>
        <v>106</v>
      </c>
      <c r="T2270">
        <f t="shared" si="155"/>
        <v>61.94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s="15">
        <f t="shared" si="152"/>
        <v>41830.545694444445</v>
      </c>
      <c r="L2271" s="15">
        <f t="shared" si="153"/>
        <v>41859.936111111114</v>
      </c>
      <c r="N2271" t="b">
        <v>0</v>
      </c>
      <c r="O2271">
        <v>18</v>
      </c>
      <c r="P2271" t="b">
        <v>1</v>
      </c>
      <c r="Q2271" s="11" t="s">
        <v>8281</v>
      </c>
      <c r="R2271" t="s">
        <v>8284</v>
      </c>
      <c r="S2271">
        <f t="shared" si="154"/>
        <v>223</v>
      </c>
      <c r="T2271">
        <f t="shared" si="155"/>
        <v>61.94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s="15">
        <f t="shared" si="152"/>
        <v>40670.507326388892</v>
      </c>
      <c r="L2272" s="15">
        <f t="shared" si="153"/>
        <v>40709.165972222225</v>
      </c>
      <c r="N2272" t="b">
        <v>0</v>
      </c>
      <c r="O2272">
        <v>31</v>
      </c>
      <c r="P2272" t="b">
        <v>1</v>
      </c>
      <c r="Q2272" s="11" t="s">
        <v>8285</v>
      </c>
      <c r="R2272" t="s">
        <v>8286</v>
      </c>
      <c r="S2272">
        <f t="shared" si="154"/>
        <v>171</v>
      </c>
      <c r="T2272">
        <f t="shared" si="155"/>
        <v>35.840000000000003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s="15">
        <f t="shared" si="152"/>
        <v>41869.740671296298</v>
      </c>
      <c r="L2273" s="15">
        <f t="shared" si="153"/>
        <v>41899.740671296298</v>
      </c>
      <c r="N2273" t="b">
        <v>0</v>
      </c>
      <c r="O2273">
        <v>19</v>
      </c>
      <c r="P2273" t="b">
        <v>1</v>
      </c>
      <c r="Q2273" s="11" t="s">
        <v>8281</v>
      </c>
      <c r="R2273" t="s">
        <v>8284</v>
      </c>
      <c r="S2273">
        <f t="shared" si="154"/>
        <v>111</v>
      </c>
      <c r="T2273">
        <f t="shared" si="155"/>
        <v>58.42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s="15">
        <f t="shared" si="152"/>
        <v>42481.376597222217</v>
      </c>
      <c r="L2274" s="15">
        <f t="shared" si="153"/>
        <v>42511.376597222217</v>
      </c>
      <c r="N2274" t="b">
        <v>0</v>
      </c>
      <c r="O2274">
        <v>17</v>
      </c>
      <c r="P2274" t="b">
        <v>0</v>
      </c>
      <c r="Q2274" s="11" t="s">
        <v>8266</v>
      </c>
      <c r="R2274" t="s">
        <v>8268</v>
      </c>
      <c r="S2274">
        <f t="shared" si="154"/>
        <v>4</v>
      </c>
      <c r="T2274">
        <f t="shared" si="155"/>
        <v>65.180000000000007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s="15">
        <f t="shared" si="152"/>
        <v>41065.858067129629</v>
      </c>
      <c r="L2275" s="15">
        <f t="shared" si="153"/>
        <v>41093.875</v>
      </c>
      <c r="N2275" t="b">
        <v>0</v>
      </c>
      <c r="O2275">
        <v>15</v>
      </c>
      <c r="P2275" t="b">
        <v>1</v>
      </c>
      <c r="Q2275" s="11" t="s">
        <v>8279</v>
      </c>
      <c r="R2275" t="s">
        <v>8301</v>
      </c>
      <c r="S2275">
        <f t="shared" si="154"/>
        <v>111</v>
      </c>
      <c r="T2275">
        <f t="shared" si="155"/>
        <v>73.73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s="15">
        <f t="shared" si="152"/>
        <v>42107.067557870367</v>
      </c>
      <c r="L2276" s="15">
        <f t="shared" si="153"/>
        <v>42137.067557870367</v>
      </c>
      <c r="N2276" t="b">
        <v>0</v>
      </c>
      <c r="O2276">
        <v>18</v>
      </c>
      <c r="P2276" t="b">
        <v>1</v>
      </c>
      <c r="Q2276" s="11" t="s">
        <v>8281</v>
      </c>
      <c r="R2276" t="s">
        <v>8284</v>
      </c>
      <c r="S2276">
        <f t="shared" si="154"/>
        <v>221</v>
      </c>
      <c r="T2276">
        <f t="shared" si="155"/>
        <v>61.39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s="15">
        <f t="shared" si="152"/>
        <v>42538.968310185184</v>
      </c>
      <c r="L2277" s="15">
        <f t="shared" si="153"/>
        <v>42568.029861111107</v>
      </c>
      <c r="N2277" t="b">
        <v>0</v>
      </c>
      <c r="O2277">
        <v>12</v>
      </c>
      <c r="P2277" t="b">
        <v>0</v>
      </c>
      <c r="Q2277" s="11" t="s">
        <v>8281</v>
      </c>
      <c r="R2277" t="s">
        <v>8284</v>
      </c>
      <c r="S2277">
        <f t="shared" si="154"/>
        <v>16</v>
      </c>
      <c r="T2277">
        <f t="shared" si="155"/>
        <v>91.83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s="15">
        <f t="shared" si="152"/>
        <v>42159.649583333332</v>
      </c>
      <c r="L2278" s="15">
        <f t="shared" si="153"/>
        <v>42219.649583333332</v>
      </c>
      <c r="N2278" t="b">
        <v>0</v>
      </c>
      <c r="O2278">
        <v>3</v>
      </c>
      <c r="P2278" t="b">
        <v>0</v>
      </c>
      <c r="Q2278" s="11" t="s">
        <v>8266</v>
      </c>
      <c r="R2278" t="s">
        <v>8300</v>
      </c>
      <c r="S2278">
        <f t="shared" si="154"/>
        <v>15</v>
      </c>
      <c r="T2278">
        <f t="shared" si="155"/>
        <v>367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s="15">
        <f t="shared" si="152"/>
        <v>41866.79886574074</v>
      </c>
      <c r="L2279" s="15">
        <f t="shared" si="153"/>
        <v>41885.207638888889</v>
      </c>
      <c r="N2279" t="b">
        <v>0</v>
      </c>
      <c r="O2279">
        <v>27</v>
      </c>
      <c r="P2279" t="b">
        <v>1</v>
      </c>
      <c r="Q2279" s="11" t="s">
        <v>8281</v>
      </c>
      <c r="R2279" t="s">
        <v>8284</v>
      </c>
      <c r="S2279">
        <f t="shared" si="154"/>
        <v>110</v>
      </c>
      <c r="T2279">
        <f t="shared" si="155"/>
        <v>40.78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s="15">
        <f t="shared" si="152"/>
        <v>40696.648784722223</v>
      </c>
      <c r="L2280" s="15">
        <f t="shared" si="153"/>
        <v>40756.648784722223</v>
      </c>
      <c r="N2280" t="b">
        <v>0</v>
      </c>
      <c r="O2280">
        <v>11</v>
      </c>
      <c r="P2280" t="b">
        <v>1</v>
      </c>
      <c r="Q2280" s="11" t="s">
        <v>8285</v>
      </c>
      <c r="R2280" t="s">
        <v>8299</v>
      </c>
      <c r="S2280">
        <f t="shared" si="154"/>
        <v>110</v>
      </c>
      <c r="T2280">
        <f t="shared" si="155"/>
        <v>100</v>
      </c>
    </row>
    <row r="2281" spans="1:20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s="15">
        <f t="shared" si="152"/>
        <v>42241.798206018517</v>
      </c>
      <c r="L2281" s="15">
        <f t="shared" si="153"/>
        <v>42271.798206018517</v>
      </c>
      <c r="N2281" t="b">
        <v>0</v>
      </c>
      <c r="O2281">
        <v>2</v>
      </c>
      <c r="P2281" t="b">
        <v>0</v>
      </c>
      <c r="Q2281" s="11" t="s">
        <v>8266</v>
      </c>
      <c r="R2281" t="s">
        <v>8298</v>
      </c>
      <c r="S2281">
        <f t="shared" si="154"/>
        <v>0</v>
      </c>
      <c r="T2281">
        <f t="shared" si="155"/>
        <v>550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s="15">
        <f t="shared" si="152"/>
        <v>42445.598136574074</v>
      </c>
      <c r="L2282" s="15">
        <f t="shared" si="153"/>
        <v>42475.598136574074</v>
      </c>
      <c r="N2282" t="b">
        <v>0</v>
      </c>
      <c r="O2282">
        <v>15</v>
      </c>
      <c r="P2282" t="b">
        <v>1</v>
      </c>
      <c r="Q2282" s="11" t="s">
        <v>8281</v>
      </c>
      <c r="R2282" t="s">
        <v>8293</v>
      </c>
      <c r="S2282">
        <f t="shared" si="154"/>
        <v>100</v>
      </c>
      <c r="T2282">
        <f t="shared" si="155"/>
        <v>73.33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s="15">
        <f t="shared" si="152"/>
        <v>41740.493657407409</v>
      </c>
      <c r="L2283" s="15">
        <f t="shared" si="153"/>
        <v>41770.493657407409</v>
      </c>
      <c r="N2283" t="b">
        <v>1</v>
      </c>
      <c r="O2283">
        <v>23</v>
      </c>
      <c r="P2283" t="b">
        <v>0</v>
      </c>
      <c r="Q2283" s="11" t="s">
        <v>8281</v>
      </c>
      <c r="R2283" t="s">
        <v>8284</v>
      </c>
      <c r="S2283">
        <f t="shared" si="154"/>
        <v>22</v>
      </c>
      <c r="T2283">
        <f t="shared" si="155"/>
        <v>47.7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s="15">
        <f t="shared" si="152"/>
        <v>41872.802928240737</v>
      </c>
      <c r="L2284" s="15">
        <f t="shared" si="153"/>
        <v>41917.802928240737</v>
      </c>
      <c r="N2284" t="b">
        <v>0</v>
      </c>
      <c r="O2284">
        <v>58</v>
      </c>
      <c r="P2284" t="b">
        <v>0</v>
      </c>
      <c r="Q2284" s="11" t="s">
        <v>8281</v>
      </c>
      <c r="R2284" t="s">
        <v>8282</v>
      </c>
      <c r="S2284">
        <f t="shared" si="154"/>
        <v>2</v>
      </c>
      <c r="T2284">
        <f t="shared" si="155"/>
        <v>18.899999999999999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s="15">
        <f t="shared" si="152"/>
        <v>41464.934386574074</v>
      </c>
      <c r="L2285" s="15">
        <f t="shared" si="153"/>
        <v>41524.934386574074</v>
      </c>
      <c r="N2285" t="b">
        <v>0</v>
      </c>
      <c r="O2285">
        <v>25</v>
      </c>
      <c r="P2285" t="b">
        <v>1</v>
      </c>
      <c r="Q2285" s="11" t="s">
        <v>8269</v>
      </c>
      <c r="R2285" t="s">
        <v>8291</v>
      </c>
      <c r="S2285">
        <f t="shared" si="154"/>
        <v>109</v>
      </c>
      <c r="T2285">
        <f t="shared" si="155"/>
        <v>43.64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s="15">
        <f t="shared" si="152"/>
        <v>42056.091631944444</v>
      </c>
      <c r="L2286" s="15">
        <f t="shared" si="153"/>
        <v>42070.204861111109</v>
      </c>
      <c r="N2286" t="b">
        <v>0</v>
      </c>
      <c r="O2286">
        <v>20</v>
      </c>
      <c r="P2286" t="b">
        <v>1</v>
      </c>
      <c r="Q2286" s="11" t="s">
        <v>8281</v>
      </c>
      <c r="R2286" t="s">
        <v>8284</v>
      </c>
      <c r="S2286">
        <f t="shared" si="154"/>
        <v>218</v>
      </c>
      <c r="T2286">
        <f t="shared" si="155"/>
        <v>54.5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s="15">
        <f t="shared" si="152"/>
        <v>42135.810694444444</v>
      </c>
      <c r="L2287" s="15">
        <f t="shared" si="153"/>
        <v>42165.810694444444</v>
      </c>
      <c r="N2287" t="b">
        <v>0</v>
      </c>
      <c r="O2287">
        <v>41</v>
      </c>
      <c r="P2287" t="b">
        <v>1</v>
      </c>
      <c r="Q2287" s="11" t="s">
        <v>8281</v>
      </c>
      <c r="R2287" t="s">
        <v>8284</v>
      </c>
      <c r="S2287">
        <f t="shared" si="154"/>
        <v>109</v>
      </c>
      <c r="T2287">
        <f t="shared" si="155"/>
        <v>26.54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s="15">
        <f t="shared" si="152"/>
        <v>41785.707708333335</v>
      </c>
      <c r="L2288" s="15">
        <f t="shared" si="153"/>
        <v>41815.707708333335</v>
      </c>
      <c r="N2288" t="b">
        <v>0</v>
      </c>
      <c r="O2288">
        <v>35</v>
      </c>
      <c r="P2288" t="b">
        <v>1</v>
      </c>
      <c r="Q2288" s="11" t="s">
        <v>8281</v>
      </c>
      <c r="R2288" t="s">
        <v>8284</v>
      </c>
      <c r="S2288">
        <f t="shared" si="154"/>
        <v>108</v>
      </c>
      <c r="T2288">
        <f t="shared" si="155"/>
        <v>30.93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s="15">
        <f t="shared" si="152"/>
        <v>41547.662997685184</v>
      </c>
      <c r="L2289" s="15">
        <f t="shared" si="153"/>
        <v>41576.662997685184</v>
      </c>
      <c r="N2289" t="b">
        <v>1</v>
      </c>
      <c r="O2289">
        <v>34</v>
      </c>
      <c r="P2289" t="b">
        <v>1</v>
      </c>
      <c r="Q2289" s="11" t="s">
        <v>8285</v>
      </c>
      <c r="R2289" t="s">
        <v>8289</v>
      </c>
      <c r="S2289">
        <f t="shared" si="154"/>
        <v>166</v>
      </c>
      <c r="T2289">
        <f t="shared" si="155"/>
        <v>31.82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s="15">
        <f t="shared" si="152"/>
        <v>42016.832465277781</v>
      </c>
      <c r="L2290" s="15">
        <f t="shared" si="153"/>
        <v>42040.513888888891</v>
      </c>
      <c r="N2290" t="b">
        <v>0</v>
      </c>
      <c r="O2290">
        <v>25</v>
      </c>
      <c r="P2290" t="b">
        <v>1</v>
      </c>
      <c r="Q2290" s="11" t="s">
        <v>8281</v>
      </c>
      <c r="R2290" t="s">
        <v>8284</v>
      </c>
      <c r="S2290">
        <f t="shared" si="154"/>
        <v>108</v>
      </c>
      <c r="T2290">
        <f t="shared" si="155"/>
        <v>43.28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s="15">
        <f t="shared" si="152"/>
        <v>41987.818969907406</v>
      </c>
      <c r="L2291" s="15">
        <f t="shared" si="153"/>
        <v>42017.818969907406</v>
      </c>
      <c r="N2291" t="b">
        <v>1</v>
      </c>
      <c r="O2291">
        <v>22</v>
      </c>
      <c r="P2291" t="b">
        <v>0</v>
      </c>
      <c r="Q2291" s="11" t="s">
        <v>8271</v>
      </c>
      <c r="R2291" t="s">
        <v>8272</v>
      </c>
      <c r="S2291">
        <f t="shared" si="154"/>
        <v>3</v>
      </c>
      <c r="T2291">
        <f t="shared" si="155"/>
        <v>49.14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s="15">
        <f t="shared" si="152"/>
        <v>42006.02207175926</v>
      </c>
      <c r="L2292" s="15">
        <f t="shared" si="153"/>
        <v>42036.02207175926</v>
      </c>
      <c r="N2292" t="b">
        <v>0</v>
      </c>
      <c r="O2292">
        <v>32</v>
      </c>
      <c r="P2292" t="b">
        <v>1</v>
      </c>
      <c r="Q2292" s="11" t="s">
        <v>8285</v>
      </c>
      <c r="R2292" t="s">
        <v>8296</v>
      </c>
      <c r="S2292">
        <f t="shared" si="154"/>
        <v>108</v>
      </c>
      <c r="T2292">
        <f t="shared" si="155"/>
        <v>33.75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s="15">
        <f t="shared" si="152"/>
        <v>42098.216238425928</v>
      </c>
      <c r="L2293" s="15">
        <f t="shared" si="153"/>
        <v>42119.216238425928</v>
      </c>
      <c r="N2293" t="b">
        <v>0</v>
      </c>
      <c r="O2293">
        <v>20</v>
      </c>
      <c r="P2293" t="b">
        <v>1</v>
      </c>
      <c r="Q2293" s="11" t="s">
        <v>8281</v>
      </c>
      <c r="R2293" t="s">
        <v>8282</v>
      </c>
      <c r="S2293">
        <f t="shared" si="154"/>
        <v>180</v>
      </c>
      <c r="T2293">
        <f t="shared" si="155"/>
        <v>54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s="15">
        <f t="shared" si="152"/>
        <v>42402.889027777783</v>
      </c>
      <c r="L2294" s="15">
        <f t="shared" si="153"/>
        <v>42447.847361111111</v>
      </c>
      <c r="N2294" t="b">
        <v>0</v>
      </c>
      <c r="O2294">
        <v>14</v>
      </c>
      <c r="P2294" t="b">
        <v>1</v>
      </c>
      <c r="Q2294" s="11" t="s">
        <v>8281</v>
      </c>
      <c r="R2294" t="s">
        <v>8284</v>
      </c>
      <c r="S2294">
        <f t="shared" si="154"/>
        <v>108</v>
      </c>
      <c r="T2294">
        <f t="shared" si="155"/>
        <v>77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s="15">
        <f t="shared" si="152"/>
        <v>41841.820486111108</v>
      </c>
      <c r="L2295" s="15">
        <f t="shared" si="153"/>
        <v>41882.833333333336</v>
      </c>
      <c r="N2295" t="b">
        <v>0</v>
      </c>
      <c r="O2295">
        <v>30</v>
      </c>
      <c r="P2295" t="b">
        <v>1</v>
      </c>
      <c r="Q2295" s="11" t="s">
        <v>8281</v>
      </c>
      <c r="R2295" t="s">
        <v>8284</v>
      </c>
      <c r="S2295">
        <f t="shared" si="154"/>
        <v>215</v>
      </c>
      <c r="T2295">
        <f t="shared" si="155"/>
        <v>35.770000000000003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s="15">
        <f t="shared" si="152"/>
        <v>42649.562118055561</v>
      </c>
      <c r="L2296" s="15">
        <f t="shared" si="153"/>
        <v>42698.715972222228</v>
      </c>
      <c r="N2296" t="b">
        <v>0</v>
      </c>
      <c r="O2296">
        <v>13</v>
      </c>
      <c r="P2296" t="b">
        <v>0</v>
      </c>
      <c r="Q2296" s="11" t="s">
        <v>8281</v>
      </c>
      <c r="R2296" t="s">
        <v>8282</v>
      </c>
      <c r="S2296">
        <f t="shared" si="154"/>
        <v>4</v>
      </c>
      <c r="T2296">
        <f t="shared" si="155"/>
        <v>82.46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s="15">
        <f t="shared" si="152"/>
        <v>42682.451921296291</v>
      </c>
      <c r="L2297" s="15">
        <f t="shared" si="153"/>
        <v>42696.451921296291</v>
      </c>
      <c r="N2297" t="b">
        <v>0</v>
      </c>
      <c r="O2297">
        <v>50</v>
      </c>
      <c r="P2297" t="b">
        <v>1</v>
      </c>
      <c r="Q2297" s="11" t="s">
        <v>8274</v>
      </c>
      <c r="R2297" t="s">
        <v>8275</v>
      </c>
      <c r="S2297">
        <f t="shared" si="154"/>
        <v>223</v>
      </c>
      <c r="T2297">
        <f t="shared" si="155"/>
        <v>21.38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s="15">
        <f t="shared" si="152"/>
        <v>42475.057164351849</v>
      </c>
      <c r="L2298" s="15">
        <f t="shared" si="153"/>
        <v>42505.057164351849</v>
      </c>
      <c r="N2298" t="b">
        <v>0</v>
      </c>
      <c r="O2298">
        <v>20</v>
      </c>
      <c r="P2298" t="b">
        <v>1</v>
      </c>
      <c r="Q2298" s="11" t="s">
        <v>8281</v>
      </c>
      <c r="R2298" t="s">
        <v>8284</v>
      </c>
      <c r="S2298">
        <f t="shared" si="154"/>
        <v>107</v>
      </c>
      <c r="T2298">
        <f t="shared" si="155"/>
        <v>53.34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s="15">
        <f t="shared" si="152"/>
        <v>41744.745208333334</v>
      </c>
      <c r="L2299" s="15">
        <f t="shared" si="153"/>
        <v>41774.745208333334</v>
      </c>
      <c r="N2299" t="b">
        <v>0</v>
      </c>
      <c r="O2299">
        <v>36</v>
      </c>
      <c r="P2299" t="b">
        <v>1</v>
      </c>
      <c r="Q2299" s="11" t="s">
        <v>8285</v>
      </c>
      <c r="R2299" t="s">
        <v>8299</v>
      </c>
      <c r="S2299">
        <f t="shared" si="154"/>
        <v>118</v>
      </c>
      <c r="T2299">
        <f t="shared" si="155"/>
        <v>29.61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s="15">
        <f t="shared" si="152"/>
        <v>40378.893206018518</v>
      </c>
      <c r="L2300" s="15">
        <f t="shared" si="153"/>
        <v>40453.207638888889</v>
      </c>
      <c r="N2300" t="b">
        <v>0</v>
      </c>
      <c r="O2300">
        <v>32</v>
      </c>
      <c r="P2300" t="b">
        <v>1</v>
      </c>
      <c r="Q2300" s="11" t="s">
        <v>8281</v>
      </c>
      <c r="R2300" t="s">
        <v>8282</v>
      </c>
      <c r="S2300">
        <f t="shared" si="154"/>
        <v>213</v>
      </c>
      <c r="T2300">
        <f t="shared" si="155"/>
        <v>33.31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s="15">
        <f t="shared" si="152"/>
        <v>41403.000856481485</v>
      </c>
      <c r="L2301" s="15">
        <f t="shared" si="153"/>
        <v>41433.000856481485</v>
      </c>
      <c r="N2301" t="b">
        <v>0</v>
      </c>
      <c r="O2301">
        <v>25</v>
      </c>
      <c r="P2301" t="b">
        <v>1</v>
      </c>
      <c r="Q2301" s="11" t="s">
        <v>8285</v>
      </c>
      <c r="R2301" t="s">
        <v>8289</v>
      </c>
      <c r="S2301">
        <f t="shared" si="154"/>
        <v>133</v>
      </c>
      <c r="T2301">
        <f t="shared" si="155"/>
        <v>42.61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s="15">
        <f t="shared" si="152"/>
        <v>41766.072500000002</v>
      </c>
      <c r="L2302" s="15">
        <f t="shared" si="153"/>
        <v>41791.072500000002</v>
      </c>
      <c r="N2302" t="b">
        <v>1</v>
      </c>
      <c r="O2302">
        <v>19</v>
      </c>
      <c r="P2302" t="b">
        <v>0</v>
      </c>
      <c r="Q2302" s="11" t="s">
        <v>8281</v>
      </c>
      <c r="R2302" t="s">
        <v>8284</v>
      </c>
      <c r="S2302">
        <f t="shared" si="154"/>
        <v>21</v>
      </c>
      <c r="T2302">
        <f t="shared" si="155"/>
        <v>56.05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s="15">
        <f t="shared" si="152"/>
        <v>42184.209537037037</v>
      </c>
      <c r="L2303" s="15">
        <f t="shared" si="153"/>
        <v>42202.876388888893</v>
      </c>
      <c r="N2303" t="b">
        <v>0</v>
      </c>
      <c r="O2303">
        <v>26</v>
      </c>
      <c r="P2303" t="b">
        <v>1</v>
      </c>
      <c r="Q2303" s="11" t="s">
        <v>8281</v>
      </c>
      <c r="R2303" t="s">
        <v>8284</v>
      </c>
      <c r="S2303">
        <f t="shared" si="154"/>
        <v>106</v>
      </c>
      <c r="T2303">
        <f t="shared" si="155"/>
        <v>40.92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s="15">
        <f t="shared" si="152"/>
        <v>42419.91942129629</v>
      </c>
      <c r="L2304" s="15">
        <f t="shared" si="153"/>
        <v>42436.207638888889</v>
      </c>
      <c r="N2304" t="b">
        <v>0</v>
      </c>
      <c r="O2304">
        <v>42</v>
      </c>
      <c r="P2304" t="b">
        <v>1</v>
      </c>
      <c r="Q2304" s="11" t="s">
        <v>8281</v>
      </c>
      <c r="R2304" t="s">
        <v>8284</v>
      </c>
      <c r="S2304">
        <f t="shared" si="154"/>
        <v>106</v>
      </c>
      <c r="T2304">
        <f t="shared" si="155"/>
        <v>25.31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s="15">
        <f t="shared" si="152"/>
        <v>41736.549791666665</v>
      </c>
      <c r="L2305" s="15">
        <f t="shared" si="153"/>
        <v>41796.549791666665</v>
      </c>
      <c r="N2305" t="b">
        <v>0</v>
      </c>
      <c r="O2305">
        <v>18</v>
      </c>
      <c r="P2305" t="b">
        <v>0</v>
      </c>
      <c r="Q2305" s="11" t="s">
        <v>8285</v>
      </c>
      <c r="R2305" t="s">
        <v>8312</v>
      </c>
      <c r="S2305">
        <f t="shared" si="154"/>
        <v>7</v>
      </c>
      <c r="T2305">
        <f t="shared" si="155"/>
        <v>58.89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s="15">
        <f t="shared" si="152"/>
        <v>41833.660995370366</v>
      </c>
      <c r="L2306" s="15">
        <f t="shared" si="153"/>
        <v>41863.660995370366</v>
      </c>
      <c r="N2306" t="b">
        <v>0</v>
      </c>
      <c r="O2306">
        <v>13</v>
      </c>
      <c r="P2306" t="b">
        <v>0</v>
      </c>
      <c r="Q2306" s="11" t="s">
        <v>8281</v>
      </c>
      <c r="R2306" t="s">
        <v>8284</v>
      </c>
      <c r="S2306">
        <f t="shared" si="154"/>
        <v>18</v>
      </c>
      <c r="T2306">
        <f t="shared" si="155"/>
        <v>81.540000000000006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s="15">
        <f t="shared" ref="K2307:K2370" si="156">(((J2307/60)/60)/24)+DATE(1970,1,1)</f>
        <v>42482.624699074076</v>
      </c>
      <c r="L2307" s="15">
        <f t="shared" ref="L2307:L2370" si="157">(((I2307/60)/60)/24)+DATE(1970,1,1)</f>
        <v>42512.624699074076</v>
      </c>
      <c r="N2307" t="b">
        <v>0</v>
      </c>
      <c r="O2307">
        <v>9</v>
      </c>
      <c r="P2307" t="b">
        <v>0</v>
      </c>
      <c r="Q2307" s="11" t="s">
        <v>8266</v>
      </c>
      <c r="R2307" t="s">
        <v>8298</v>
      </c>
      <c r="S2307">
        <f t="shared" ref="S2307:S2370" si="158">IFERROR(ROUND(E2307/D2307*100,0),0)</f>
        <v>50</v>
      </c>
      <c r="T2307">
        <f t="shared" ref="T2307:T2370" si="159">IFERROR(ROUND(E2307/O2307,2),0)</f>
        <v>117.56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s="15">
        <f t="shared" si="156"/>
        <v>42017.967442129629</v>
      </c>
      <c r="L2308" s="15">
        <f t="shared" si="157"/>
        <v>42031.967442129629</v>
      </c>
      <c r="N2308" t="b">
        <v>0</v>
      </c>
      <c r="O2308">
        <v>20</v>
      </c>
      <c r="P2308" t="b">
        <v>1</v>
      </c>
      <c r="Q2308" s="11" t="s">
        <v>8285</v>
      </c>
      <c r="R2308" t="s">
        <v>8286</v>
      </c>
      <c r="S2308">
        <f t="shared" si="158"/>
        <v>106</v>
      </c>
      <c r="T2308">
        <f t="shared" si="159"/>
        <v>52.8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s="15">
        <f t="shared" si="156"/>
        <v>41832.852627314816</v>
      </c>
      <c r="L2309" s="15">
        <f t="shared" si="157"/>
        <v>41862.852627314816</v>
      </c>
      <c r="N2309" t="b">
        <v>0</v>
      </c>
      <c r="O2309">
        <v>27</v>
      </c>
      <c r="P2309" t="b">
        <v>1</v>
      </c>
      <c r="Q2309" s="11" t="s">
        <v>8266</v>
      </c>
      <c r="R2309" t="s">
        <v>8268</v>
      </c>
      <c r="S2309">
        <f t="shared" si="158"/>
        <v>132</v>
      </c>
      <c r="T2309">
        <f t="shared" si="159"/>
        <v>39.07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s="15">
        <f t="shared" si="156"/>
        <v>41808.991944444446</v>
      </c>
      <c r="L2310" s="15">
        <f t="shared" si="157"/>
        <v>41838.991944444446</v>
      </c>
      <c r="N2310" t="b">
        <v>0</v>
      </c>
      <c r="O2310">
        <v>18</v>
      </c>
      <c r="P2310" t="b">
        <v>1</v>
      </c>
      <c r="Q2310" s="11" t="s">
        <v>8281</v>
      </c>
      <c r="R2310" t="s">
        <v>8284</v>
      </c>
      <c r="S2310">
        <f t="shared" si="158"/>
        <v>211</v>
      </c>
      <c r="T2310">
        <f t="shared" si="159"/>
        <v>58.61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s="15">
        <f t="shared" si="156"/>
        <v>40565.032511574071</v>
      </c>
      <c r="L2311" s="15">
        <f t="shared" si="157"/>
        <v>40580.032511574071</v>
      </c>
      <c r="N2311" t="b">
        <v>0</v>
      </c>
      <c r="O2311">
        <v>14</v>
      </c>
      <c r="P2311" t="b">
        <v>1</v>
      </c>
      <c r="Q2311" s="11" t="s">
        <v>8285</v>
      </c>
      <c r="R2311" t="s">
        <v>8289</v>
      </c>
      <c r="S2311">
        <f t="shared" si="158"/>
        <v>350</v>
      </c>
      <c r="T2311">
        <f t="shared" si="159"/>
        <v>75.040000000000006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s="15">
        <f t="shared" si="156"/>
        <v>41288.68712962963</v>
      </c>
      <c r="L2312" s="15">
        <f t="shared" si="157"/>
        <v>41333.892361111109</v>
      </c>
      <c r="N2312" t="b">
        <v>0</v>
      </c>
      <c r="O2312">
        <v>27</v>
      </c>
      <c r="P2312" t="b">
        <v>1</v>
      </c>
      <c r="Q2312" s="11" t="s">
        <v>8285</v>
      </c>
      <c r="R2312" t="s">
        <v>8289</v>
      </c>
      <c r="S2312">
        <f t="shared" si="158"/>
        <v>105</v>
      </c>
      <c r="T2312">
        <f t="shared" si="159"/>
        <v>38.89</v>
      </c>
    </row>
    <row r="2313" spans="1:20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s="15">
        <f t="shared" si="156"/>
        <v>41852.646226851852</v>
      </c>
      <c r="L2313" s="15">
        <f t="shared" si="157"/>
        <v>41883.646226851852</v>
      </c>
      <c r="N2313" t="b">
        <v>0</v>
      </c>
      <c r="O2313">
        <v>2</v>
      </c>
      <c r="P2313" t="b">
        <v>0</v>
      </c>
      <c r="Q2313" s="11" t="s">
        <v>8285</v>
      </c>
      <c r="R2313" t="s">
        <v>8288</v>
      </c>
      <c r="S2313">
        <f t="shared" si="158"/>
        <v>11</v>
      </c>
      <c r="T2313">
        <f t="shared" si="159"/>
        <v>525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s="15">
        <f t="shared" si="156"/>
        <v>41303.044016203705</v>
      </c>
      <c r="L2314" s="15">
        <f t="shared" si="157"/>
        <v>41335.332638888889</v>
      </c>
      <c r="N2314" t="b">
        <v>0</v>
      </c>
      <c r="O2314">
        <v>25</v>
      </c>
      <c r="P2314" t="b">
        <v>1</v>
      </c>
      <c r="Q2314" s="11" t="s">
        <v>8285</v>
      </c>
      <c r="R2314" t="s">
        <v>8289</v>
      </c>
      <c r="S2314">
        <f t="shared" si="158"/>
        <v>263</v>
      </c>
      <c r="T2314">
        <f t="shared" si="159"/>
        <v>42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s="15">
        <f t="shared" si="156"/>
        <v>41620.90047453704</v>
      </c>
      <c r="L2315" s="15">
        <f t="shared" si="157"/>
        <v>41650.90047453704</v>
      </c>
      <c r="N2315" t="b">
        <v>0</v>
      </c>
      <c r="O2315">
        <v>33</v>
      </c>
      <c r="P2315" t="b">
        <v>0</v>
      </c>
      <c r="Q2315" s="11" t="s">
        <v>8269</v>
      </c>
      <c r="R2315" t="s">
        <v>8314</v>
      </c>
      <c r="S2315">
        <f t="shared" si="158"/>
        <v>10</v>
      </c>
      <c r="T2315">
        <f t="shared" si="159"/>
        <v>31.76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s="15">
        <f t="shared" si="156"/>
        <v>40977.948009259257</v>
      </c>
      <c r="L2316" s="15">
        <f t="shared" si="157"/>
        <v>41007.906342592592</v>
      </c>
      <c r="N2316" t="b">
        <v>0</v>
      </c>
      <c r="O2316">
        <v>32</v>
      </c>
      <c r="P2316" t="b">
        <v>1</v>
      </c>
      <c r="Q2316" s="11" t="s">
        <v>8285</v>
      </c>
      <c r="R2316" t="s">
        <v>8286</v>
      </c>
      <c r="S2316">
        <f t="shared" si="158"/>
        <v>105</v>
      </c>
      <c r="T2316">
        <f t="shared" si="159"/>
        <v>32.72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s="15">
        <f t="shared" si="156"/>
        <v>41969.199756944443</v>
      </c>
      <c r="L2317" s="15">
        <f t="shared" si="157"/>
        <v>42005.208333333328</v>
      </c>
      <c r="N2317" t="b">
        <v>0</v>
      </c>
      <c r="O2317">
        <v>23</v>
      </c>
      <c r="P2317" t="b">
        <v>1</v>
      </c>
      <c r="Q2317" s="11" t="s">
        <v>8281</v>
      </c>
      <c r="R2317" t="s">
        <v>8284</v>
      </c>
      <c r="S2317">
        <f t="shared" si="158"/>
        <v>105</v>
      </c>
      <c r="T2317">
        <f t="shared" si="159"/>
        <v>45.48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s="15">
        <f t="shared" si="156"/>
        <v>42219.180393518516</v>
      </c>
      <c r="L2318" s="15">
        <f t="shared" si="157"/>
        <v>42249.180393518516</v>
      </c>
      <c r="N2318" t="b">
        <v>0</v>
      </c>
      <c r="O2318">
        <v>23</v>
      </c>
      <c r="P2318" t="b">
        <v>1</v>
      </c>
      <c r="Q2318" s="11" t="s">
        <v>8281</v>
      </c>
      <c r="R2318" t="s">
        <v>8284</v>
      </c>
      <c r="S2318">
        <f t="shared" si="158"/>
        <v>139</v>
      </c>
      <c r="T2318">
        <f t="shared" si="159"/>
        <v>45.35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s="15">
        <f t="shared" si="156"/>
        <v>40821.183136574073</v>
      </c>
      <c r="L2319" s="15">
        <f t="shared" si="157"/>
        <v>40836.083333333336</v>
      </c>
      <c r="N2319" t="b">
        <v>1</v>
      </c>
      <c r="O2319">
        <v>36</v>
      </c>
      <c r="P2319" t="b">
        <v>1</v>
      </c>
      <c r="Q2319" s="11" t="s">
        <v>8279</v>
      </c>
      <c r="R2319" t="s">
        <v>8280</v>
      </c>
      <c r="S2319">
        <f t="shared" si="158"/>
        <v>104</v>
      </c>
      <c r="T2319">
        <f t="shared" si="159"/>
        <v>28.92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s="15">
        <f t="shared" si="156"/>
        <v>40636.673900462964</v>
      </c>
      <c r="L2320" s="15">
        <f t="shared" si="157"/>
        <v>40666.673900462964</v>
      </c>
      <c r="N2320" t="b">
        <v>0</v>
      </c>
      <c r="O2320">
        <v>27</v>
      </c>
      <c r="P2320" t="b">
        <v>1</v>
      </c>
      <c r="Q2320" s="11" t="s">
        <v>8285</v>
      </c>
      <c r="R2320" t="s">
        <v>8289</v>
      </c>
      <c r="S2320">
        <f t="shared" si="158"/>
        <v>104</v>
      </c>
      <c r="T2320">
        <f t="shared" si="159"/>
        <v>38.520000000000003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s="15">
        <f t="shared" si="156"/>
        <v>41443.643541666665</v>
      </c>
      <c r="L2321" s="15">
        <f t="shared" si="157"/>
        <v>41465.702777777777</v>
      </c>
      <c r="N2321" t="b">
        <v>0</v>
      </c>
      <c r="O2321">
        <v>12</v>
      </c>
      <c r="P2321" t="b">
        <v>1</v>
      </c>
      <c r="Q2321" s="11" t="s">
        <v>8285</v>
      </c>
      <c r="R2321" t="s">
        <v>8289</v>
      </c>
      <c r="S2321">
        <f t="shared" si="158"/>
        <v>104</v>
      </c>
      <c r="T2321">
        <f t="shared" si="159"/>
        <v>86.67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s="15">
        <f t="shared" si="156"/>
        <v>41342.845567129632</v>
      </c>
      <c r="L2322" s="15">
        <f t="shared" si="157"/>
        <v>41372.803900462961</v>
      </c>
      <c r="N2322" t="b">
        <v>0</v>
      </c>
      <c r="O2322">
        <v>3</v>
      </c>
      <c r="P2322" t="b">
        <v>0</v>
      </c>
      <c r="Q2322" s="11" t="s">
        <v>8285</v>
      </c>
      <c r="R2322" t="s">
        <v>8308</v>
      </c>
      <c r="S2322">
        <f t="shared" si="158"/>
        <v>12</v>
      </c>
      <c r="T2322">
        <f t="shared" si="159"/>
        <v>346.67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s="15">
        <f t="shared" si="156"/>
        <v>42427.01807870371</v>
      </c>
      <c r="L2323" s="15">
        <f t="shared" si="157"/>
        <v>42456.976412037038</v>
      </c>
      <c r="N2323" t="b">
        <v>0</v>
      </c>
      <c r="O2323">
        <v>17</v>
      </c>
      <c r="P2323" t="b">
        <v>0</v>
      </c>
      <c r="Q2323" s="11" t="s">
        <v>8281</v>
      </c>
      <c r="R2323" t="s">
        <v>8282</v>
      </c>
      <c r="S2323">
        <f t="shared" si="158"/>
        <v>4</v>
      </c>
      <c r="T2323">
        <f t="shared" si="159"/>
        <v>61.18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s="15">
        <f t="shared" si="156"/>
        <v>41394.074467592596</v>
      </c>
      <c r="L2324" s="15">
        <f t="shared" si="157"/>
        <v>41425</v>
      </c>
      <c r="N2324" t="b">
        <v>0</v>
      </c>
      <c r="O2324">
        <v>37</v>
      </c>
      <c r="P2324" t="b">
        <v>1</v>
      </c>
      <c r="Q2324" s="11" t="s">
        <v>8285</v>
      </c>
      <c r="R2324" t="s">
        <v>8286</v>
      </c>
      <c r="S2324">
        <f t="shared" si="158"/>
        <v>130</v>
      </c>
      <c r="T2324">
        <f t="shared" si="159"/>
        <v>28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s="15">
        <f t="shared" si="156"/>
        <v>42772.776076388895</v>
      </c>
      <c r="L2325" s="15">
        <f t="shared" si="157"/>
        <v>42805.561805555553</v>
      </c>
      <c r="N2325" t="b">
        <v>0</v>
      </c>
      <c r="O2325">
        <v>32</v>
      </c>
      <c r="P2325" t="b">
        <v>1</v>
      </c>
      <c r="Q2325" s="11" t="s">
        <v>8271</v>
      </c>
      <c r="R2325" t="s">
        <v>8272</v>
      </c>
      <c r="S2325">
        <f t="shared" si="158"/>
        <v>115</v>
      </c>
      <c r="T2325">
        <f t="shared" si="159"/>
        <v>32.340000000000003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s="15">
        <f t="shared" si="156"/>
        <v>41855.548101851848</v>
      </c>
      <c r="L2326" s="15">
        <f t="shared" si="157"/>
        <v>41876.207638888889</v>
      </c>
      <c r="N2326" t="b">
        <v>0</v>
      </c>
      <c r="O2326">
        <v>27</v>
      </c>
      <c r="P2326" t="b">
        <v>1</v>
      </c>
      <c r="Q2326" s="11" t="s">
        <v>8281</v>
      </c>
      <c r="R2326" t="s">
        <v>8284</v>
      </c>
      <c r="S2326">
        <f t="shared" si="158"/>
        <v>104</v>
      </c>
      <c r="T2326">
        <f t="shared" si="159"/>
        <v>38.33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s="15">
        <f t="shared" si="156"/>
        <v>42194.096157407403</v>
      </c>
      <c r="L2327" s="15">
        <f t="shared" si="157"/>
        <v>42216.373611111107</v>
      </c>
      <c r="N2327" t="b">
        <v>0</v>
      </c>
      <c r="O2327">
        <v>24</v>
      </c>
      <c r="P2327" t="b">
        <v>1</v>
      </c>
      <c r="Q2327" s="11" t="s">
        <v>8281</v>
      </c>
      <c r="R2327" t="s">
        <v>8284</v>
      </c>
      <c r="S2327">
        <f t="shared" si="158"/>
        <v>104</v>
      </c>
      <c r="T2327">
        <f t="shared" si="159"/>
        <v>43.13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s="15">
        <f t="shared" si="156"/>
        <v>42185.556157407409</v>
      </c>
      <c r="L2328" s="15">
        <f t="shared" si="157"/>
        <v>42208.772916666669</v>
      </c>
      <c r="N2328" t="b">
        <v>0</v>
      </c>
      <c r="O2328">
        <v>28</v>
      </c>
      <c r="P2328" t="b">
        <v>1</v>
      </c>
      <c r="Q2328" s="11" t="s">
        <v>8281</v>
      </c>
      <c r="R2328" t="s">
        <v>8284</v>
      </c>
      <c r="S2328">
        <f t="shared" si="158"/>
        <v>104</v>
      </c>
      <c r="T2328">
        <f t="shared" si="159"/>
        <v>36.96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s="15">
        <f t="shared" si="156"/>
        <v>41023.07471064815</v>
      </c>
      <c r="L2329" s="15">
        <f t="shared" si="157"/>
        <v>41053.07471064815</v>
      </c>
      <c r="N2329" t="b">
        <v>0</v>
      </c>
      <c r="O2329">
        <v>36</v>
      </c>
      <c r="P2329" t="b">
        <v>1</v>
      </c>
      <c r="Q2329" s="11" t="s">
        <v>8285</v>
      </c>
      <c r="R2329" t="s">
        <v>8286</v>
      </c>
      <c r="S2329">
        <f t="shared" si="158"/>
        <v>103</v>
      </c>
      <c r="T2329">
        <f t="shared" si="159"/>
        <v>28.66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s="15">
        <f t="shared" si="156"/>
        <v>41026.996099537035</v>
      </c>
      <c r="L2330" s="15">
        <f t="shared" si="157"/>
        <v>41041.996099537035</v>
      </c>
      <c r="N2330" t="b">
        <v>0</v>
      </c>
      <c r="O2330">
        <v>14</v>
      </c>
      <c r="P2330" t="b">
        <v>1</v>
      </c>
      <c r="Q2330" s="11" t="s">
        <v>8285</v>
      </c>
      <c r="R2330" t="s">
        <v>8289</v>
      </c>
      <c r="S2330">
        <f t="shared" si="158"/>
        <v>103</v>
      </c>
      <c r="T2330">
        <f t="shared" si="159"/>
        <v>73.569999999999993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s="15">
        <f t="shared" si="156"/>
        <v>41876.815787037034</v>
      </c>
      <c r="L2331" s="15">
        <f t="shared" si="157"/>
        <v>41894.815787037034</v>
      </c>
      <c r="N2331" t="b">
        <v>0</v>
      </c>
      <c r="O2331">
        <v>16</v>
      </c>
      <c r="P2331" t="b">
        <v>1</v>
      </c>
      <c r="Q2331" s="11" t="s">
        <v>8281</v>
      </c>
      <c r="R2331" t="s">
        <v>8284</v>
      </c>
      <c r="S2331">
        <f t="shared" si="158"/>
        <v>129</v>
      </c>
      <c r="T2331">
        <f t="shared" si="159"/>
        <v>64.38</v>
      </c>
    </row>
    <row r="2332" spans="1:20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s="15">
        <f t="shared" si="156"/>
        <v>42413.671006944445</v>
      </c>
      <c r="L2332" s="15">
        <f t="shared" si="157"/>
        <v>42443.629340277781</v>
      </c>
      <c r="N2332" t="b">
        <v>0</v>
      </c>
      <c r="O2332">
        <v>9</v>
      </c>
      <c r="P2332" t="b">
        <v>0</v>
      </c>
      <c r="Q2332" s="11" t="s">
        <v>8274</v>
      </c>
      <c r="R2332" t="s">
        <v>8292</v>
      </c>
      <c r="S2332">
        <f t="shared" si="158"/>
        <v>3</v>
      </c>
      <c r="T2332">
        <f t="shared" si="159"/>
        <v>114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s="15">
        <f t="shared" si="156"/>
        <v>40313.930543981485</v>
      </c>
      <c r="L2333" s="15">
        <f t="shared" si="157"/>
        <v>40364.166666666664</v>
      </c>
      <c r="N2333" t="b">
        <v>0</v>
      </c>
      <c r="O2333">
        <v>23</v>
      </c>
      <c r="P2333" t="b">
        <v>1</v>
      </c>
      <c r="Q2333" s="11" t="s">
        <v>8285</v>
      </c>
      <c r="R2333" t="s">
        <v>8296</v>
      </c>
      <c r="S2333">
        <f t="shared" si="158"/>
        <v>103</v>
      </c>
      <c r="T2333">
        <f t="shared" si="159"/>
        <v>44.61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s="15">
        <f t="shared" si="156"/>
        <v>42528.626620370371</v>
      </c>
      <c r="L2334" s="15">
        <f t="shared" si="157"/>
        <v>42573.626620370371</v>
      </c>
      <c r="N2334" t="b">
        <v>0</v>
      </c>
      <c r="O2334">
        <v>3</v>
      </c>
      <c r="P2334" t="b">
        <v>0</v>
      </c>
      <c r="Q2334" s="11" t="s">
        <v>8266</v>
      </c>
      <c r="R2334" t="s">
        <v>8300</v>
      </c>
      <c r="S2334">
        <f t="shared" si="158"/>
        <v>1</v>
      </c>
      <c r="T2334">
        <f t="shared" si="159"/>
        <v>342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s="15">
        <f t="shared" si="156"/>
        <v>41675.149525462963</v>
      </c>
      <c r="L2335" s="15">
        <f t="shared" si="157"/>
        <v>41715.107858796298</v>
      </c>
      <c r="N2335" t="b">
        <v>0</v>
      </c>
      <c r="O2335">
        <v>10</v>
      </c>
      <c r="P2335" t="b">
        <v>1</v>
      </c>
      <c r="Q2335" s="11" t="s">
        <v>8285</v>
      </c>
      <c r="R2335" t="s">
        <v>8289</v>
      </c>
      <c r="S2335">
        <f t="shared" si="158"/>
        <v>103</v>
      </c>
      <c r="T2335">
        <f t="shared" si="159"/>
        <v>102.5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s="15">
        <f t="shared" si="156"/>
        <v>42026.176180555558</v>
      </c>
      <c r="L2336" s="15">
        <f t="shared" si="157"/>
        <v>42064.207638888889</v>
      </c>
      <c r="N2336" t="b">
        <v>0</v>
      </c>
      <c r="O2336">
        <v>27</v>
      </c>
      <c r="P2336" t="b">
        <v>1</v>
      </c>
      <c r="Q2336" s="11" t="s">
        <v>8281</v>
      </c>
      <c r="R2336" t="s">
        <v>8284</v>
      </c>
      <c r="S2336">
        <f t="shared" si="158"/>
        <v>114</v>
      </c>
      <c r="T2336">
        <f t="shared" si="159"/>
        <v>37.96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s="15">
        <f t="shared" si="156"/>
        <v>41831.722777777781</v>
      </c>
      <c r="L2337" s="15">
        <f t="shared" si="157"/>
        <v>41861.722777777781</v>
      </c>
      <c r="N2337" t="b">
        <v>0</v>
      </c>
      <c r="O2337">
        <v>5</v>
      </c>
      <c r="P2337" t="b">
        <v>0</v>
      </c>
      <c r="Q2337" s="11" t="s">
        <v>8281</v>
      </c>
      <c r="R2337" t="s">
        <v>8293</v>
      </c>
      <c r="S2337">
        <f t="shared" si="158"/>
        <v>1</v>
      </c>
      <c r="T2337">
        <f t="shared" si="159"/>
        <v>205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s="15">
        <f t="shared" si="156"/>
        <v>42119.822476851856</v>
      </c>
      <c r="L2338" s="15">
        <f t="shared" si="157"/>
        <v>42142.208333333328</v>
      </c>
      <c r="N2338" t="b">
        <v>0</v>
      </c>
      <c r="O2338">
        <v>21</v>
      </c>
      <c r="P2338" t="b">
        <v>1</v>
      </c>
      <c r="Q2338" s="11" t="s">
        <v>8285</v>
      </c>
      <c r="R2338" t="s">
        <v>8287</v>
      </c>
      <c r="S2338">
        <f t="shared" si="158"/>
        <v>102</v>
      </c>
      <c r="T2338">
        <f t="shared" si="159"/>
        <v>48.62</v>
      </c>
    </row>
    <row r="2339" spans="1:20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s="15">
        <f t="shared" si="156"/>
        <v>42605.053993055553</v>
      </c>
      <c r="L2339" s="15">
        <f t="shared" si="157"/>
        <v>42635.053993055553</v>
      </c>
      <c r="N2339" t="b">
        <v>0</v>
      </c>
      <c r="O2339">
        <v>3</v>
      </c>
      <c r="P2339" t="b">
        <v>0</v>
      </c>
      <c r="Q2339" s="11" t="s">
        <v>8277</v>
      </c>
      <c r="R2339" t="s">
        <v>8303</v>
      </c>
      <c r="S2339">
        <f t="shared" si="158"/>
        <v>6</v>
      </c>
      <c r="T2339">
        <f t="shared" si="159"/>
        <v>340</v>
      </c>
    </row>
    <row r="2340" spans="1:20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s="15">
        <f t="shared" si="156"/>
        <v>42240.857222222221</v>
      </c>
      <c r="L2340" s="15">
        <f t="shared" si="157"/>
        <v>42270.857222222221</v>
      </c>
      <c r="N2340" t="b">
        <v>0</v>
      </c>
      <c r="O2340">
        <v>2</v>
      </c>
      <c r="P2340" t="b">
        <v>0</v>
      </c>
      <c r="Q2340" s="11" t="s">
        <v>8271</v>
      </c>
      <c r="R2340" t="s">
        <v>8309</v>
      </c>
      <c r="S2340">
        <f t="shared" si="158"/>
        <v>2</v>
      </c>
      <c r="T2340">
        <f t="shared" si="159"/>
        <v>510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s="15">
        <f t="shared" si="156"/>
        <v>42223.394363425927</v>
      </c>
      <c r="L2341" s="15">
        <f t="shared" si="157"/>
        <v>42251.394363425927</v>
      </c>
      <c r="N2341" t="b">
        <v>0</v>
      </c>
      <c r="O2341">
        <v>42</v>
      </c>
      <c r="P2341" t="b">
        <v>1</v>
      </c>
      <c r="Q2341" s="11" t="s">
        <v>8281</v>
      </c>
      <c r="R2341" t="s">
        <v>8284</v>
      </c>
      <c r="S2341">
        <f t="shared" si="158"/>
        <v>102</v>
      </c>
      <c r="T2341">
        <f t="shared" si="159"/>
        <v>24.29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s="15">
        <f t="shared" si="156"/>
        <v>40946.882245370369</v>
      </c>
      <c r="L2342" s="15">
        <f t="shared" si="157"/>
        <v>41006.166666666664</v>
      </c>
      <c r="N2342" t="b">
        <v>0</v>
      </c>
      <c r="O2342">
        <v>24</v>
      </c>
      <c r="P2342" t="b">
        <v>1</v>
      </c>
      <c r="Q2342" s="11" t="s">
        <v>8285</v>
      </c>
      <c r="R2342" t="s">
        <v>8287</v>
      </c>
      <c r="S2342">
        <f t="shared" si="158"/>
        <v>102</v>
      </c>
      <c r="T2342">
        <f t="shared" si="159"/>
        <v>42.33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s="15">
        <f t="shared" si="156"/>
        <v>41082.069467592592</v>
      </c>
      <c r="L2343" s="15">
        <f t="shared" si="157"/>
        <v>41112.069467592592</v>
      </c>
      <c r="N2343" t="b">
        <v>0</v>
      </c>
      <c r="O2343">
        <v>26</v>
      </c>
      <c r="P2343" t="b">
        <v>1</v>
      </c>
      <c r="Q2343" s="11" t="s">
        <v>8285</v>
      </c>
      <c r="R2343" t="s">
        <v>8289</v>
      </c>
      <c r="S2343">
        <f t="shared" si="158"/>
        <v>102</v>
      </c>
      <c r="T2343">
        <f t="shared" si="159"/>
        <v>39.04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s="15">
        <f t="shared" si="156"/>
        <v>42205.718888888892</v>
      </c>
      <c r="L2344" s="15">
        <f t="shared" si="157"/>
        <v>42235.718888888892</v>
      </c>
      <c r="N2344" t="b">
        <v>0</v>
      </c>
      <c r="O2344">
        <v>19</v>
      </c>
      <c r="P2344" t="b">
        <v>1</v>
      </c>
      <c r="Q2344" s="11" t="s">
        <v>8285</v>
      </c>
      <c r="R2344" t="s">
        <v>8287</v>
      </c>
      <c r="S2344">
        <f t="shared" si="158"/>
        <v>102</v>
      </c>
      <c r="T2344">
        <f t="shared" si="159"/>
        <v>53.42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s="15">
        <f t="shared" si="156"/>
        <v>42515.866446759261</v>
      </c>
      <c r="L2345" s="15">
        <f t="shared" si="157"/>
        <v>42530.866446759261</v>
      </c>
      <c r="N2345" t="b">
        <v>0</v>
      </c>
      <c r="O2345">
        <v>6</v>
      </c>
      <c r="P2345" t="b">
        <v>1</v>
      </c>
      <c r="Q2345" s="11" t="s">
        <v>8271</v>
      </c>
      <c r="R2345" t="s">
        <v>8272</v>
      </c>
      <c r="S2345">
        <f t="shared" si="158"/>
        <v>101</v>
      </c>
      <c r="T2345">
        <f t="shared" si="159"/>
        <v>168.5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s="15">
        <f t="shared" si="156"/>
        <v>42220.79487268519</v>
      </c>
      <c r="L2346" s="15">
        <f t="shared" si="157"/>
        <v>42246</v>
      </c>
      <c r="N2346" t="b">
        <v>0</v>
      </c>
      <c r="O2346">
        <v>17</v>
      </c>
      <c r="P2346" t="b">
        <v>1</v>
      </c>
      <c r="Q2346" s="11" t="s">
        <v>8281</v>
      </c>
      <c r="R2346" t="s">
        <v>8284</v>
      </c>
      <c r="S2346">
        <f t="shared" si="158"/>
        <v>202</v>
      </c>
      <c r="T2346">
        <f t="shared" si="159"/>
        <v>59.41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s="15">
        <f t="shared" si="156"/>
        <v>42143.917743055557</v>
      </c>
      <c r="L2347" s="15">
        <f t="shared" si="157"/>
        <v>42181.559027777781</v>
      </c>
      <c r="N2347" t="b">
        <v>0</v>
      </c>
      <c r="O2347">
        <v>16</v>
      </c>
      <c r="P2347" t="b">
        <v>0</v>
      </c>
      <c r="Q2347" s="11" t="s">
        <v>8281</v>
      </c>
      <c r="R2347" t="s">
        <v>8284</v>
      </c>
      <c r="S2347">
        <f t="shared" si="158"/>
        <v>67</v>
      </c>
      <c r="T2347">
        <f t="shared" si="159"/>
        <v>63.13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s="15">
        <f t="shared" si="156"/>
        <v>40948.042233796295</v>
      </c>
      <c r="L2348" s="15">
        <f t="shared" si="157"/>
        <v>40982.165972222225</v>
      </c>
      <c r="N2348" t="b">
        <v>0</v>
      </c>
      <c r="O2348">
        <v>19</v>
      </c>
      <c r="P2348" t="b">
        <v>1</v>
      </c>
      <c r="Q2348" s="11" t="s">
        <v>8285</v>
      </c>
      <c r="R2348" t="s">
        <v>8289</v>
      </c>
      <c r="S2348">
        <f t="shared" si="158"/>
        <v>101</v>
      </c>
      <c r="T2348">
        <f t="shared" si="159"/>
        <v>52.95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s="15">
        <f t="shared" si="156"/>
        <v>42373.252280092594</v>
      </c>
      <c r="L2349" s="15">
        <f t="shared" si="157"/>
        <v>42433.252280092594</v>
      </c>
      <c r="N2349" t="b">
        <v>0</v>
      </c>
      <c r="O2349">
        <v>27</v>
      </c>
      <c r="P2349" t="b">
        <v>1</v>
      </c>
      <c r="Q2349" s="11" t="s">
        <v>8281</v>
      </c>
      <c r="R2349" t="s">
        <v>8282</v>
      </c>
      <c r="S2349">
        <f t="shared" si="158"/>
        <v>101</v>
      </c>
      <c r="T2349">
        <f t="shared" si="159"/>
        <v>37.22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s="15">
        <f t="shared" si="156"/>
        <v>42236.623252314821</v>
      </c>
      <c r="L2350" s="15">
        <f t="shared" si="157"/>
        <v>42282.666666666672</v>
      </c>
      <c r="N2350" t="b">
        <v>0</v>
      </c>
      <c r="O2350">
        <v>17</v>
      </c>
      <c r="P2350" t="b">
        <v>1</v>
      </c>
      <c r="Q2350" s="11" t="s">
        <v>8281</v>
      </c>
      <c r="R2350" t="s">
        <v>8284</v>
      </c>
      <c r="S2350">
        <f t="shared" si="158"/>
        <v>101</v>
      </c>
      <c r="T2350">
        <f t="shared" si="159"/>
        <v>59.12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s="15">
        <f t="shared" si="156"/>
        <v>42430.566898148143</v>
      </c>
      <c r="L2351" s="15">
        <f t="shared" si="157"/>
        <v>42459.525231481486</v>
      </c>
      <c r="N2351" t="b">
        <v>0</v>
      </c>
      <c r="O2351">
        <v>24</v>
      </c>
      <c r="P2351" t="b">
        <v>0</v>
      </c>
      <c r="Q2351" s="11" t="s">
        <v>8274</v>
      </c>
      <c r="R2351" t="s">
        <v>8302</v>
      </c>
      <c r="S2351">
        <f t="shared" si="158"/>
        <v>20</v>
      </c>
      <c r="T2351">
        <f t="shared" si="159"/>
        <v>41.83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s="15">
        <f t="shared" si="156"/>
        <v>42459.693865740745</v>
      </c>
      <c r="L2352" s="15">
        <f t="shared" si="157"/>
        <v>42490.915972222225</v>
      </c>
      <c r="N2352" t="b">
        <v>0</v>
      </c>
      <c r="O2352">
        <v>36</v>
      </c>
      <c r="P2352" t="b">
        <v>1</v>
      </c>
      <c r="Q2352" s="11" t="s">
        <v>8285</v>
      </c>
      <c r="R2352" t="s">
        <v>8296</v>
      </c>
      <c r="S2352">
        <f t="shared" si="158"/>
        <v>1254</v>
      </c>
      <c r="T2352">
        <f t="shared" si="159"/>
        <v>27.86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s="15">
        <f t="shared" si="156"/>
        <v>42390.838738425926</v>
      </c>
      <c r="L2353" s="15">
        <f t="shared" si="157"/>
        <v>42420.838738425926</v>
      </c>
      <c r="N2353" t="b">
        <v>0</v>
      </c>
      <c r="O2353">
        <v>22</v>
      </c>
      <c r="P2353" t="b">
        <v>1</v>
      </c>
      <c r="Q2353" s="11" t="s">
        <v>8281</v>
      </c>
      <c r="R2353" t="s">
        <v>8282</v>
      </c>
      <c r="S2353">
        <f t="shared" si="158"/>
        <v>100</v>
      </c>
      <c r="T2353">
        <f t="shared" si="159"/>
        <v>45.59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s="15">
        <f t="shared" si="156"/>
        <v>40967.614849537036</v>
      </c>
      <c r="L2354" s="15">
        <f t="shared" si="157"/>
        <v>40997.573182870372</v>
      </c>
      <c r="N2354" t="b">
        <v>0</v>
      </c>
      <c r="O2354">
        <v>34</v>
      </c>
      <c r="P2354" t="b">
        <v>0</v>
      </c>
      <c r="Q2354" s="11" t="s">
        <v>8269</v>
      </c>
      <c r="R2354" t="s">
        <v>8314</v>
      </c>
      <c r="S2354">
        <f t="shared" si="158"/>
        <v>14</v>
      </c>
      <c r="T2354">
        <f t="shared" si="159"/>
        <v>29.47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s="15">
        <f t="shared" si="156"/>
        <v>40788.786539351851</v>
      </c>
      <c r="L2355" s="15">
        <f t="shared" si="157"/>
        <v>40817.125</v>
      </c>
      <c r="N2355" t="b">
        <v>0</v>
      </c>
      <c r="O2355">
        <v>28</v>
      </c>
      <c r="P2355" t="b">
        <v>1</v>
      </c>
      <c r="Q2355" s="11" t="s">
        <v>8285</v>
      </c>
      <c r="R2355" t="s">
        <v>8289</v>
      </c>
      <c r="S2355">
        <f t="shared" si="158"/>
        <v>100</v>
      </c>
      <c r="T2355">
        <f t="shared" si="159"/>
        <v>35.770000000000003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s="15">
        <f t="shared" si="156"/>
        <v>41409.00037037037</v>
      </c>
      <c r="L2356" s="15">
        <f t="shared" si="157"/>
        <v>41430.00037037037</v>
      </c>
      <c r="N2356" t="b">
        <v>0</v>
      </c>
      <c r="O2356">
        <v>27</v>
      </c>
      <c r="P2356" t="b">
        <v>1</v>
      </c>
      <c r="Q2356" s="11" t="s">
        <v>8285</v>
      </c>
      <c r="R2356" t="s">
        <v>8289</v>
      </c>
      <c r="S2356">
        <f t="shared" si="158"/>
        <v>125</v>
      </c>
      <c r="T2356">
        <f t="shared" si="159"/>
        <v>37.07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s="15">
        <f t="shared" si="156"/>
        <v>41655.709305555552</v>
      </c>
      <c r="L2357" s="15">
        <f t="shared" si="157"/>
        <v>41676.709305555552</v>
      </c>
      <c r="N2357" t="b">
        <v>0</v>
      </c>
      <c r="O2357">
        <v>19</v>
      </c>
      <c r="P2357" t="b">
        <v>1</v>
      </c>
      <c r="Q2357" s="11" t="s">
        <v>8285</v>
      </c>
      <c r="R2357" t="s">
        <v>8289</v>
      </c>
      <c r="S2357">
        <f t="shared" si="158"/>
        <v>133</v>
      </c>
      <c r="T2357">
        <f t="shared" si="159"/>
        <v>52.68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s="15">
        <f t="shared" si="156"/>
        <v>41067.827418981484</v>
      </c>
      <c r="L2358" s="15">
        <f t="shared" si="157"/>
        <v>41086.75</v>
      </c>
      <c r="N2358" t="b">
        <v>0</v>
      </c>
      <c r="O2358">
        <v>25</v>
      </c>
      <c r="P2358" t="b">
        <v>1</v>
      </c>
      <c r="Q2358" s="11" t="s">
        <v>8285</v>
      </c>
      <c r="R2358" t="s">
        <v>8289</v>
      </c>
      <c r="S2358">
        <f t="shared" si="158"/>
        <v>100</v>
      </c>
      <c r="T2358">
        <f t="shared" si="159"/>
        <v>40.04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s="15">
        <f t="shared" si="156"/>
        <v>40711.782210648147</v>
      </c>
      <c r="L2359" s="15">
        <f t="shared" si="157"/>
        <v>40756.782210648147</v>
      </c>
      <c r="N2359" t="b">
        <v>0</v>
      </c>
      <c r="O2359">
        <v>25</v>
      </c>
      <c r="P2359" t="b">
        <v>1</v>
      </c>
      <c r="Q2359" s="11" t="s">
        <v>8285</v>
      </c>
      <c r="R2359" t="s">
        <v>8286</v>
      </c>
      <c r="S2359">
        <f t="shared" si="158"/>
        <v>100</v>
      </c>
      <c r="T2359">
        <f t="shared" si="159"/>
        <v>40.04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s="15">
        <f t="shared" si="156"/>
        <v>42319.035833333335</v>
      </c>
      <c r="L2360" s="15">
        <f t="shared" si="157"/>
        <v>42379.035833333335</v>
      </c>
      <c r="N2360" t="b">
        <v>0</v>
      </c>
      <c r="O2360">
        <v>11</v>
      </c>
      <c r="P2360" t="b">
        <v>1</v>
      </c>
      <c r="Q2360" s="11" t="s">
        <v>8266</v>
      </c>
      <c r="R2360" t="s">
        <v>8298</v>
      </c>
      <c r="S2360">
        <f t="shared" si="158"/>
        <v>125</v>
      </c>
      <c r="T2360">
        <f t="shared" si="159"/>
        <v>91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s="15">
        <f t="shared" si="156"/>
        <v>41877.221886574072</v>
      </c>
      <c r="L2361" s="15">
        <f t="shared" si="157"/>
        <v>41910.140972222223</v>
      </c>
      <c r="N2361" t="b">
        <v>0</v>
      </c>
      <c r="O2361">
        <v>21</v>
      </c>
      <c r="P2361" t="b">
        <v>1</v>
      </c>
      <c r="Q2361" s="11" t="s">
        <v>8281</v>
      </c>
      <c r="R2361" t="s">
        <v>8284</v>
      </c>
      <c r="S2361">
        <f t="shared" si="158"/>
        <v>100</v>
      </c>
      <c r="T2361">
        <f t="shared" si="159"/>
        <v>47.67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s="15">
        <f t="shared" si="156"/>
        <v>42207.259918981479</v>
      </c>
      <c r="L2362" s="15">
        <f t="shared" si="157"/>
        <v>42236.958333333328</v>
      </c>
      <c r="N2362" t="b">
        <v>0</v>
      </c>
      <c r="O2362">
        <v>20</v>
      </c>
      <c r="P2362" t="b">
        <v>1</v>
      </c>
      <c r="Q2362" s="11" t="s">
        <v>8281</v>
      </c>
      <c r="R2362" t="s">
        <v>8284</v>
      </c>
      <c r="S2362">
        <f t="shared" si="158"/>
        <v>100</v>
      </c>
      <c r="T2362">
        <f t="shared" si="159"/>
        <v>50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s="15">
        <f t="shared" si="156"/>
        <v>42112.036712962959</v>
      </c>
      <c r="L2363" s="15">
        <f t="shared" si="157"/>
        <v>42132.036712962959</v>
      </c>
      <c r="N2363" t="b">
        <v>0</v>
      </c>
      <c r="O2363">
        <v>14</v>
      </c>
      <c r="P2363" t="b">
        <v>1</v>
      </c>
      <c r="Q2363" s="11" t="s">
        <v>8279</v>
      </c>
      <c r="R2363" t="s">
        <v>8280</v>
      </c>
      <c r="S2363">
        <f t="shared" si="158"/>
        <v>100</v>
      </c>
      <c r="T2363">
        <f t="shared" si="159"/>
        <v>71.430000000000007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s="15">
        <f t="shared" si="156"/>
        <v>42523.333310185189</v>
      </c>
      <c r="L2364" s="15">
        <f t="shared" si="157"/>
        <v>42538.204861111109</v>
      </c>
      <c r="N2364" t="b">
        <v>0</v>
      </c>
      <c r="O2364">
        <v>19</v>
      </c>
      <c r="P2364" t="b">
        <v>1</v>
      </c>
      <c r="Q2364" s="11" t="s">
        <v>8285</v>
      </c>
      <c r="R2364" t="s">
        <v>8289</v>
      </c>
      <c r="S2364">
        <f t="shared" si="158"/>
        <v>100</v>
      </c>
      <c r="T2364">
        <f t="shared" si="159"/>
        <v>52.63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s="15">
        <f t="shared" si="156"/>
        <v>42082.580092592587</v>
      </c>
      <c r="L2365" s="15">
        <f t="shared" si="157"/>
        <v>42112.580092592587</v>
      </c>
      <c r="N2365" t="b">
        <v>0</v>
      </c>
      <c r="O2365">
        <v>13</v>
      </c>
      <c r="P2365" t="b">
        <v>1</v>
      </c>
      <c r="Q2365" s="11" t="s">
        <v>8285</v>
      </c>
      <c r="R2365" t="s">
        <v>8289</v>
      </c>
      <c r="S2365">
        <f t="shared" si="158"/>
        <v>100</v>
      </c>
      <c r="T2365">
        <f t="shared" si="159"/>
        <v>76.92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s="15">
        <f t="shared" si="156"/>
        <v>42058.809594907405</v>
      </c>
      <c r="L2366" s="15">
        <f t="shared" si="157"/>
        <v>42114.767928240741</v>
      </c>
      <c r="N2366" t="b">
        <v>0</v>
      </c>
      <c r="O2366">
        <v>28</v>
      </c>
      <c r="P2366" t="b">
        <v>0</v>
      </c>
      <c r="Q2366" s="11" t="s">
        <v>8277</v>
      </c>
      <c r="R2366" t="s">
        <v>8315</v>
      </c>
      <c r="S2366">
        <f t="shared" si="158"/>
        <v>1</v>
      </c>
      <c r="T2366">
        <f t="shared" si="159"/>
        <v>35.71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s="15">
        <f t="shared" si="156"/>
        <v>41875.922858796301</v>
      </c>
      <c r="L2367" s="15">
        <f t="shared" si="157"/>
        <v>41905.922858796301</v>
      </c>
      <c r="N2367" t="b">
        <v>0</v>
      </c>
      <c r="O2367">
        <v>35</v>
      </c>
      <c r="P2367" t="b">
        <v>1</v>
      </c>
      <c r="Q2367" s="11" t="s">
        <v>8281</v>
      </c>
      <c r="R2367" t="s">
        <v>8284</v>
      </c>
      <c r="S2367">
        <f t="shared" si="158"/>
        <v>100</v>
      </c>
      <c r="T2367">
        <f t="shared" si="159"/>
        <v>28.57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s="15">
        <f t="shared" si="156"/>
        <v>42403.998217592598</v>
      </c>
      <c r="L2368" s="15">
        <f t="shared" si="157"/>
        <v>42433.998217592598</v>
      </c>
      <c r="N2368" t="b">
        <v>0</v>
      </c>
      <c r="O2368">
        <v>24</v>
      </c>
      <c r="P2368" t="b">
        <v>1</v>
      </c>
      <c r="Q2368" s="11" t="s">
        <v>8281</v>
      </c>
      <c r="R2368" t="s">
        <v>8293</v>
      </c>
      <c r="S2368">
        <f t="shared" si="158"/>
        <v>100</v>
      </c>
      <c r="T2368">
        <f t="shared" si="159"/>
        <v>41.67</v>
      </c>
    </row>
    <row r="2369" spans="1:20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s="15">
        <f t="shared" si="156"/>
        <v>42511.362048611118</v>
      </c>
      <c r="L2369" s="15">
        <f t="shared" si="157"/>
        <v>42541.362048611118</v>
      </c>
      <c r="N2369" t="b">
        <v>0</v>
      </c>
      <c r="O2369">
        <v>28</v>
      </c>
      <c r="P2369" t="b">
        <v>1</v>
      </c>
      <c r="Q2369" s="11" t="s">
        <v>8281</v>
      </c>
      <c r="R2369" t="s">
        <v>8282</v>
      </c>
      <c r="S2369">
        <f t="shared" si="158"/>
        <v>100</v>
      </c>
      <c r="T2369">
        <f t="shared" si="159"/>
        <v>35.71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s="15">
        <f t="shared" si="156"/>
        <v>41829.977326388893</v>
      </c>
      <c r="L2370" s="15">
        <f t="shared" si="157"/>
        <v>41836.977326388893</v>
      </c>
      <c r="N2370" t="b">
        <v>1</v>
      </c>
      <c r="O2370">
        <v>24</v>
      </c>
      <c r="P2370" t="b">
        <v>1</v>
      </c>
      <c r="Q2370" s="11" t="s">
        <v>8281</v>
      </c>
      <c r="R2370" t="s">
        <v>8284</v>
      </c>
      <c r="S2370">
        <f t="shared" si="158"/>
        <v>100</v>
      </c>
      <c r="T2370">
        <f t="shared" si="159"/>
        <v>41.67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s="15">
        <f t="shared" ref="K2371:K2434" si="160">(((J2371/60)/60)/24)+DATE(1970,1,1)</f>
        <v>42297.748738425929</v>
      </c>
      <c r="L2371" s="15">
        <f t="shared" ref="L2371:L2434" si="161">(((I2371/60)/60)/24)+DATE(1970,1,1)</f>
        <v>42327.790405092594</v>
      </c>
      <c r="N2371" t="b">
        <v>0</v>
      </c>
      <c r="O2371">
        <v>8</v>
      </c>
      <c r="P2371" t="b">
        <v>1</v>
      </c>
      <c r="Q2371" s="11" t="s">
        <v>8281</v>
      </c>
      <c r="R2371" t="s">
        <v>8284</v>
      </c>
      <c r="S2371">
        <f t="shared" ref="S2371:S2434" si="162">IFERROR(ROUND(E2371/D2371*100,0),0)</f>
        <v>100</v>
      </c>
      <c r="T2371">
        <f t="shared" ref="T2371:T2434" si="163">IFERROR(ROUND(E2371/O2371,2),0)</f>
        <v>125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s="15">
        <f t="shared" si="160"/>
        <v>42057.536944444444</v>
      </c>
      <c r="L2372" s="15">
        <f t="shared" si="161"/>
        <v>42117.49527777778</v>
      </c>
      <c r="N2372" t="b">
        <v>0</v>
      </c>
      <c r="O2372">
        <v>17</v>
      </c>
      <c r="P2372" t="b">
        <v>1</v>
      </c>
      <c r="Q2372" s="11" t="s">
        <v>8281</v>
      </c>
      <c r="R2372" t="s">
        <v>8284</v>
      </c>
      <c r="S2372">
        <f t="shared" si="162"/>
        <v>100</v>
      </c>
      <c r="T2372">
        <f t="shared" si="163"/>
        <v>58.82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s="15">
        <f t="shared" si="160"/>
        <v>42059.453923611116</v>
      </c>
      <c r="L2373" s="15">
        <f t="shared" si="161"/>
        <v>42119.412256944444</v>
      </c>
      <c r="N2373" t="b">
        <v>0</v>
      </c>
      <c r="O2373">
        <v>24</v>
      </c>
      <c r="P2373" t="b">
        <v>1</v>
      </c>
      <c r="Q2373" s="11" t="s">
        <v>8281</v>
      </c>
      <c r="R2373" t="s">
        <v>8284</v>
      </c>
      <c r="S2373">
        <f t="shared" si="162"/>
        <v>100</v>
      </c>
      <c r="T2373">
        <f t="shared" si="163"/>
        <v>41.67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s="15">
        <f t="shared" si="160"/>
        <v>42308.211215277777</v>
      </c>
      <c r="L2374" s="15">
        <f t="shared" si="161"/>
        <v>42338.252881944441</v>
      </c>
      <c r="N2374" t="b">
        <v>0</v>
      </c>
      <c r="O2374">
        <v>7</v>
      </c>
      <c r="P2374" t="b">
        <v>0</v>
      </c>
      <c r="Q2374" s="11" t="s">
        <v>8281</v>
      </c>
      <c r="R2374" t="s">
        <v>8284</v>
      </c>
      <c r="S2374">
        <f t="shared" si="162"/>
        <v>10</v>
      </c>
      <c r="T2374">
        <f t="shared" si="163"/>
        <v>142.86000000000001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s="15">
        <f t="shared" si="160"/>
        <v>42011.551180555558</v>
      </c>
      <c r="L2375" s="15">
        <f t="shared" si="161"/>
        <v>42046.551180555558</v>
      </c>
      <c r="N2375" t="b">
        <v>1</v>
      </c>
      <c r="O2375">
        <v>18</v>
      </c>
      <c r="P2375" t="b">
        <v>0</v>
      </c>
      <c r="Q2375" s="11" t="s">
        <v>8271</v>
      </c>
      <c r="R2375" t="s">
        <v>8272</v>
      </c>
      <c r="S2375">
        <f t="shared" si="162"/>
        <v>11</v>
      </c>
      <c r="T2375">
        <f t="shared" si="163"/>
        <v>55.39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s="15">
        <f t="shared" si="160"/>
        <v>42045.86336805555</v>
      </c>
      <c r="L2376" s="15">
        <f t="shared" si="161"/>
        <v>42090.821701388893</v>
      </c>
      <c r="N2376" t="b">
        <v>1</v>
      </c>
      <c r="O2376">
        <v>15</v>
      </c>
      <c r="P2376" t="b">
        <v>0</v>
      </c>
      <c r="Q2376" s="11" t="s">
        <v>8271</v>
      </c>
      <c r="R2376" t="s">
        <v>8272</v>
      </c>
      <c r="S2376">
        <f t="shared" si="162"/>
        <v>2</v>
      </c>
      <c r="T2376">
        <f t="shared" si="163"/>
        <v>66.33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s="15">
        <f t="shared" si="160"/>
        <v>42188.803622685184</v>
      </c>
      <c r="L2377" s="15">
        <f t="shared" si="161"/>
        <v>42218.803622685184</v>
      </c>
      <c r="N2377" t="b">
        <v>0</v>
      </c>
      <c r="O2377">
        <v>15</v>
      </c>
      <c r="P2377" t="b">
        <v>0</v>
      </c>
      <c r="Q2377" s="11" t="s">
        <v>8266</v>
      </c>
      <c r="R2377" t="s">
        <v>8268</v>
      </c>
      <c r="S2377">
        <f t="shared" si="162"/>
        <v>3</v>
      </c>
      <c r="T2377">
        <f t="shared" si="163"/>
        <v>66.069999999999993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s="15">
        <f t="shared" si="160"/>
        <v>42612.656493055561</v>
      </c>
      <c r="L2378" s="15">
        <f t="shared" si="161"/>
        <v>42642.656493055561</v>
      </c>
      <c r="N2378" t="b">
        <v>0</v>
      </c>
      <c r="O2378">
        <v>25</v>
      </c>
      <c r="P2378" t="b">
        <v>1</v>
      </c>
      <c r="Q2378" s="11" t="s">
        <v>8266</v>
      </c>
      <c r="R2378" t="s">
        <v>8273</v>
      </c>
      <c r="S2378">
        <f t="shared" si="162"/>
        <v>106</v>
      </c>
      <c r="T2378">
        <f t="shared" si="163"/>
        <v>39.44</v>
      </c>
    </row>
    <row r="2379" spans="1:20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s="15">
        <f t="shared" si="160"/>
        <v>41382.096180555556</v>
      </c>
      <c r="L2379" s="15">
        <f t="shared" si="161"/>
        <v>41401.207638888889</v>
      </c>
      <c r="N2379" t="b">
        <v>0</v>
      </c>
      <c r="O2379">
        <v>13</v>
      </c>
      <c r="P2379" t="b">
        <v>1</v>
      </c>
      <c r="Q2379" s="11" t="s">
        <v>8285</v>
      </c>
      <c r="R2379" t="s">
        <v>8289</v>
      </c>
      <c r="S2379">
        <f t="shared" si="162"/>
        <v>109</v>
      </c>
      <c r="T2379">
        <f t="shared" si="163"/>
        <v>75.38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s="15">
        <f t="shared" si="160"/>
        <v>41815.815046296295</v>
      </c>
      <c r="L2380" s="15">
        <f t="shared" si="161"/>
        <v>41850.958333333336</v>
      </c>
      <c r="M2380" s="22">
        <f>YEAR(K2380)</f>
        <v>2014</v>
      </c>
      <c r="N2380" t="b">
        <v>0</v>
      </c>
      <c r="O2380">
        <v>17</v>
      </c>
      <c r="P2380" t="b">
        <v>0</v>
      </c>
      <c r="Q2380" s="11" t="s">
        <v>8281</v>
      </c>
      <c r="R2380" t="s">
        <v>8293</v>
      </c>
      <c r="S2380">
        <f t="shared" si="162"/>
        <v>13</v>
      </c>
      <c r="T2380">
        <f t="shared" si="163"/>
        <v>57.65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s="15">
        <f t="shared" si="160"/>
        <v>41863.734895833331</v>
      </c>
      <c r="L2381" s="15">
        <f t="shared" si="161"/>
        <v>41894.734895833331</v>
      </c>
      <c r="N2381" t="b">
        <v>0</v>
      </c>
      <c r="O2381">
        <v>16</v>
      </c>
      <c r="P2381" t="b">
        <v>0</v>
      </c>
      <c r="Q2381" s="11" t="s">
        <v>8277</v>
      </c>
      <c r="R2381" t="s">
        <v>8303</v>
      </c>
      <c r="S2381">
        <f t="shared" si="162"/>
        <v>2</v>
      </c>
      <c r="T2381">
        <f t="shared" si="163"/>
        <v>61.19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s="15">
        <f t="shared" si="160"/>
        <v>42726.491643518515</v>
      </c>
      <c r="L2382" s="15">
        <f t="shared" si="161"/>
        <v>42756.491643518515</v>
      </c>
      <c r="N2382" t="b">
        <v>0</v>
      </c>
      <c r="O2382">
        <v>5</v>
      </c>
      <c r="P2382" t="b">
        <v>0</v>
      </c>
      <c r="Q2382" s="11" t="s">
        <v>8266</v>
      </c>
      <c r="R2382" t="s">
        <v>8268</v>
      </c>
      <c r="S2382">
        <f t="shared" si="162"/>
        <v>1</v>
      </c>
      <c r="T2382">
        <f t="shared" si="163"/>
        <v>195.4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s="15">
        <f t="shared" si="160"/>
        <v>41922.640590277777</v>
      </c>
      <c r="L2383" s="15">
        <f t="shared" si="161"/>
        <v>41932.249305555553</v>
      </c>
      <c r="N2383" t="b">
        <v>0</v>
      </c>
      <c r="O2383">
        <v>16</v>
      </c>
      <c r="P2383" t="b">
        <v>1</v>
      </c>
      <c r="Q2383" s="11" t="s">
        <v>8281</v>
      </c>
      <c r="R2383" t="s">
        <v>8284</v>
      </c>
      <c r="S2383">
        <f t="shared" si="162"/>
        <v>129</v>
      </c>
      <c r="T2383">
        <f t="shared" si="163"/>
        <v>60.69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s="15">
        <f t="shared" si="160"/>
        <v>42304.829409722224</v>
      </c>
      <c r="L2384" s="15">
        <f t="shared" si="161"/>
        <v>42334.871076388896</v>
      </c>
      <c r="N2384" t="b">
        <v>0</v>
      </c>
      <c r="O2384">
        <v>45</v>
      </c>
      <c r="P2384" t="b">
        <v>1</v>
      </c>
      <c r="Q2384" s="11" t="s">
        <v>8266</v>
      </c>
      <c r="R2384" t="s">
        <v>8273</v>
      </c>
      <c r="S2384">
        <f t="shared" si="162"/>
        <v>647</v>
      </c>
      <c r="T2384">
        <f t="shared" si="163"/>
        <v>21.56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s="15">
        <f t="shared" si="160"/>
        <v>42405.090300925927</v>
      </c>
      <c r="L2385" s="15">
        <f t="shared" si="161"/>
        <v>42414</v>
      </c>
      <c r="N2385" t="b">
        <v>0</v>
      </c>
      <c r="O2385">
        <v>34</v>
      </c>
      <c r="P2385" t="b">
        <v>1</v>
      </c>
      <c r="Q2385" s="11" t="s">
        <v>8281</v>
      </c>
      <c r="R2385" t="s">
        <v>8284</v>
      </c>
      <c r="S2385">
        <f t="shared" si="162"/>
        <v>138</v>
      </c>
      <c r="T2385">
        <f t="shared" si="163"/>
        <v>28.41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s="15">
        <f t="shared" si="160"/>
        <v>42002.817488425921</v>
      </c>
      <c r="L2386" s="15">
        <f t="shared" si="161"/>
        <v>42032.817488425921</v>
      </c>
      <c r="N2386" t="b">
        <v>0</v>
      </c>
      <c r="O2386">
        <v>8</v>
      </c>
      <c r="P2386" t="b">
        <v>0</v>
      </c>
      <c r="Q2386" s="11" t="s">
        <v>8281</v>
      </c>
      <c r="R2386" t="s">
        <v>8284</v>
      </c>
      <c r="S2386">
        <f t="shared" si="162"/>
        <v>38</v>
      </c>
      <c r="T2386">
        <f t="shared" si="163"/>
        <v>119.13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s="15">
        <f t="shared" si="160"/>
        <v>41852.527222222219</v>
      </c>
      <c r="L2387" s="15">
        <f t="shared" si="161"/>
        <v>41866.527222222219</v>
      </c>
      <c r="N2387" t="b">
        <v>0</v>
      </c>
      <c r="O2387">
        <v>19</v>
      </c>
      <c r="P2387" t="b">
        <v>1</v>
      </c>
      <c r="Q2387" s="11" t="s">
        <v>8281</v>
      </c>
      <c r="R2387" t="s">
        <v>8284</v>
      </c>
      <c r="S2387">
        <f t="shared" si="162"/>
        <v>190</v>
      </c>
      <c r="T2387">
        <f t="shared" si="163"/>
        <v>50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s="15">
        <f t="shared" si="160"/>
        <v>42027.839733796296</v>
      </c>
      <c r="L2388" s="15">
        <f t="shared" si="161"/>
        <v>42057.839733796296</v>
      </c>
      <c r="N2388" t="b">
        <v>0</v>
      </c>
      <c r="O2388">
        <v>12</v>
      </c>
      <c r="P2388" t="b">
        <v>0</v>
      </c>
      <c r="Q2388" s="11" t="s">
        <v>8277</v>
      </c>
      <c r="R2388" t="s">
        <v>8315</v>
      </c>
      <c r="S2388">
        <f t="shared" si="162"/>
        <v>19</v>
      </c>
      <c r="T2388">
        <f t="shared" si="163"/>
        <v>77.5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s="15">
        <f t="shared" si="160"/>
        <v>41953.966053240743</v>
      </c>
      <c r="L2389" s="15">
        <f t="shared" si="161"/>
        <v>41973.966053240743</v>
      </c>
      <c r="N2389" t="b">
        <v>0</v>
      </c>
      <c r="O2389">
        <v>21</v>
      </c>
      <c r="P2389" t="b">
        <v>1</v>
      </c>
      <c r="Q2389" s="11" t="s">
        <v>8266</v>
      </c>
      <c r="R2389" t="s">
        <v>8273</v>
      </c>
      <c r="S2389">
        <f t="shared" si="162"/>
        <v>110</v>
      </c>
      <c r="T2389">
        <f t="shared" si="163"/>
        <v>44.1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s="15">
        <f t="shared" si="160"/>
        <v>41975.700636574074</v>
      </c>
      <c r="L2390" s="15">
        <f t="shared" si="161"/>
        <v>42005.700636574074</v>
      </c>
      <c r="N2390" t="b">
        <v>0</v>
      </c>
      <c r="O2390">
        <v>14</v>
      </c>
      <c r="P2390" t="b">
        <v>0</v>
      </c>
      <c r="Q2390" s="11" t="s">
        <v>8281</v>
      </c>
      <c r="R2390" t="s">
        <v>8293</v>
      </c>
      <c r="S2390">
        <f t="shared" si="162"/>
        <v>31</v>
      </c>
      <c r="T2390">
        <f t="shared" si="163"/>
        <v>66.14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s="15">
        <f t="shared" si="160"/>
        <v>41795.528101851851</v>
      </c>
      <c r="L2391" s="15">
        <f t="shared" si="161"/>
        <v>41825.528101851851</v>
      </c>
      <c r="N2391" t="b">
        <v>0</v>
      </c>
      <c r="O2391">
        <v>21</v>
      </c>
      <c r="P2391" t="b">
        <v>1</v>
      </c>
      <c r="Q2391" s="11" t="s">
        <v>8281</v>
      </c>
      <c r="R2391" t="s">
        <v>8284</v>
      </c>
      <c r="S2391">
        <f t="shared" si="162"/>
        <v>116</v>
      </c>
      <c r="T2391">
        <f t="shared" si="163"/>
        <v>44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s="15">
        <f t="shared" si="160"/>
        <v>41151.708321759259</v>
      </c>
      <c r="L2392" s="15">
        <f t="shared" si="161"/>
        <v>41177.165972222225</v>
      </c>
      <c r="N2392" t="b">
        <v>0</v>
      </c>
      <c r="O2392">
        <v>27</v>
      </c>
      <c r="P2392" t="b">
        <v>1</v>
      </c>
      <c r="Q2392" s="11" t="s">
        <v>8285</v>
      </c>
      <c r="R2392" t="s">
        <v>8289</v>
      </c>
      <c r="S2392">
        <f t="shared" si="162"/>
        <v>108</v>
      </c>
      <c r="T2392">
        <f t="shared" si="163"/>
        <v>34.07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s="15">
        <f t="shared" si="160"/>
        <v>42140.712314814817</v>
      </c>
      <c r="L2393" s="15">
        <f t="shared" si="161"/>
        <v>42154.756944444445</v>
      </c>
      <c r="N2393" t="b">
        <v>0</v>
      </c>
      <c r="O2393">
        <v>38</v>
      </c>
      <c r="P2393" t="b">
        <v>1</v>
      </c>
      <c r="Q2393" s="11" t="s">
        <v>8281</v>
      </c>
      <c r="R2393" t="s">
        <v>8284</v>
      </c>
      <c r="S2393">
        <f t="shared" si="162"/>
        <v>184</v>
      </c>
      <c r="T2393">
        <f t="shared" si="163"/>
        <v>24.21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s="15">
        <f t="shared" si="160"/>
        <v>42752.144976851851</v>
      </c>
      <c r="L2394" s="15">
        <f t="shared" si="161"/>
        <v>42795.125</v>
      </c>
      <c r="N2394" t="b">
        <v>0</v>
      </c>
      <c r="O2394">
        <v>17</v>
      </c>
      <c r="P2394" t="b">
        <v>1</v>
      </c>
      <c r="Q2394" s="11" t="s">
        <v>8285</v>
      </c>
      <c r="R2394" t="s">
        <v>8289</v>
      </c>
      <c r="S2394">
        <f t="shared" si="162"/>
        <v>122</v>
      </c>
      <c r="T2394">
        <f t="shared" si="163"/>
        <v>53.88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s="15">
        <f t="shared" si="160"/>
        <v>41282.017962962964</v>
      </c>
      <c r="L2395" s="15">
        <f t="shared" si="161"/>
        <v>41334.581944444442</v>
      </c>
      <c r="N2395" t="b">
        <v>0</v>
      </c>
      <c r="O2395">
        <v>33</v>
      </c>
      <c r="P2395" t="b">
        <v>1</v>
      </c>
      <c r="Q2395" s="11" t="s">
        <v>8285</v>
      </c>
      <c r="R2395" t="s">
        <v>8289</v>
      </c>
      <c r="S2395">
        <f t="shared" si="162"/>
        <v>152</v>
      </c>
      <c r="T2395">
        <f t="shared" si="163"/>
        <v>27.61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s="15">
        <f t="shared" si="160"/>
        <v>42109.709629629629</v>
      </c>
      <c r="L2396" s="15">
        <f t="shared" si="161"/>
        <v>42139.709629629629</v>
      </c>
      <c r="N2396" t="b">
        <v>0</v>
      </c>
      <c r="O2396">
        <v>15</v>
      </c>
      <c r="P2396" t="b">
        <v>0</v>
      </c>
      <c r="Q2396" s="11" t="s">
        <v>8277</v>
      </c>
      <c r="R2396" t="s">
        <v>8303</v>
      </c>
      <c r="S2396">
        <f t="shared" si="162"/>
        <v>6</v>
      </c>
      <c r="T2396">
        <f t="shared" si="163"/>
        <v>60.73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s="15">
        <f t="shared" si="160"/>
        <v>41760.909039351849</v>
      </c>
      <c r="L2397" s="15">
        <f t="shared" si="161"/>
        <v>41791.165972222225</v>
      </c>
      <c r="N2397" t="b">
        <v>0</v>
      </c>
      <c r="O2397">
        <v>17</v>
      </c>
      <c r="P2397" t="b">
        <v>0</v>
      </c>
      <c r="Q2397" s="11" t="s">
        <v>8281</v>
      </c>
      <c r="R2397" t="s">
        <v>8282</v>
      </c>
      <c r="S2397">
        <f t="shared" si="162"/>
        <v>23</v>
      </c>
      <c r="T2397">
        <f t="shared" si="163"/>
        <v>53.53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s="15">
        <f t="shared" si="160"/>
        <v>42391.942094907412</v>
      </c>
      <c r="L2398" s="15">
        <f t="shared" si="161"/>
        <v>42421.942094907412</v>
      </c>
      <c r="N2398" t="b">
        <v>0</v>
      </c>
      <c r="O2398">
        <v>12</v>
      </c>
      <c r="P2398" t="b">
        <v>0</v>
      </c>
      <c r="Q2398" s="11" t="s">
        <v>8266</v>
      </c>
      <c r="R2398" t="s">
        <v>8268</v>
      </c>
      <c r="S2398">
        <f t="shared" si="162"/>
        <v>34</v>
      </c>
      <c r="T2398">
        <f t="shared" si="163"/>
        <v>75.75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s="15">
        <f t="shared" si="160"/>
        <v>42114.818935185183</v>
      </c>
      <c r="L2399" s="15">
        <f t="shared" si="161"/>
        <v>42134.957638888889</v>
      </c>
      <c r="N2399" t="b">
        <v>0</v>
      </c>
      <c r="O2399">
        <v>27</v>
      </c>
      <c r="P2399" t="b">
        <v>0</v>
      </c>
      <c r="Q2399" s="11" t="s">
        <v>8281</v>
      </c>
      <c r="R2399" t="s">
        <v>8284</v>
      </c>
      <c r="S2399">
        <f t="shared" si="162"/>
        <v>36</v>
      </c>
      <c r="T2399">
        <f t="shared" si="163"/>
        <v>33.67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s="15">
        <f t="shared" si="160"/>
        <v>41958.550659722227</v>
      </c>
      <c r="L2400" s="15">
        <f t="shared" si="161"/>
        <v>41988.550659722227</v>
      </c>
      <c r="N2400" t="b">
        <v>1</v>
      </c>
      <c r="O2400">
        <v>29</v>
      </c>
      <c r="P2400" t="b">
        <v>0</v>
      </c>
      <c r="Q2400" s="11" t="s">
        <v>8271</v>
      </c>
      <c r="R2400" t="s">
        <v>8272</v>
      </c>
      <c r="S2400">
        <f t="shared" si="162"/>
        <v>48</v>
      </c>
      <c r="T2400">
        <f t="shared" si="163"/>
        <v>31.21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s="15">
        <f t="shared" si="160"/>
        <v>41802.62090277778</v>
      </c>
      <c r="L2401" s="15">
        <f t="shared" si="161"/>
        <v>41822.62090277778</v>
      </c>
      <c r="N2401" t="b">
        <v>0</v>
      </c>
      <c r="O2401">
        <v>15</v>
      </c>
      <c r="P2401" t="b">
        <v>1</v>
      </c>
      <c r="Q2401" s="11" t="s">
        <v>8281</v>
      </c>
      <c r="R2401" t="s">
        <v>8284</v>
      </c>
      <c r="S2401">
        <f t="shared" si="162"/>
        <v>101</v>
      </c>
      <c r="T2401">
        <f t="shared" si="163"/>
        <v>60.33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s="15">
        <f t="shared" si="160"/>
        <v>42077.666377314818</v>
      </c>
      <c r="L2402" s="15">
        <f t="shared" si="161"/>
        <v>42107.666377314818</v>
      </c>
      <c r="N2402" t="b">
        <v>0</v>
      </c>
      <c r="O2402">
        <v>29</v>
      </c>
      <c r="P2402" t="b">
        <v>0</v>
      </c>
      <c r="Q2402" s="11" t="s">
        <v>8266</v>
      </c>
      <c r="R2402" t="s">
        <v>8268</v>
      </c>
      <c r="S2402">
        <f t="shared" si="162"/>
        <v>8</v>
      </c>
      <c r="T2402">
        <f t="shared" si="163"/>
        <v>31.17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s="15">
        <f t="shared" si="160"/>
        <v>41303.593923611108</v>
      </c>
      <c r="L2403" s="15">
        <f t="shared" si="161"/>
        <v>41333.593923611108</v>
      </c>
      <c r="N2403" t="b">
        <v>0</v>
      </c>
      <c r="O2403">
        <v>29</v>
      </c>
      <c r="P2403" t="b">
        <v>1</v>
      </c>
      <c r="Q2403" s="11" t="s">
        <v>8285</v>
      </c>
      <c r="R2403" t="s">
        <v>8289</v>
      </c>
      <c r="S2403">
        <f t="shared" si="162"/>
        <v>181</v>
      </c>
      <c r="T2403">
        <f t="shared" si="163"/>
        <v>31.14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s="15">
        <f t="shared" si="160"/>
        <v>40587.75675925926</v>
      </c>
      <c r="L2404" s="15">
        <f t="shared" si="161"/>
        <v>40666.165972222225</v>
      </c>
      <c r="N2404" t="b">
        <v>0</v>
      </c>
      <c r="O2404">
        <v>18</v>
      </c>
      <c r="P2404" t="b">
        <v>1</v>
      </c>
      <c r="Q2404" s="11" t="s">
        <v>8279</v>
      </c>
      <c r="R2404" t="s">
        <v>8301</v>
      </c>
      <c r="S2404">
        <f t="shared" si="162"/>
        <v>100</v>
      </c>
      <c r="T2404">
        <f t="shared" si="163"/>
        <v>50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s="15">
        <f t="shared" si="160"/>
        <v>42553.926527777774</v>
      </c>
      <c r="L2405" s="15">
        <f t="shared" si="161"/>
        <v>42585.172916666663</v>
      </c>
      <c r="N2405" t="b">
        <v>0</v>
      </c>
      <c r="O2405">
        <v>14</v>
      </c>
      <c r="P2405" t="b">
        <v>1</v>
      </c>
      <c r="Q2405" s="11" t="s">
        <v>8281</v>
      </c>
      <c r="R2405" t="s">
        <v>8284</v>
      </c>
      <c r="S2405">
        <f t="shared" si="162"/>
        <v>113</v>
      </c>
      <c r="T2405">
        <f t="shared" si="163"/>
        <v>64.290000000000006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s="15">
        <f t="shared" si="160"/>
        <v>42768.833645833336</v>
      </c>
      <c r="L2406" s="15">
        <f t="shared" si="161"/>
        <v>42780.833645833336</v>
      </c>
      <c r="N2406" t="b">
        <v>0</v>
      </c>
      <c r="O2406">
        <v>25</v>
      </c>
      <c r="P2406" t="b">
        <v>1</v>
      </c>
      <c r="Q2406" s="11" t="s">
        <v>8274</v>
      </c>
      <c r="R2406" t="s">
        <v>8275</v>
      </c>
      <c r="S2406">
        <f t="shared" si="162"/>
        <v>120</v>
      </c>
      <c r="T2406">
        <f t="shared" si="163"/>
        <v>35.92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s="15">
        <f t="shared" si="160"/>
        <v>41520.561041666668</v>
      </c>
      <c r="L2407" s="15">
        <f t="shared" si="161"/>
        <v>41549.561041666668</v>
      </c>
      <c r="N2407" t="b">
        <v>0</v>
      </c>
      <c r="O2407">
        <v>19</v>
      </c>
      <c r="P2407" t="b">
        <v>0</v>
      </c>
      <c r="Q2407" s="11" t="s">
        <v>8269</v>
      </c>
      <c r="R2407" t="s">
        <v>8310</v>
      </c>
      <c r="S2407">
        <f t="shared" si="162"/>
        <v>31</v>
      </c>
      <c r="T2407">
        <f t="shared" si="163"/>
        <v>47.11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s="15">
        <f t="shared" si="160"/>
        <v>41905.979629629634</v>
      </c>
      <c r="L2408" s="15">
        <f t="shared" si="161"/>
        <v>41935.979629629634</v>
      </c>
      <c r="N2408" t="b">
        <v>1</v>
      </c>
      <c r="O2408">
        <v>25</v>
      </c>
      <c r="P2408" t="b">
        <v>0</v>
      </c>
      <c r="Q2408" s="11" t="s">
        <v>8271</v>
      </c>
      <c r="R2408" t="s">
        <v>8272</v>
      </c>
      <c r="S2408">
        <f t="shared" si="162"/>
        <v>21</v>
      </c>
      <c r="T2408">
        <f t="shared" si="163"/>
        <v>35.799999999999997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s="15">
        <f t="shared" si="160"/>
        <v>41975.930601851855</v>
      </c>
      <c r="L2409" s="15">
        <f t="shared" si="161"/>
        <v>42005.290972222225</v>
      </c>
      <c r="N2409" t="b">
        <v>0</v>
      </c>
      <c r="O2409">
        <v>26</v>
      </c>
      <c r="P2409" t="b">
        <v>0</v>
      </c>
      <c r="Q2409" s="11" t="s">
        <v>8266</v>
      </c>
      <c r="R2409" t="s">
        <v>8268</v>
      </c>
      <c r="S2409">
        <f t="shared" si="162"/>
        <v>15</v>
      </c>
      <c r="T2409">
        <f t="shared" si="163"/>
        <v>34.270000000000003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s="15">
        <f t="shared" si="160"/>
        <v>40829.873657407406</v>
      </c>
      <c r="L2410" s="15">
        <f t="shared" si="161"/>
        <v>40862.817361111112</v>
      </c>
      <c r="N2410" t="b">
        <v>0</v>
      </c>
      <c r="O2410">
        <v>25</v>
      </c>
      <c r="P2410" t="b">
        <v>1</v>
      </c>
      <c r="Q2410" s="11" t="s">
        <v>8285</v>
      </c>
      <c r="R2410" t="s">
        <v>8299</v>
      </c>
      <c r="S2410">
        <f t="shared" si="162"/>
        <v>111</v>
      </c>
      <c r="T2410">
        <f t="shared" si="163"/>
        <v>35.6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s="15">
        <f t="shared" si="160"/>
        <v>42192.933958333335</v>
      </c>
      <c r="L2411" s="15">
        <f t="shared" si="161"/>
        <v>42217.933958333335</v>
      </c>
      <c r="N2411" t="b">
        <v>0</v>
      </c>
      <c r="O2411">
        <v>30</v>
      </c>
      <c r="P2411" t="b">
        <v>1</v>
      </c>
      <c r="Q2411" s="11" t="s">
        <v>8281</v>
      </c>
      <c r="R2411" t="s">
        <v>8284</v>
      </c>
      <c r="S2411">
        <f t="shared" si="162"/>
        <v>119</v>
      </c>
      <c r="T2411">
        <f t="shared" si="163"/>
        <v>29.67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s="15">
        <f t="shared" si="160"/>
        <v>42468.84174768519</v>
      </c>
      <c r="L2412" s="15">
        <f t="shared" si="161"/>
        <v>42498.84174768519</v>
      </c>
      <c r="N2412" t="b">
        <v>0</v>
      </c>
      <c r="O2412">
        <v>19</v>
      </c>
      <c r="P2412" t="b">
        <v>0</v>
      </c>
      <c r="Q2412" s="11" t="s">
        <v>8277</v>
      </c>
      <c r="R2412" t="s">
        <v>8303</v>
      </c>
      <c r="S2412">
        <f t="shared" si="162"/>
        <v>6</v>
      </c>
      <c r="T2412">
        <f t="shared" si="163"/>
        <v>46.63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s="15">
        <f t="shared" si="160"/>
        <v>41326.911319444444</v>
      </c>
      <c r="L2413" s="15">
        <f t="shared" si="161"/>
        <v>41371.869652777779</v>
      </c>
      <c r="N2413" t="b">
        <v>1</v>
      </c>
      <c r="O2413">
        <v>25</v>
      </c>
      <c r="P2413" t="b">
        <v>1</v>
      </c>
      <c r="Q2413" s="11" t="s">
        <v>8269</v>
      </c>
      <c r="R2413" t="s">
        <v>8270</v>
      </c>
      <c r="S2413">
        <f t="shared" si="162"/>
        <v>148</v>
      </c>
      <c r="T2413">
        <f t="shared" si="163"/>
        <v>35.44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s="15">
        <f t="shared" si="160"/>
        <v>42410.982002314813</v>
      </c>
      <c r="L2414" s="15">
        <f t="shared" si="161"/>
        <v>42440.982002314813</v>
      </c>
      <c r="N2414" t="b">
        <v>0</v>
      </c>
      <c r="O2414">
        <v>25</v>
      </c>
      <c r="P2414" t="b">
        <v>1</v>
      </c>
      <c r="Q2414" s="11" t="s">
        <v>8271</v>
      </c>
      <c r="R2414" t="s">
        <v>8272</v>
      </c>
      <c r="S2414">
        <f t="shared" si="162"/>
        <v>885</v>
      </c>
      <c r="T2414">
        <f t="shared" si="163"/>
        <v>35.4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s="15">
        <f t="shared" si="160"/>
        <v>41953.158854166672</v>
      </c>
      <c r="L2415" s="15">
        <f t="shared" si="161"/>
        <v>41983.158854166672</v>
      </c>
      <c r="N2415" t="b">
        <v>0</v>
      </c>
      <c r="O2415">
        <v>11</v>
      </c>
      <c r="P2415" t="b">
        <v>0</v>
      </c>
      <c r="Q2415" s="11" t="s">
        <v>8266</v>
      </c>
      <c r="R2415" t="s">
        <v>8273</v>
      </c>
      <c r="S2415">
        <f t="shared" si="162"/>
        <v>1</v>
      </c>
      <c r="T2415">
        <f t="shared" si="163"/>
        <v>80.45</v>
      </c>
    </row>
    <row r="2416" spans="1:20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s="15">
        <f t="shared" si="160"/>
        <v>42082.802812499998</v>
      </c>
      <c r="L2416" s="15">
        <f t="shared" si="161"/>
        <v>42104.207638888889</v>
      </c>
      <c r="N2416" t="b">
        <v>0</v>
      </c>
      <c r="O2416">
        <v>17</v>
      </c>
      <c r="P2416" t="b">
        <v>0</v>
      </c>
      <c r="Q2416" s="11" t="s">
        <v>8266</v>
      </c>
      <c r="R2416" t="s">
        <v>8268</v>
      </c>
      <c r="S2416">
        <f t="shared" si="162"/>
        <v>11</v>
      </c>
      <c r="T2416">
        <f t="shared" si="163"/>
        <v>51.82</v>
      </c>
    </row>
    <row r="2417" spans="1:20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s="15">
        <f t="shared" si="160"/>
        <v>41982.737071759257</v>
      </c>
      <c r="L2417" s="15">
        <f t="shared" si="161"/>
        <v>42015.207638888889</v>
      </c>
      <c r="N2417" t="b">
        <v>0</v>
      </c>
      <c r="O2417">
        <v>16</v>
      </c>
      <c r="P2417" t="b">
        <v>0</v>
      </c>
      <c r="Q2417" s="11" t="s">
        <v>8281</v>
      </c>
      <c r="R2417" t="s">
        <v>8293</v>
      </c>
      <c r="S2417">
        <f t="shared" si="162"/>
        <v>4</v>
      </c>
      <c r="T2417">
        <f t="shared" si="163"/>
        <v>55.06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s="15">
        <f t="shared" si="160"/>
        <v>41779.648506944446</v>
      </c>
      <c r="L2418" s="15">
        <f t="shared" si="161"/>
        <v>41809.648506944446</v>
      </c>
      <c r="N2418" t="b">
        <v>0</v>
      </c>
      <c r="O2418">
        <v>21</v>
      </c>
      <c r="P2418" t="b">
        <v>0</v>
      </c>
      <c r="Q2418" s="11" t="s">
        <v>8281</v>
      </c>
      <c r="R2418" t="s">
        <v>8284</v>
      </c>
      <c r="S2418">
        <f t="shared" si="162"/>
        <v>18</v>
      </c>
      <c r="T2418">
        <f t="shared" si="163"/>
        <v>41.95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s="15">
        <f t="shared" si="160"/>
        <v>42779.610289351855</v>
      </c>
      <c r="L2419" s="15">
        <f t="shared" si="161"/>
        <v>42794</v>
      </c>
      <c r="N2419" t="b">
        <v>0</v>
      </c>
      <c r="O2419">
        <v>51</v>
      </c>
      <c r="P2419" t="b">
        <v>1</v>
      </c>
      <c r="Q2419" s="11" t="s">
        <v>8281</v>
      </c>
      <c r="R2419" t="s">
        <v>8284</v>
      </c>
      <c r="S2419">
        <f t="shared" si="162"/>
        <v>119</v>
      </c>
      <c r="T2419">
        <f t="shared" si="163"/>
        <v>17.25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s="15">
        <f t="shared" si="160"/>
        <v>42208.628692129627</v>
      </c>
      <c r="L2420" s="15">
        <f t="shared" si="161"/>
        <v>42248.628692129627</v>
      </c>
      <c r="N2420" t="b">
        <v>0</v>
      </c>
      <c r="O2420">
        <v>29</v>
      </c>
      <c r="P2420" t="b">
        <v>0</v>
      </c>
      <c r="Q2420" s="11" t="s">
        <v>8266</v>
      </c>
      <c r="R2420" t="s">
        <v>8268</v>
      </c>
      <c r="S2420">
        <f t="shared" si="162"/>
        <v>1</v>
      </c>
      <c r="T2420">
        <f t="shared" si="163"/>
        <v>30.31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s="15">
        <f t="shared" si="160"/>
        <v>41816.812094907407</v>
      </c>
      <c r="L2421" s="15">
        <f t="shared" si="161"/>
        <v>41831.666666666664</v>
      </c>
      <c r="N2421" t="b">
        <v>0</v>
      </c>
      <c r="O2421">
        <v>9</v>
      </c>
      <c r="P2421" t="b">
        <v>0</v>
      </c>
      <c r="Q2421" s="11" t="s">
        <v>8266</v>
      </c>
      <c r="R2421" t="s">
        <v>8268</v>
      </c>
      <c r="S2421">
        <f t="shared" si="162"/>
        <v>15</v>
      </c>
      <c r="T2421">
        <f t="shared" si="163"/>
        <v>97.33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s="15">
        <f t="shared" si="160"/>
        <v>42184.646863425922</v>
      </c>
      <c r="L2422" s="15">
        <f t="shared" si="161"/>
        <v>42214.646863425922</v>
      </c>
      <c r="N2422" t="b">
        <v>0</v>
      </c>
      <c r="O2422">
        <v>14</v>
      </c>
      <c r="P2422" t="b">
        <v>1</v>
      </c>
      <c r="Q2422" s="11" t="s">
        <v>8285</v>
      </c>
      <c r="R2422" t="s">
        <v>8289</v>
      </c>
      <c r="S2422">
        <f t="shared" si="162"/>
        <v>219</v>
      </c>
      <c r="T2422">
        <f t="shared" si="163"/>
        <v>62.5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s="15">
        <f t="shared" si="160"/>
        <v>42523.248715277776</v>
      </c>
      <c r="L2423" s="15">
        <f t="shared" si="161"/>
        <v>42537.248715277776</v>
      </c>
      <c r="N2423" t="b">
        <v>0</v>
      </c>
      <c r="O2423">
        <v>19</v>
      </c>
      <c r="P2423" t="b">
        <v>1</v>
      </c>
      <c r="Q2423" s="11" t="s">
        <v>8281</v>
      </c>
      <c r="R2423" t="s">
        <v>8284</v>
      </c>
      <c r="S2423">
        <f t="shared" si="162"/>
        <v>109</v>
      </c>
      <c r="T2423">
        <f t="shared" si="163"/>
        <v>46.05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s="15">
        <f t="shared" si="160"/>
        <v>41780.785729166666</v>
      </c>
      <c r="L2424" s="15">
        <f t="shared" si="161"/>
        <v>41840.785729166666</v>
      </c>
      <c r="N2424" t="b">
        <v>1</v>
      </c>
      <c r="O2424">
        <v>34</v>
      </c>
      <c r="P2424" t="b">
        <v>0</v>
      </c>
      <c r="Q2424" s="11" t="s">
        <v>8281</v>
      </c>
      <c r="R2424" t="s">
        <v>8284</v>
      </c>
      <c r="S2424">
        <f t="shared" si="162"/>
        <v>9</v>
      </c>
      <c r="T2424">
        <f t="shared" si="163"/>
        <v>25.65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s="15">
        <f t="shared" si="160"/>
        <v>42521.291504629626</v>
      </c>
      <c r="L2425" s="15">
        <f t="shared" si="161"/>
        <v>42529.582638888889</v>
      </c>
      <c r="N2425" t="b">
        <v>0</v>
      </c>
      <c r="O2425">
        <v>20</v>
      </c>
      <c r="P2425" t="b">
        <v>1</v>
      </c>
      <c r="Q2425" s="11" t="s">
        <v>8281</v>
      </c>
      <c r="R2425" t="s">
        <v>8284</v>
      </c>
      <c r="S2425">
        <f t="shared" si="162"/>
        <v>289</v>
      </c>
      <c r="T2425">
        <f t="shared" si="163"/>
        <v>43.35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s="15">
        <f t="shared" si="160"/>
        <v>42524.318703703699</v>
      </c>
      <c r="L2426" s="15">
        <f t="shared" si="161"/>
        <v>42554.318703703699</v>
      </c>
      <c r="N2426" t="b">
        <v>0</v>
      </c>
      <c r="O2426">
        <v>23</v>
      </c>
      <c r="P2426" t="b">
        <v>0</v>
      </c>
      <c r="Q2426" s="11" t="s">
        <v>8271</v>
      </c>
      <c r="R2426" t="s">
        <v>8272</v>
      </c>
      <c r="S2426">
        <f t="shared" si="162"/>
        <v>13</v>
      </c>
      <c r="T2426">
        <f t="shared" si="163"/>
        <v>37.61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s="15">
        <f t="shared" si="160"/>
        <v>41869.698136574072</v>
      </c>
      <c r="L2427" s="15">
        <f t="shared" si="161"/>
        <v>41899.698136574072</v>
      </c>
      <c r="N2427" t="b">
        <v>0</v>
      </c>
      <c r="O2427">
        <v>14</v>
      </c>
      <c r="P2427" t="b">
        <v>0</v>
      </c>
      <c r="Q2427" s="11" t="s">
        <v>8279</v>
      </c>
      <c r="R2427" t="s">
        <v>8297</v>
      </c>
      <c r="S2427">
        <f t="shared" si="162"/>
        <v>3</v>
      </c>
      <c r="T2427">
        <f t="shared" si="163"/>
        <v>61.5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s="15">
        <f t="shared" si="160"/>
        <v>42060.913877314815</v>
      </c>
      <c r="L2428" s="15">
        <f t="shared" si="161"/>
        <v>42120.872210648144</v>
      </c>
      <c r="N2428" t="b">
        <v>0</v>
      </c>
      <c r="O2428">
        <v>17</v>
      </c>
      <c r="P2428" t="b">
        <v>0</v>
      </c>
      <c r="Q2428" s="11" t="s">
        <v>8266</v>
      </c>
      <c r="R2428" t="s">
        <v>8268</v>
      </c>
      <c r="S2428">
        <f t="shared" si="162"/>
        <v>2</v>
      </c>
      <c r="T2428">
        <f t="shared" si="163"/>
        <v>50.65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s="15">
        <f t="shared" si="160"/>
        <v>40958.717268518521</v>
      </c>
      <c r="L2429" s="15">
        <f t="shared" si="161"/>
        <v>40981.290972222225</v>
      </c>
      <c r="N2429" t="b">
        <v>0</v>
      </c>
      <c r="O2429">
        <v>33</v>
      </c>
      <c r="P2429" t="b">
        <v>1</v>
      </c>
      <c r="Q2429" s="11" t="s">
        <v>8285</v>
      </c>
      <c r="R2429" t="s">
        <v>8287</v>
      </c>
      <c r="S2429">
        <f t="shared" si="162"/>
        <v>156</v>
      </c>
      <c r="T2429">
        <f t="shared" si="163"/>
        <v>26.06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s="15">
        <f t="shared" si="160"/>
        <v>41766.718009259261</v>
      </c>
      <c r="L2430" s="15">
        <f t="shared" si="161"/>
        <v>41826.718009259261</v>
      </c>
      <c r="N2430" t="b">
        <v>1</v>
      </c>
      <c r="O2430">
        <v>19</v>
      </c>
      <c r="P2430" t="b">
        <v>0</v>
      </c>
      <c r="Q2430" s="11" t="s">
        <v>8271</v>
      </c>
      <c r="R2430" t="s">
        <v>8272</v>
      </c>
      <c r="S2430">
        <f t="shared" si="162"/>
        <v>16</v>
      </c>
      <c r="T2430">
        <f t="shared" si="163"/>
        <v>45.16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s="15">
        <f t="shared" si="160"/>
        <v>42268.625856481478</v>
      </c>
      <c r="L2431" s="15">
        <f t="shared" si="161"/>
        <v>42298.625856481478</v>
      </c>
      <c r="N2431" t="b">
        <v>0</v>
      </c>
      <c r="O2431">
        <v>7</v>
      </c>
      <c r="P2431" t="b">
        <v>0</v>
      </c>
      <c r="Q2431" s="11" t="s">
        <v>8285</v>
      </c>
      <c r="R2431" t="s">
        <v>8288</v>
      </c>
      <c r="S2431">
        <f t="shared" si="162"/>
        <v>68</v>
      </c>
      <c r="T2431">
        <f t="shared" si="163"/>
        <v>122.14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s="15">
        <f t="shared" si="160"/>
        <v>42191.023530092592</v>
      </c>
      <c r="L2432" s="15">
        <f t="shared" si="161"/>
        <v>42221.023530092592</v>
      </c>
      <c r="N2432" t="b">
        <v>0</v>
      </c>
      <c r="O2432">
        <v>27</v>
      </c>
      <c r="P2432" t="b">
        <v>0</v>
      </c>
      <c r="Q2432" s="11" t="s">
        <v>8274</v>
      </c>
      <c r="R2432" t="s">
        <v>8292</v>
      </c>
      <c r="S2432">
        <f t="shared" si="162"/>
        <v>1</v>
      </c>
      <c r="T2432">
        <f t="shared" si="163"/>
        <v>31.56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s="15">
        <f t="shared" si="160"/>
        <v>42172.439571759256</v>
      </c>
      <c r="L2433" s="15">
        <f t="shared" si="161"/>
        <v>42202.439571759256</v>
      </c>
      <c r="N2433" t="b">
        <v>1</v>
      </c>
      <c r="O2433">
        <v>24</v>
      </c>
      <c r="P2433" t="b">
        <v>0</v>
      </c>
      <c r="Q2433" s="11" t="s">
        <v>8281</v>
      </c>
      <c r="R2433" t="s">
        <v>8284</v>
      </c>
      <c r="S2433">
        <f t="shared" si="162"/>
        <v>34</v>
      </c>
      <c r="T2433">
        <f t="shared" si="163"/>
        <v>35.5</v>
      </c>
    </row>
    <row r="2434" spans="1:20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s="15">
        <f t="shared" si="160"/>
        <v>41948.00209490741</v>
      </c>
      <c r="L2434" s="15">
        <f t="shared" si="161"/>
        <v>41978.00209490741</v>
      </c>
      <c r="N2434" t="b">
        <v>0</v>
      </c>
      <c r="O2434">
        <v>7</v>
      </c>
      <c r="P2434" t="b">
        <v>0</v>
      </c>
      <c r="Q2434" s="11" t="s">
        <v>8266</v>
      </c>
      <c r="R2434" t="s">
        <v>8300</v>
      </c>
      <c r="S2434">
        <f t="shared" si="162"/>
        <v>34</v>
      </c>
      <c r="T2434">
        <f t="shared" si="163"/>
        <v>121.43</v>
      </c>
    </row>
    <row r="2435" spans="1:20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s="15">
        <f t="shared" ref="K2435:K2498" si="164">(((J2435/60)/60)/24)+DATE(1970,1,1)</f>
        <v>41572.229849537034</v>
      </c>
      <c r="L2435" s="15">
        <f t="shared" ref="L2435:L2498" si="165">(((I2435/60)/60)/24)+DATE(1970,1,1)</f>
        <v>41604.271516203706</v>
      </c>
      <c r="N2435" t="b">
        <v>0</v>
      </c>
      <c r="O2435">
        <v>21</v>
      </c>
      <c r="P2435" t="b">
        <v>0</v>
      </c>
      <c r="Q2435" s="11" t="s">
        <v>8274</v>
      </c>
      <c r="R2435" t="s">
        <v>8292</v>
      </c>
      <c r="S2435">
        <f t="shared" ref="S2435:S2498" si="166">IFERROR(ROUND(E2435/D2435*100,0),0)</f>
        <v>39</v>
      </c>
      <c r="T2435">
        <f t="shared" ref="T2435:T2498" si="167">IFERROR(ROUND(E2435/O2435,2),0)</f>
        <v>40.479999999999997</v>
      </c>
    </row>
    <row r="2436" spans="1:20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s="15">
        <f t="shared" si="164"/>
        <v>42175.948981481488</v>
      </c>
      <c r="L2436" s="15">
        <f t="shared" si="165"/>
        <v>42205.948981481488</v>
      </c>
      <c r="N2436" t="b">
        <v>0</v>
      </c>
      <c r="O2436">
        <v>15</v>
      </c>
      <c r="P2436" t="b">
        <v>0</v>
      </c>
      <c r="Q2436" s="11" t="s">
        <v>8285</v>
      </c>
      <c r="R2436" t="s">
        <v>8288</v>
      </c>
      <c r="S2436">
        <f t="shared" si="166"/>
        <v>21</v>
      </c>
      <c r="T2436">
        <f t="shared" si="167"/>
        <v>56.67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s="15">
        <f t="shared" si="164"/>
        <v>41034.72216435185</v>
      </c>
      <c r="L2437" s="15">
        <f t="shared" si="165"/>
        <v>41064.72216435185</v>
      </c>
      <c r="N2437" t="b">
        <v>0</v>
      </c>
      <c r="O2437">
        <v>25</v>
      </c>
      <c r="P2437" t="b">
        <v>1</v>
      </c>
      <c r="Q2437" s="11" t="s">
        <v>8285</v>
      </c>
      <c r="R2437" t="s">
        <v>8286</v>
      </c>
      <c r="S2437">
        <f t="shared" si="166"/>
        <v>113</v>
      </c>
      <c r="T2437">
        <f t="shared" si="167"/>
        <v>34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s="15">
        <f t="shared" si="164"/>
        <v>42307.908379629633</v>
      </c>
      <c r="L2438" s="15">
        <f t="shared" si="165"/>
        <v>42347.950046296297</v>
      </c>
      <c r="N2438" t="b">
        <v>0</v>
      </c>
      <c r="O2438">
        <v>21</v>
      </c>
      <c r="P2438" t="b">
        <v>1</v>
      </c>
      <c r="Q2438" s="11" t="s">
        <v>8281</v>
      </c>
      <c r="R2438" t="s">
        <v>8284</v>
      </c>
      <c r="S2438">
        <f t="shared" si="166"/>
        <v>100</v>
      </c>
      <c r="T2438">
        <f t="shared" si="167"/>
        <v>40.479999999999997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s="15">
        <f t="shared" si="164"/>
        <v>42248.627013888887</v>
      </c>
      <c r="L2439" s="15">
        <f t="shared" si="165"/>
        <v>42278.627013888887</v>
      </c>
      <c r="N2439" t="b">
        <v>1</v>
      </c>
      <c r="O2439">
        <v>12</v>
      </c>
      <c r="P2439" t="b">
        <v>0</v>
      </c>
      <c r="Q2439" s="11" t="s">
        <v>8281</v>
      </c>
      <c r="R2439" t="s">
        <v>8284</v>
      </c>
      <c r="S2439">
        <f t="shared" si="166"/>
        <v>2</v>
      </c>
      <c r="T2439">
        <f t="shared" si="167"/>
        <v>70.17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s="15">
        <f t="shared" si="164"/>
        <v>42379.74418981481</v>
      </c>
      <c r="L2440" s="15">
        <f t="shared" si="165"/>
        <v>42410.875</v>
      </c>
      <c r="N2440" t="b">
        <v>0</v>
      </c>
      <c r="O2440">
        <v>47</v>
      </c>
      <c r="P2440" t="b">
        <v>1</v>
      </c>
      <c r="Q2440" s="11" t="s">
        <v>8281</v>
      </c>
      <c r="R2440" t="s">
        <v>8284</v>
      </c>
      <c r="S2440">
        <f t="shared" si="166"/>
        <v>105</v>
      </c>
      <c r="T2440">
        <f t="shared" si="167"/>
        <v>17.829999999999998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s="15">
        <f t="shared" si="164"/>
        <v>42711.950798611113</v>
      </c>
      <c r="L2441" s="15">
        <f t="shared" si="165"/>
        <v>42766.98055555555</v>
      </c>
      <c r="N2441" t="b">
        <v>0</v>
      </c>
      <c r="O2441">
        <v>7</v>
      </c>
      <c r="P2441" t="b">
        <v>0</v>
      </c>
      <c r="Q2441" s="11" t="s">
        <v>8266</v>
      </c>
      <c r="R2441" t="s">
        <v>8268</v>
      </c>
      <c r="S2441">
        <f t="shared" si="166"/>
        <v>6</v>
      </c>
      <c r="T2441">
        <f t="shared" si="167"/>
        <v>119.57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s="15">
        <f t="shared" si="164"/>
        <v>40938.062476851854</v>
      </c>
      <c r="L2442" s="15">
        <f t="shared" si="165"/>
        <v>40968.062476851854</v>
      </c>
      <c r="N2442" t="b">
        <v>0</v>
      </c>
      <c r="O2442">
        <v>22</v>
      </c>
      <c r="P2442" t="b">
        <v>0</v>
      </c>
      <c r="Q2442" s="11" t="s">
        <v>8269</v>
      </c>
      <c r="R2442" t="s">
        <v>8314</v>
      </c>
      <c r="S2442">
        <f t="shared" si="166"/>
        <v>5</v>
      </c>
      <c r="T2442">
        <f t="shared" si="167"/>
        <v>37.950000000000003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s="15">
        <f t="shared" si="164"/>
        <v>42639.549479166672</v>
      </c>
      <c r="L2443" s="15">
        <f t="shared" si="165"/>
        <v>42655.549479166672</v>
      </c>
      <c r="N2443" t="b">
        <v>0</v>
      </c>
      <c r="O2443">
        <v>26</v>
      </c>
      <c r="P2443" t="b">
        <v>1</v>
      </c>
      <c r="Q2443" s="11" t="s">
        <v>8266</v>
      </c>
      <c r="R2443" t="s">
        <v>8273</v>
      </c>
      <c r="S2443">
        <f t="shared" si="166"/>
        <v>166</v>
      </c>
      <c r="T2443">
        <f t="shared" si="167"/>
        <v>31.96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s="15">
        <f t="shared" si="164"/>
        <v>42744.416030092587</v>
      </c>
      <c r="L2444" s="15">
        <f t="shared" si="165"/>
        <v>42774.416030092587</v>
      </c>
      <c r="N2444" t="b">
        <v>1</v>
      </c>
      <c r="O2444">
        <v>35</v>
      </c>
      <c r="P2444" t="b">
        <v>0</v>
      </c>
      <c r="Q2444" s="11" t="s">
        <v>8281</v>
      </c>
      <c r="R2444" t="s">
        <v>8282</v>
      </c>
      <c r="S2444">
        <f t="shared" si="166"/>
        <v>24</v>
      </c>
      <c r="T2444">
        <f t="shared" si="167"/>
        <v>23.63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s="15">
        <f t="shared" si="164"/>
        <v>42487.62700231481</v>
      </c>
      <c r="L2445" s="15">
        <f t="shared" si="165"/>
        <v>42521.458333333328</v>
      </c>
      <c r="N2445" t="b">
        <v>0</v>
      </c>
      <c r="O2445">
        <v>19</v>
      </c>
      <c r="P2445" t="b">
        <v>1</v>
      </c>
      <c r="Q2445" s="11" t="s">
        <v>8281</v>
      </c>
      <c r="R2445" t="s">
        <v>8284</v>
      </c>
      <c r="S2445">
        <f t="shared" si="166"/>
        <v>330</v>
      </c>
      <c r="T2445">
        <f t="shared" si="167"/>
        <v>43.42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s="15">
        <f t="shared" si="164"/>
        <v>40590.766886574071</v>
      </c>
      <c r="L2446" s="15">
        <f t="shared" si="165"/>
        <v>40651.725219907406</v>
      </c>
      <c r="N2446" t="b">
        <v>0</v>
      </c>
      <c r="O2446">
        <v>22</v>
      </c>
      <c r="P2446" t="b">
        <v>1</v>
      </c>
      <c r="Q2446" s="11" t="s">
        <v>8269</v>
      </c>
      <c r="R2446" t="s">
        <v>8291</v>
      </c>
      <c r="S2446">
        <f t="shared" si="166"/>
        <v>118</v>
      </c>
      <c r="T2446">
        <f t="shared" si="167"/>
        <v>37.450000000000003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s="15">
        <f t="shared" si="164"/>
        <v>41378.69976851852</v>
      </c>
      <c r="L2447" s="15">
        <f t="shared" si="165"/>
        <v>41408.69976851852</v>
      </c>
      <c r="N2447" t="b">
        <v>0</v>
      </c>
      <c r="O2447">
        <v>49</v>
      </c>
      <c r="P2447" t="b">
        <v>0</v>
      </c>
      <c r="Q2447" s="11" t="s">
        <v>8279</v>
      </c>
      <c r="R2447" t="s">
        <v>8297</v>
      </c>
      <c r="S2447">
        <f t="shared" si="166"/>
        <v>8</v>
      </c>
      <c r="T2447">
        <f t="shared" si="167"/>
        <v>16.760000000000002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s="15">
        <f t="shared" si="164"/>
        <v>42409.241747685184</v>
      </c>
      <c r="L2448" s="15">
        <f t="shared" si="165"/>
        <v>42437.207638888889</v>
      </c>
      <c r="N2448" t="b">
        <v>0</v>
      </c>
      <c r="O2448">
        <v>12</v>
      </c>
      <c r="P2448" t="b">
        <v>0</v>
      </c>
      <c r="Q2448" s="11" t="s">
        <v>8281</v>
      </c>
      <c r="R2448" t="s">
        <v>8293</v>
      </c>
      <c r="S2448">
        <f t="shared" si="166"/>
        <v>16</v>
      </c>
      <c r="T2448">
        <f t="shared" si="167"/>
        <v>68.42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s="15">
        <f t="shared" si="164"/>
        <v>41074.834965277776</v>
      </c>
      <c r="L2449" s="15">
        <f t="shared" si="165"/>
        <v>41090.165972222225</v>
      </c>
      <c r="N2449" t="b">
        <v>0</v>
      </c>
      <c r="O2449">
        <v>27</v>
      </c>
      <c r="P2449" t="b">
        <v>1</v>
      </c>
      <c r="Q2449" s="11" t="s">
        <v>8285</v>
      </c>
      <c r="R2449" t="s">
        <v>8286</v>
      </c>
      <c r="S2449">
        <f t="shared" si="166"/>
        <v>137</v>
      </c>
      <c r="T2449">
        <f t="shared" si="167"/>
        <v>30.37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s="15">
        <f t="shared" si="164"/>
        <v>41177.060381944444</v>
      </c>
      <c r="L2450" s="15">
        <f t="shared" si="165"/>
        <v>41227.102048611108</v>
      </c>
      <c r="N2450" t="b">
        <v>0</v>
      </c>
      <c r="O2450">
        <v>14</v>
      </c>
      <c r="P2450" t="b">
        <v>1</v>
      </c>
      <c r="Q2450" s="11" t="s">
        <v>8285</v>
      </c>
      <c r="R2450" t="s">
        <v>8289</v>
      </c>
      <c r="S2450">
        <f t="shared" si="166"/>
        <v>102</v>
      </c>
      <c r="T2450">
        <f t="shared" si="167"/>
        <v>58.21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s="15">
        <f t="shared" si="164"/>
        <v>40990.709317129629</v>
      </c>
      <c r="L2451" s="15">
        <f t="shared" si="165"/>
        <v>41015.875</v>
      </c>
      <c r="N2451" t="b">
        <v>0</v>
      </c>
      <c r="O2451">
        <v>15</v>
      </c>
      <c r="P2451" t="b">
        <v>1</v>
      </c>
      <c r="Q2451" s="11" t="s">
        <v>8269</v>
      </c>
      <c r="R2451" t="s">
        <v>8291</v>
      </c>
      <c r="S2451">
        <f t="shared" si="166"/>
        <v>148</v>
      </c>
      <c r="T2451">
        <f t="shared" si="167"/>
        <v>54.27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s="15">
        <f t="shared" si="164"/>
        <v>42193.482291666667</v>
      </c>
      <c r="L2452" s="15">
        <f t="shared" si="165"/>
        <v>42233.666666666672</v>
      </c>
      <c r="N2452" t="b">
        <v>0</v>
      </c>
      <c r="O2452">
        <v>16</v>
      </c>
      <c r="P2452" t="b">
        <v>0</v>
      </c>
      <c r="Q2452" s="11" t="s">
        <v>8281</v>
      </c>
      <c r="R2452" t="s">
        <v>8284</v>
      </c>
      <c r="S2452">
        <f t="shared" si="166"/>
        <v>33</v>
      </c>
      <c r="T2452">
        <f t="shared" si="167"/>
        <v>50.88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s="15">
        <f t="shared" si="164"/>
        <v>40906.787581018521</v>
      </c>
      <c r="L2453" s="15">
        <f t="shared" si="165"/>
        <v>40936.787581018521</v>
      </c>
      <c r="N2453" t="b">
        <v>0</v>
      </c>
      <c r="O2453">
        <v>30</v>
      </c>
      <c r="P2453" t="b">
        <v>1</v>
      </c>
      <c r="Q2453" s="11" t="s">
        <v>8274</v>
      </c>
      <c r="R2453" t="s">
        <v>8275</v>
      </c>
      <c r="S2453">
        <f t="shared" si="166"/>
        <v>163</v>
      </c>
      <c r="T2453">
        <f t="shared" si="167"/>
        <v>27.1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s="15">
        <f t="shared" si="164"/>
        <v>41176.684907407405</v>
      </c>
      <c r="L2454" s="15">
        <f t="shared" si="165"/>
        <v>41206.684907407405</v>
      </c>
      <c r="N2454" t="b">
        <v>0</v>
      </c>
      <c r="O2454">
        <v>33</v>
      </c>
      <c r="P2454" t="b">
        <v>1</v>
      </c>
      <c r="Q2454" s="11" t="s">
        <v>8285</v>
      </c>
      <c r="R2454" t="s">
        <v>8289</v>
      </c>
      <c r="S2454">
        <f t="shared" si="166"/>
        <v>116</v>
      </c>
      <c r="T2454">
        <f t="shared" si="167"/>
        <v>24.58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s="15">
        <f t="shared" si="164"/>
        <v>41074.727037037039</v>
      </c>
      <c r="L2455" s="15">
        <f t="shared" si="165"/>
        <v>41088.727037037039</v>
      </c>
      <c r="N2455" t="b">
        <v>0</v>
      </c>
      <c r="O2455">
        <v>7</v>
      </c>
      <c r="P2455" t="b">
        <v>1</v>
      </c>
      <c r="Q2455" s="11" t="s">
        <v>8285</v>
      </c>
      <c r="R2455" t="s">
        <v>8289</v>
      </c>
      <c r="S2455">
        <f t="shared" si="166"/>
        <v>101</v>
      </c>
      <c r="T2455">
        <f t="shared" si="167"/>
        <v>115.71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s="15">
        <f t="shared" si="164"/>
        <v>42468.374606481477</v>
      </c>
      <c r="L2456" s="15">
        <f t="shared" si="165"/>
        <v>42498.374606481477</v>
      </c>
      <c r="N2456" t="b">
        <v>0</v>
      </c>
      <c r="O2456">
        <v>33</v>
      </c>
      <c r="P2456" t="b">
        <v>1</v>
      </c>
      <c r="Q2456" s="11" t="s">
        <v>8281</v>
      </c>
      <c r="R2456" t="s">
        <v>8284</v>
      </c>
      <c r="S2456">
        <f t="shared" si="166"/>
        <v>101</v>
      </c>
      <c r="T2456">
        <f t="shared" si="167"/>
        <v>24.55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s="15">
        <f t="shared" si="164"/>
        <v>41796.531701388885</v>
      </c>
      <c r="L2457" s="15">
        <f t="shared" si="165"/>
        <v>41833.207638888889</v>
      </c>
      <c r="N2457" t="b">
        <v>0</v>
      </c>
      <c r="O2457">
        <v>22</v>
      </c>
      <c r="P2457" t="b">
        <v>0</v>
      </c>
      <c r="Q2457" s="11" t="s">
        <v>8269</v>
      </c>
      <c r="R2457" t="s">
        <v>8306</v>
      </c>
      <c r="S2457">
        <f t="shared" si="166"/>
        <v>27</v>
      </c>
      <c r="T2457">
        <f t="shared" si="167"/>
        <v>36.68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s="15">
        <f t="shared" si="164"/>
        <v>40102.918055555558</v>
      </c>
      <c r="L2458" s="15">
        <f t="shared" si="165"/>
        <v>40140.249305555553</v>
      </c>
      <c r="N2458" t="b">
        <v>1</v>
      </c>
      <c r="O2458">
        <v>23</v>
      </c>
      <c r="P2458" t="b">
        <v>1</v>
      </c>
      <c r="Q2458" s="11" t="s">
        <v>8266</v>
      </c>
      <c r="R2458" t="s">
        <v>8267</v>
      </c>
      <c r="S2458">
        <f t="shared" si="166"/>
        <v>101</v>
      </c>
      <c r="T2458">
        <f t="shared" si="167"/>
        <v>35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s="15">
        <f t="shared" si="164"/>
        <v>42673.625868055555</v>
      </c>
      <c r="L2459" s="15">
        <f t="shared" si="165"/>
        <v>42714.458333333328</v>
      </c>
      <c r="N2459" t="b">
        <v>0</v>
      </c>
      <c r="O2459">
        <v>10</v>
      </c>
      <c r="P2459" t="b">
        <v>0</v>
      </c>
      <c r="Q2459" s="11" t="s">
        <v>8269</v>
      </c>
      <c r="R2459" t="s">
        <v>8306</v>
      </c>
      <c r="S2459">
        <f t="shared" si="166"/>
        <v>7</v>
      </c>
      <c r="T2459">
        <f t="shared" si="167"/>
        <v>80.5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s="15">
        <f t="shared" si="164"/>
        <v>42548.449861111112</v>
      </c>
      <c r="L2460" s="15">
        <f t="shared" si="165"/>
        <v>42568.449861111112</v>
      </c>
      <c r="N2460" t="b">
        <v>0</v>
      </c>
      <c r="O2460">
        <v>8</v>
      </c>
      <c r="P2460" t="b">
        <v>0</v>
      </c>
      <c r="Q2460" s="11" t="s">
        <v>8281</v>
      </c>
      <c r="R2460" t="s">
        <v>8284</v>
      </c>
      <c r="S2460">
        <f t="shared" si="166"/>
        <v>20</v>
      </c>
      <c r="T2460">
        <f t="shared" si="167"/>
        <v>100.63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s="15">
        <f t="shared" si="164"/>
        <v>42338.84375</v>
      </c>
      <c r="L2461" s="15">
        <f t="shared" si="165"/>
        <v>42367.958333333328</v>
      </c>
      <c r="N2461" t="b">
        <v>0</v>
      </c>
      <c r="O2461">
        <v>15</v>
      </c>
      <c r="P2461" t="b">
        <v>1</v>
      </c>
      <c r="Q2461" s="11" t="s">
        <v>8277</v>
      </c>
      <c r="R2461" t="s">
        <v>8278</v>
      </c>
      <c r="S2461">
        <f t="shared" si="166"/>
        <v>134</v>
      </c>
      <c r="T2461">
        <f t="shared" si="167"/>
        <v>53.4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s="15">
        <f t="shared" si="164"/>
        <v>41850.781377314815</v>
      </c>
      <c r="L2462" s="15">
        <f t="shared" si="165"/>
        <v>41880.781377314815</v>
      </c>
      <c r="N2462" t="b">
        <v>0</v>
      </c>
      <c r="O2462">
        <v>19</v>
      </c>
      <c r="P2462" t="b">
        <v>0</v>
      </c>
      <c r="Q2462" s="11" t="s">
        <v>8269</v>
      </c>
      <c r="R2462" t="s">
        <v>8314</v>
      </c>
      <c r="S2462">
        <f t="shared" si="166"/>
        <v>27</v>
      </c>
      <c r="T2462">
        <f t="shared" si="167"/>
        <v>42.16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s="15">
        <f t="shared" si="164"/>
        <v>42318.025011574078</v>
      </c>
      <c r="L2463" s="15">
        <f t="shared" si="165"/>
        <v>42378.025011574078</v>
      </c>
      <c r="N2463" t="b">
        <v>0</v>
      </c>
      <c r="O2463">
        <v>14</v>
      </c>
      <c r="P2463" t="b">
        <v>1</v>
      </c>
      <c r="Q2463" s="11" t="s">
        <v>8279</v>
      </c>
      <c r="R2463" t="s">
        <v>8290</v>
      </c>
      <c r="S2463">
        <f t="shared" si="166"/>
        <v>133</v>
      </c>
      <c r="T2463">
        <f t="shared" si="167"/>
        <v>57.14</v>
      </c>
    </row>
    <row r="2464" spans="1:20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s="15">
        <f t="shared" si="164"/>
        <v>42182.234456018516</v>
      </c>
      <c r="L2464" s="15">
        <f t="shared" si="165"/>
        <v>42206.290972222225</v>
      </c>
      <c r="N2464" t="b">
        <v>0</v>
      </c>
      <c r="O2464">
        <v>5</v>
      </c>
      <c r="P2464" t="b">
        <v>0</v>
      </c>
      <c r="Q2464" s="11" t="s">
        <v>8279</v>
      </c>
      <c r="R2464" t="s">
        <v>8283</v>
      </c>
      <c r="S2464">
        <f t="shared" si="166"/>
        <v>16</v>
      </c>
      <c r="T2464">
        <f t="shared" si="167"/>
        <v>160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s="15">
        <f t="shared" si="164"/>
        <v>42192.675821759258</v>
      </c>
      <c r="L2465" s="15">
        <f t="shared" si="165"/>
        <v>42232.675821759258</v>
      </c>
      <c r="N2465" t="b">
        <v>0</v>
      </c>
      <c r="O2465">
        <v>9</v>
      </c>
      <c r="P2465" t="b">
        <v>0</v>
      </c>
      <c r="Q2465" s="11" t="s">
        <v>8269</v>
      </c>
      <c r="R2465" t="s">
        <v>8306</v>
      </c>
      <c r="S2465">
        <f t="shared" si="166"/>
        <v>18</v>
      </c>
      <c r="T2465">
        <f t="shared" si="167"/>
        <v>88.89</v>
      </c>
    </row>
    <row r="2466" spans="1:20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s="15">
        <f t="shared" si="164"/>
        <v>41820.914641203701</v>
      </c>
      <c r="L2466" s="15">
        <f t="shared" si="165"/>
        <v>41860.914641203701</v>
      </c>
      <c r="N2466" t="b">
        <v>0</v>
      </c>
      <c r="O2466">
        <v>4</v>
      </c>
      <c r="P2466" t="b">
        <v>0</v>
      </c>
      <c r="Q2466" s="11" t="s">
        <v>8277</v>
      </c>
      <c r="R2466" t="s">
        <v>8303</v>
      </c>
      <c r="S2466">
        <f t="shared" si="166"/>
        <v>1</v>
      </c>
      <c r="T2466">
        <f t="shared" si="167"/>
        <v>200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s="15">
        <f t="shared" si="164"/>
        <v>42506.709375000006</v>
      </c>
      <c r="L2467" s="15">
        <f t="shared" si="165"/>
        <v>42538.583333333328</v>
      </c>
      <c r="N2467" t="b">
        <v>0</v>
      </c>
      <c r="O2467">
        <v>27</v>
      </c>
      <c r="P2467" t="b">
        <v>1</v>
      </c>
      <c r="Q2467" s="11" t="s">
        <v>8281</v>
      </c>
      <c r="R2467" t="s">
        <v>8284</v>
      </c>
      <c r="S2467">
        <f t="shared" si="166"/>
        <v>100</v>
      </c>
      <c r="T2467">
        <f t="shared" si="167"/>
        <v>29.63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s="15">
        <f t="shared" si="164"/>
        <v>42693.031828703708</v>
      </c>
      <c r="L2468" s="15">
        <f t="shared" si="165"/>
        <v>42723.031828703708</v>
      </c>
      <c r="N2468" t="b">
        <v>0</v>
      </c>
      <c r="O2468">
        <v>1</v>
      </c>
      <c r="P2468" t="b">
        <v>0</v>
      </c>
      <c r="Q2468" s="11" t="s">
        <v>8281</v>
      </c>
      <c r="R2468" t="s">
        <v>8284</v>
      </c>
      <c r="S2468">
        <f t="shared" si="166"/>
        <v>3</v>
      </c>
      <c r="T2468">
        <f t="shared" si="167"/>
        <v>800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s="15">
        <f t="shared" si="164"/>
        <v>40991.708055555559</v>
      </c>
      <c r="L2469" s="15">
        <f t="shared" si="165"/>
        <v>41021.708055555559</v>
      </c>
      <c r="N2469" t="b">
        <v>0</v>
      </c>
      <c r="O2469">
        <v>30</v>
      </c>
      <c r="P2469" t="b">
        <v>1</v>
      </c>
      <c r="Q2469" s="11" t="s">
        <v>8285</v>
      </c>
      <c r="R2469" t="s">
        <v>8286</v>
      </c>
      <c r="S2469">
        <f t="shared" si="166"/>
        <v>266</v>
      </c>
      <c r="T2469">
        <f t="shared" si="167"/>
        <v>26.57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s="15">
        <f t="shared" si="164"/>
        <v>42566.948414351849</v>
      </c>
      <c r="L2470" s="15">
        <f t="shared" si="165"/>
        <v>42596.948414351849</v>
      </c>
      <c r="N2470" t="b">
        <v>0</v>
      </c>
      <c r="O2470">
        <v>9</v>
      </c>
      <c r="P2470" t="b">
        <v>0</v>
      </c>
      <c r="Q2470" s="11" t="s">
        <v>8281</v>
      </c>
      <c r="R2470" t="s">
        <v>8282</v>
      </c>
      <c r="S2470">
        <f t="shared" si="166"/>
        <v>16</v>
      </c>
      <c r="T2470">
        <f t="shared" si="167"/>
        <v>88.44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s="15">
        <f t="shared" si="164"/>
        <v>41872.291238425925</v>
      </c>
      <c r="L2471" s="15">
        <f t="shared" si="165"/>
        <v>41897.255555555559</v>
      </c>
      <c r="N2471" t="b">
        <v>0</v>
      </c>
      <c r="O2471">
        <v>9</v>
      </c>
      <c r="P2471" t="b">
        <v>1</v>
      </c>
      <c r="Q2471" s="11" t="s">
        <v>8281</v>
      </c>
      <c r="R2471" t="s">
        <v>8293</v>
      </c>
      <c r="S2471">
        <f t="shared" si="166"/>
        <v>106</v>
      </c>
      <c r="T2471">
        <f t="shared" si="167"/>
        <v>88.33</v>
      </c>
    </row>
    <row r="2472" spans="1:20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s="15">
        <f t="shared" si="164"/>
        <v>42114.825532407413</v>
      </c>
      <c r="L2472" s="15">
        <f t="shared" si="165"/>
        <v>42144.825532407413</v>
      </c>
      <c r="N2472" t="b">
        <v>0</v>
      </c>
      <c r="O2472">
        <v>14</v>
      </c>
      <c r="P2472" t="b">
        <v>0</v>
      </c>
      <c r="Q2472" s="11" t="s">
        <v>8281</v>
      </c>
      <c r="R2472" t="s">
        <v>8282</v>
      </c>
      <c r="S2472">
        <f t="shared" si="166"/>
        <v>4</v>
      </c>
      <c r="T2472">
        <f t="shared" si="167"/>
        <v>56.79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s="15">
        <f t="shared" si="164"/>
        <v>42534.933321759265</v>
      </c>
      <c r="L2473" s="15">
        <f t="shared" si="165"/>
        <v>42554.832638888889</v>
      </c>
      <c r="N2473" t="b">
        <v>0</v>
      </c>
      <c r="O2473">
        <v>9</v>
      </c>
      <c r="P2473" t="b">
        <v>0</v>
      </c>
      <c r="Q2473" s="11" t="s">
        <v>8281</v>
      </c>
      <c r="R2473" t="s">
        <v>8284</v>
      </c>
      <c r="S2473">
        <f t="shared" si="166"/>
        <v>53</v>
      </c>
      <c r="T2473">
        <f t="shared" si="167"/>
        <v>88.33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s="15">
        <f t="shared" si="164"/>
        <v>42121.249814814815</v>
      </c>
      <c r="L2474" s="15">
        <f t="shared" si="165"/>
        <v>42142.249814814815</v>
      </c>
      <c r="N2474" t="b">
        <v>0</v>
      </c>
      <c r="O2474">
        <v>10</v>
      </c>
      <c r="P2474" t="b">
        <v>1</v>
      </c>
      <c r="Q2474" s="11" t="s">
        <v>8281</v>
      </c>
      <c r="R2474" t="s">
        <v>8284</v>
      </c>
      <c r="S2474">
        <f t="shared" si="166"/>
        <v>158</v>
      </c>
      <c r="T2474">
        <f t="shared" si="167"/>
        <v>79.099999999999994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s="15">
        <f t="shared" si="164"/>
        <v>42191.70175925926</v>
      </c>
      <c r="L2475" s="15">
        <f t="shared" si="165"/>
        <v>42221.70175925926</v>
      </c>
      <c r="N2475" t="b">
        <v>0</v>
      </c>
      <c r="O2475">
        <v>7</v>
      </c>
      <c r="P2475" t="b">
        <v>0</v>
      </c>
      <c r="Q2475" s="11" t="s">
        <v>8266</v>
      </c>
      <c r="R2475" t="s">
        <v>8300</v>
      </c>
      <c r="S2475">
        <f t="shared" si="166"/>
        <v>1</v>
      </c>
      <c r="T2475">
        <f t="shared" si="167"/>
        <v>112.57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s="15">
        <f t="shared" si="164"/>
        <v>41222.991400462961</v>
      </c>
      <c r="L2476" s="15">
        <f t="shared" si="165"/>
        <v>41267.991400462961</v>
      </c>
      <c r="N2476" t="b">
        <v>0</v>
      </c>
      <c r="O2476">
        <v>34</v>
      </c>
      <c r="P2476" t="b">
        <v>1</v>
      </c>
      <c r="Q2476" s="11" t="s">
        <v>8285</v>
      </c>
      <c r="R2476" t="s">
        <v>8299</v>
      </c>
      <c r="S2476">
        <f t="shared" si="166"/>
        <v>106</v>
      </c>
      <c r="T2476">
        <f t="shared" si="167"/>
        <v>23.12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s="15">
        <f t="shared" si="164"/>
        <v>41817.59542824074</v>
      </c>
      <c r="L2477" s="15">
        <f t="shared" si="165"/>
        <v>41847.59542824074</v>
      </c>
      <c r="N2477" t="b">
        <v>0</v>
      </c>
      <c r="O2477">
        <v>27</v>
      </c>
      <c r="P2477" t="b">
        <v>1</v>
      </c>
      <c r="Q2477" s="11" t="s">
        <v>8281</v>
      </c>
      <c r="R2477" t="s">
        <v>8284</v>
      </c>
      <c r="S2477">
        <f t="shared" si="166"/>
        <v>142</v>
      </c>
      <c r="T2477">
        <f t="shared" si="167"/>
        <v>29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s="15">
        <f t="shared" si="164"/>
        <v>42023.634976851856</v>
      </c>
      <c r="L2478" s="15">
        <f t="shared" si="165"/>
        <v>42063.634976851856</v>
      </c>
      <c r="N2478" t="b">
        <v>0</v>
      </c>
      <c r="O2478">
        <v>33</v>
      </c>
      <c r="P2478" t="b">
        <v>1</v>
      </c>
      <c r="Q2478" s="11" t="s">
        <v>8281</v>
      </c>
      <c r="R2478" t="s">
        <v>8284</v>
      </c>
      <c r="S2478">
        <f t="shared" si="166"/>
        <v>130</v>
      </c>
      <c r="T2478">
        <f t="shared" si="167"/>
        <v>23.64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s="15">
        <f t="shared" si="164"/>
        <v>42093.786840277782</v>
      </c>
      <c r="L2479" s="15">
        <f t="shared" si="165"/>
        <v>42120.26944444445</v>
      </c>
      <c r="N2479" t="b">
        <v>0</v>
      </c>
      <c r="O2479">
        <v>27</v>
      </c>
      <c r="P2479" t="b">
        <v>1</v>
      </c>
      <c r="Q2479" s="11" t="s">
        <v>8281</v>
      </c>
      <c r="R2479" t="s">
        <v>8284</v>
      </c>
      <c r="S2479">
        <f t="shared" si="166"/>
        <v>130</v>
      </c>
      <c r="T2479">
        <f t="shared" si="167"/>
        <v>28.89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s="15">
        <f t="shared" si="164"/>
        <v>41780.712893518517</v>
      </c>
      <c r="L2480" s="15">
        <f t="shared" si="165"/>
        <v>41806.712893518517</v>
      </c>
      <c r="N2480" t="b">
        <v>0</v>
      </c>
      <c r="O2480">
        <v>8</v>
      </c>
      <c r="P2480" t="b">
        <v>1</v>
      </c>
      <c r="Q2480" s="11" t="s">
        <v>8281</v>
      </c>
      <c r="R2480" t="s">
        <v>8284</v>
      </c>
      <c r="S2480">
        <f t="shared" si="166"/>
        <v>104</v>
      </c>
      <c r="T2480">
        <f t="shared" si="167"/>
        <v>97.5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s="15">
        <f t="shared" si="164"/>
        <v>42310.968518518523</v>
      </c>
      <c r="L2481" s="15">
        <f t="shared" si="165"/>
        <v>42333.958333333328</v>
      </c>
      <c r="N2481" t="b">
        <v>0</v>
      </c>
      <c r="O2481">
        <v>6</v>
      </c>
      <c r="P2481" t="b">
        <v>0</v>
      </c>
      <c r="Q2481" s="11" t="s">
        <v>8281</v>
      </c>
      <c r="R2481" t="s">
        <v>8284</v>
      </c>
      <c r="S2481">
        <f t="shared" si="166"/>
        <v>22</v>
      </c>
      <c r="T2481">
        <f t="shared" si="167"/>
        <v>129.16999999999999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s="15">
        <f t="shared" si="164"/>
        <v>41788.587083333332</v>
      </c>
      <c r="L2482" s="15">
        <f t="shared" si="165"/>
        <v>41818.587083333332</v>
      </c>
      <c r="N2482" t="b">
        <v>0</v>
      </c>
      <c r="O2482">
        <v>20</v>
      </c>
      <c r="P2482" t="b">
        <v>1</v>
      </c>
      <c r="Q2482" s="11" t="s">
        <v>8281</v>
      </c>
      <c r="R2482" t="s">
        <v>8284</v>
      </c>
      <c r="S2482">
        <f t="shared" si="166"/>
        <v>100</v>
      </c>
      <c r="T2482">
        <f t="shared" si="167"/>
        <v>38.65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s="15">
        <f t="shared" si="164"/>
        <v>42037.083564814813</v>
      </c>
      <c r="L2483" s="15">
        <f t="shared" si="165"/>
        <v>42067.083564814813</v>
      </c>
      <c r="N2483" t="b">
        <v>0</v>
      </c>
      <c r="O2483">
        <v>16</v>
      </c>
      <c r="P2483" t="b">
        <v>0</v>
      </c>
      <c r="Q2483" s="11" t="s">
        <v>8279</v>
      </c>
      <c r="R2483" t="s">
        <v>8297</v>
      </c>
      <c r="S2483">
        <f t="shared" si="166"/>
        <v>7</v>
      </c>
      <c r="T2483">
        <f t="shared" si="167"/>
        <v>47.88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s="15">
        <f t="shared" si="164"/>
        <v>40668.814699074072</v>
      </c>
      <c r="L2484" s="15">
        <f t="shared" si="165"/>
        <v>40730.814699074072</v>
      </c>
      <c r="N2484" t="b">
        <v>0</v>
      </c>
      <c r="O2484">
        <v>19</v>
      </c>
      <c r="P2484" t="b">
        <v>1</v>
      </c>
      <c r="Q2484" s="11" t="s">
        <v>8269</v>
      </c>
      <c r="R2484" t="s">
        <v>8291</v>
      </c>
      <c r="S2484">
        <f t="shared" si="166"/>
        <v>116</v>
      </c>
      <c r="T2484">
        <f t="shared" si="167"/>
        <v>40.21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s="15">
        <f t="shared" si="164"/>
        <v>41663.569340277776</v>
      </c>
      <c r="L2485" s="15">
        <f t="shared" si="165"/>
        <v>41693.569340277776</v>
      </c>
      <c r="N2485" t="b">
        <v>0</v>
      </c>
      <c r="O2485">
        <v>36</v>
      </c>
      <c r="P2485" t="b">
        <v>1</v>
      </c>
      <c r="Q2485" s="11" t="s">
        <v>8279</v>
      </c>
      <c r="R2485" t="s">
        <v>8301</v>
      </c>
      <c r="S2485">
        <f t="shared" si="166"/>
        <v>127</v>
      </c>
      <c r="T2485">
        <f t="shared" si="167"/>
        <v>21.19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s="15">
        <f t="shared" si="164"/>
        <v>42808.781689814816</v>
      </c>
      <c r="L2486" s="15">
        <f t="shared" si="165"/>
        <v>42832.781689814816</v>
      </c>
      <c r="N2486" t="b">
        <v>0</v>
      </c>
      <c r="O2486">
        <v>10</v>
      </c>
      <c r="P2486" t="b">
        <v>0</v>
      </c>
      <c r="Q2486" s="11" t="s">
        <v>8285</v>
      </c>
      <c r="R2486" t="s">
        <v>8288</v>
      </c>
      <c r="S2486">
        <f t="shared" si="166"/>
        <v>22</v>
      </c>
      <c r="T2486">
        <f t="shared" si="167"/>
        <v>76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s="15">
        <f t="shared" si="164"/>
        <v>42136.270787037036</v>
      </c>
      <c r="L2487" s="15">
        <f t="shared" si="165"/>
        <v>42168.071527777778</v>
      </c>
      <c r="N2487" t="b">
        <v>0</v>
      </c>
      <c r="O2487">
        <v>15</v>
      </c>
      <c r="P2487" t="b">
        <v>1</v>
      </c>
      <c r="Q2487" s="11" t="s">
        <v>8281</v>
      </c>
      <c r="R2487" t="s">
        <v>8284</v>
      </c>
      <c r="S2487">
        <f t="shared" si="166"/>
        <v>117</v>
      </c>
      <c r="T2487">
        <f t="shared" si="167"/>
        <v>50.67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s="15">
        <f t="shared" si="164"/>
        <v>42036.704525462963</v>
      </c>
      <c r="L2488" s="15">
        <f t="shared" si="165"/>
        <v>42096.662858796291</v>
      </c>
      <c r="N2488" t="b">
        <v>0</v>
      </c>
      <c r="O2488">
        <v>39</v>
      </c>
      <c r="P2488" t="b">
        <v>1</v>
      </c>
      <c r="Q2488" s="11" t="s">
        <v>8281</v>
      </c>
      <c r="R2488" t="s">
        <v>8284</v>
      </c>
      <c r="S2488">
        <f t="shared" si="166"/>
        <v>152</v>
      </c>
      <c r="T2488">
        <f t="shared" si="167"/>
        <v>19.489999999999998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s="15">
        <f t="shared" si="164"/>
        <v>42353.761759259258</v>
      </c>
      <c r="L2489" s="15">
        <f t="shared" si="165"/>
        <v>42383.761759259258</v>
      </c>
      <c r="N2489" t="b">
        <v>0</v>
      </c>
      <c r="O2489">
        <v>6</v>
      </c>
      <c r="P2489" t="b">
        <v>0</v>
      </c>
      <c r="Q2489" s="11" t="s">
        <v>8281</v>
      </c>
      <c r="R2489" t="s">
        <v>8284</v>
      </c>
      <c r="S2489">
        <f t="shared" si="166"/>
        <v>22</v>
      </c>
      <c r="T2489">
        <f t="shared" si="167"/>
        <v>126.5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s="15">
        <f t="shared" si="164"/>
        <v>41453.688530092593</v>
      </c>
      <c r="L2490" s="15">
        <f t="shared" si="165"/>
        <v>41513.688530092593</v>
      </c>
      <c r="N2490" t="b">
        <v>0</v>
      </c>
      <c r="O2490">
        <v>18</v>
      </c>
      <c r="P2490" t="b">
        <v>1</v>
      </c>
      <c r="Q2490" s="11" t="s">
        <v>8285</v>
      </c>
      <c r="R2490" t="s">
        <v>8289</v>
      </c>
      <c r="S2490">
        <f t="shared" si="166"/>
        <v>101</v>
      </c>
      <c r="T2490">
        <f t="shared" si="167"/>
        <v>42.11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s="15">
        <f t="shared" si="164"/>
        <v>41732.479675925926</v>
      </c>
      <c r="L2491" s="15">
        <f t="shared" si="165"/>
        <v>41743.958333333336</v>
      </c>
      <c r="N2491" t="b">
        <v>0</v>
      </c>
      <c r="O2491">
        <v>15</v>
      </c>
      <c r="P2491" t="b">
        <v>1</v>
      </c>
      <c r="Q2491" s="11" t="s">
        <v>8285</v>
      </c>
      <c r="R2491" t="s">
        <v>8287</v>
      </c>
      <c r="S2491">
        <f t="shared" si="166"/>
        <v>151</v>
      </c>
      <c r="T2491">
        <f t="shared" si="167"/>
        <v>50.27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s="15">
        <f t="shared" si="164"/>
        <v>42596.644699074073</v>
      </c>
      <c r="L2492" s="15">
        <f t="shared" si="165"/>
        <v>42607.165972222225</v>
      </c>
      <c r="N2492" t="b">
        <v>0</v>
      </c>
      <c r="O2492">
        <v>17</v>
      </c>
      <c r="P2492" t="b">
        <v>1</v>
      </c>
      <c r="Q2492" s="11" t="s">
        <v>8281</v>
      </c>
      <c r="R2492" t="s">
        <v>8284</v>
      </c>
      <c r="S2492">
        <f t="shared" si="166"/>
        <v>251</v>
      </c>
      <c r="T2492">
        <f t="shared" si="167"/>
        <v>44.24</v>
      </c>
    </row>
    <row r="2493" spans="1:20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s="15">
        <f t="shared" si="164"/>
        <v>42713.941099537042</v>
      </c>
      <c r="L2493" s="15">
        <f t="shared" si="165"/>
        <v>42734.941099537042</v>
      </c>
      <c r="N2493" t="b">
        <v>0</v>
      </c>
      <c r="O2493">
        <v>21</v>
      </c>
      <c r="P2493" t="b">
        <v>0</v>
      </c>
      <c r="Q2493" s="11" t="s">
        <v>8285</v>
      </c>
      <c r="R2493" t="s">
        <v>8286</v>
      </c>
      <c r="S2493">
        <f t="shared" si="166"/>
        <v>75</v>
      </c>
      <c r="T2493">
        <f t="shared" si="167"/>
        <v>35.71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5">
        <f t="shared" si="164"/>
        <v>41024.985972222225</v>
      </c>
      <c r="L2494" s="15">
        <f t="shared" si="165"/>
        <v>41076.415972222225</v>
      </c>
      <c r="N2494" t="b">
        <v>0</v>
      </c>
      <c r="O2494">
        <v>27</v>
      </c>
      <c r="P2494" t="b">
        <v>1</v>
      </c>
      <c r="Q2494" s="11" t="s">
        <v>8285</v>
      </c>
      <c r="R2494" t="s">
        <v>8286</v>
      </c>
      <c r="S2494">
        <f t="shared" si="166"/>
        <v>125</v>
      </c>
      <c r="T2494">
        <f t="shared" si="167"/>
        <v>27.78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s="15">
        <f t="shared" si="164"/>
        <v>41746.189409722225</v>
      </c>
      <c r="L2495" s="15">
        <f t="shared" si="165"/>
        <v>41776.189409722225</v>
      </c>
      <c r="N2495" t="b">
        <v>0</v>
      </c>
      <c r="O2495">
        <v>9</v>
      </c>
      <c r="P2495" t="b">
        <v>0</v>
      </c>
      <c r="Q2495" s="11" t="s">
        <v>8281</v>
      </c>
      <c r="R2495" t="s">
        <v>8284</v>
      </c>
      <c r="S2495">
        <f t="shared" si="166"/>
        <v>15</v>
      </c>
      <c r="T2495">
        <f t="shared" si="167"/>
        <v>83.33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s="15">
        <f t="shared" si="164"/>
        <v>41973.847962962958</v>
      </c>
      <c r="L2496" s="15">
        <f t="shared" si="165"/>
        <v>42033.847962962958</v>
      </c>
      <c r="N2496" t="b">
        <v>0</v>
      </c>
      <c r="O2496">
        <v>8</v>
      </c>
      <c r="P2496" t="b">
        <v>0</v>
      </c>
      <c r="Q2496" s="11" t="s">
        <v>8279</v>
      </c>
      <c r="R2496" t="s">
        <v>8283</v>
      </c>
      <c r="S2496">
        <f t="shared" si="166"/>
        <v>30</v>
      </c>
      <c r="T2496">
        <f t="shared" si="167"/>
        <v>93.25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s="15">
        <f t="shared" si="164"/>
        <v>42443.989050925928</v>
      </c>
      <c r="L2497" s="15">
        <f t="shared" si="165"/>
        <v>42487.552777777775</v>
      </c>
      <c r="N2497" t="b">
        <v>0</v>
      </c>
      <c r="O2497">
        <v>20</v>
      </c>
      <c r="P2497" t="b">
        <v>1</v>
      </c>
      <c r="Q2497" s="11" t="s">
        <v>8281</v>
      </c>
      <c r="R2497" t="s">
        <v>8282</v>
      </c>
      <c r="S2497">
        <f t="shared" si="166"/>
        <v>149</v>
      </c>
      <c r="T2497">
        <f t="shared" si="167"/>
        <v>37.25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s="15">
        <f t="shared" si="164"/>
        <v>42283.552951388891</v>
      </c>
      <c r="L2498" s="15">
        <f t="shared" si="165"/>
        <v>42313.594618055555</v>
      </c>
      <c r="N2498" t="b">
        <v>0</v>
      </c>
      <c r="O2498">
        <v>21</v>
      </c>
      <c r="P2498" t="b">
        <v>0</v>
      </c>
      <c r="Q2498" s="11" t="s">
        <v>8281</v>
      </c>
      <c r="R2498" t="s">
        <v>8284</v>
      </c>
      <c r="S2498">
        <f t="shared" si="166"/>
        <v>27</v>
      </c>
      <c r="T2498">
        <f t="shared" si="167"/>
        <v>35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s="15">
        <f t="shared" ref="K2499:K2562" si="168">(((J2499/60)/60)/24)+DATE(1970,1,1)</f>
        <v>40952.636979166666</v>
      </c>
      <c r="L2499" s="15">
        <f t="shared" ref="L2499:L2562" si="169">(((I2499/60)/60)/24)+DATE(1970,1,1)</f>
        <v>41012.595312500001</v>
      </c>
      <c r="N2499" t="b">
        <v>0</v>
      </c>
      <c r="O2499">
        <v>21</v>
      </c>
      <c r="P2499" t="b">
        <v>0</v>
      </c>
      <c r="Q2499" s="11" t="s">
        <v>8274</v>
      </c>
      <c r="R2499" t="s">
        <v>8292</v>
      </c>
      <c r="S2499">
        <f t="shared" ref="S2499:S2562" si="170">IFERROR(ROUND(E2499/D2499*100,0),0)</f>
        <v>3</v>
      </c>
      <c r="T2499">
        <f t="shared" ref="T2499:T2562" si="171">IFERROR(ROUND(E2499/O2499,2),0)</f>
        <v>34.880000000000003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s="15">
        <f t="shared" si="168"/>
        <v>41030.719756944447</v>
      </c>
      <c r="L2500" s="15">
        <f t="shared" si="169"/>
        <v>41044.719756944447</v>
      </c>
      <c r="N2500" t="b">
        <v>0</v>
      </c>
      <c r="O2500">
        <v>18</v>
      </c>
      <c r="P2500" t="b">
        <v>0</v>
      </c>
      <c r="Q2500" s="11" t="s">
        <v>8269</v>
      </c>
      <c r="R2500" t="s">
        <v>8314</v>
      </c>
      <c r="S2500">
        <f t="shared" si="170"/>
        <v>29</v>
      </c>
      <c r="T2500">
        <f t="shared" si="171"/>
        <v>40.61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s="15">
        <f t="shared" si="168"/>
        <v>41368.583726851852</v>
      </c>
      <c r="L2501" s="15">
        <f t="shared" si="169"/>
        <v>41398.583726851852</v>
      </c>
      <c r="N2501" t="b">
        <v>0</v>
      </c>
      <c r="O2501">
        <v>21</v>
      </c>
      <c r="P2501" t="b">
        <v>0</v>
      </c>
      <c r="Q2501" s="11" t="s">
        <v>8285</v>
      </c>
      <c r="R2501" t="s">
        <v>8308</v>
      </c>
      <c r="S2501">
        <f t="shared" si="170"/>
        <v>24</v>
      </c>
      <c r="T2501">
        <f t="shared" si="171"/>
        <v>34.76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s="15">
        <f t="shared" si="168"/>
        <v>41780.525937500002</v>
      </c>
      <c r="L2502" s="15">
        <f t="shared" si="169"/>
        <v>41796.958333333336</v>
      </c>
      <c r="N2502" t="b">
        <v>0</v>
      </c>
      <c r="O2502">
        <v>20</v>
      </c>
      <c r="P2502" t="b">
        <v>1</v>
      </c>
      <c r="Q2502" s="11" t="s">
        <v>8281</v>
      </c>
      <c r="R2502" t="s">
        <v>8284</v>
      </c>
      <c r="S2502">
        <f t="shared" si="170"/>
        <v>104</v>
      </c>
      <c r="T2502">
        <f t="shared" si="171"/>
        <v>36.5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s="15">
        <f t="shared" si="168"/>
        <v>41890.086805555555</v>
      </c>
      <c r="L2503" s="15">
        <f t="shared" si="169"/>
        <v>41934.207638888889</v>
      </c>
      <c r="N2503" t="b">
        <v>0</v>
      </c>
      <c r="O2503">
        <v>8</v>
      </c>
      <c r="P2503" t="b">
        <v>0</v>
      </c>
      <c r="Q2503" s="11" t="s">
        <v>8281</v>
      </c>
      <c r="R2503" t="s">
        <v>8284</v>
      </c>
      <c r="S2503">
        <f t="shared" si="170"/>
        <v>37</v>
      </c>
      <c r="T2503">
        <f t="shared" si="171"/>
        <v>91.25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s="15">
        <f t="shared" si="168"/>
        <v>42565.480983796297</v>
      </c>
      <c r="L2504" s="15">
        <f t="shared" si="169"/>
        <v>42595.480983796297</v>
      </c>
      <c r="N2504" t="b">
        <v>0</v>
      </c>
      <c r="O2504">
        <v>34</v>
      </c>
      <c r="P2504" t="b">
        <v>1</v>
      </c>
      <c r="Q2504" s="11" t="s">
        <v>8285</v>
      </c>
      <c r="R2504" t="s">
        <v>8289</v>
      </c>
      <c r="S2504">
        <f t="shared" si="170"/>
        <v>145</v>
      </c>
      <c r="T2504">
        <f t="shared" si="171"/>
        <v>21.38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s="15">
        <f t="shared" si="168"/>
        <v>41947.940740740742</v>
      </c>
      <c r="L2505" s="15">
        <f t="shared" si="169"/>
        <v>41972.666666666672</v>
      </c>
      <c r="N2505" t="b">
        <v>0</v>
      </c>
      <c r="O2505">
        <v>9</v>
      </c>
      <c r="P2505" t="b">
        <v>0</v>
      </c>
      <c r="Q2505" s="11" t="s">
        <v>8266</v>
      </c>
      <c r="R2505" t="s">
        <v>8268</v>
      </c>
      <c r="S2505">
        <f t="shared" si="170"/>
        <v>7</v>
      </c>
      <c r="T2505">
        <f t="shared" si="171"/>
        <v>80.67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s="15">
        <f t="shared" si="168"/>
        <v>41509.426585648151</v>
      </c>
      <c r="L2506" s="15">
        <f t="shared" si="169"/>
        <v>41548.165972222225</v>
      </c>
      <c r="N2506" t="b">
        <v>0</v>
      </c>
      <c r="O2506">
        <v>13</v>
      </c>
      <c r="P2506" t="b">
        <v>1</v>
      </c>
      <c r="Q2506" s="11" t="s">
        <v>8285</v>
      </c>
      <c r="R2506" t="s">
        <v>8299</v>
      </c>
      <c r="S2506">
        <f t="shared" si="170"/>
        <v>104</v>
      </c>
      <c r="T2506">
        <f t="shared" si="171"/>
        <v>55.77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s="15">
        <f t="shared" si="168"/>
        <v>42147.741840277777</v>
      </c>
      <c r="L2507" s="15">
        <f t="shared" si="169"/>
        <v>42177.741840277777</v>
      </c>
      <c r="N2507" t="b">
        <v>0</v>
      </c>
      <c r="O2507">
        <v>4</v>
      </c>
      <c r="P2507" t="b">
        <v>0</v>
      </c>
      <c r="Q2507" s="11" t="s">
        <v>8279</v>
      </c>
      <c r="R2507" t="s">
        <v>8283</v>
      </c>
      <c r="S2507">
        <f t="shared" si="170"/>
        <v>21</v>
      </c>
      <c r="T2507">
        <f t="shared" si="171"/>
        <v>180.5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s="15">
        <f t="shared" si="168"/>
        <v>42121.675763888896</v>
      </c>
      <c r="L2508" s="15">
        <f t="shared" si="169"/>
        <v>42166.675763888896</v>
      </c>
      <c r="N2508" t="b">
        <v>0</v>
      </c>
      <c r="O2508">
        <v>6</v>
      </c>
      <c r="P2508" t="b">
        <v>1</v>
      </c>
      <c r="Q2508" s="11" t="s">
        <v>8281</v>
      </c>
      <c r="R2508" t="s">
        <v>8282</v>
      </c>
      <c r="S2508">
        <f t="shared" si="170"/>
        <v>103</v>
      </c>
      <c r="T2508">
        <f t="shared" si="171"/>
        <v>120.17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s="15">
        <f t="shared" si="168"/>
        <v>42609.442465277782</v>
      </c>
      <c r="L2509" s="15">
        <f t="shared" si="169"/>
        <v>42639.442465277782</v>
      </c>
      <c r="N2509" t="b">
        <v>0</v>
      </c>
      <c r="O2509">
        <v>27</v>
      </c>
      <c r="P2509" t="b">
        <v>1</v>
      </c>
      <c r="Q2509" s="11" t="s">
        <v>8281</v>
      </c>
      <c r="R2509" t="s">
        <v>8284</v>
      </c>
      <c r="S2509">
        <f t="shared" si="170"/>
        <v>103</v>
      </c>
      <c r="T2509">
        <f t="shared" si="171"/>
        <v>26.67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s="15">
        <f t="shared" si="168"/>
        <v>42600.756041666667</v>
      </c>
      <c r="L2510" s="15">
        <f t="shared" si="169"/>
        <v>42621.756041666667</v>
      </c>
      <c r="N2510" t="b">
        <v>0</v>
      </c>
      <c r="O2510">
        <v>13</v>
      </c>
      <c r="P2510" t="b">
        <v>1</v>
      </c>
      <c r="Q2510" s="11" t="s">
        <v>8281</v>
      </c>
      <c r="R2510" t="s">
        <v>8284</v>
      </c>
      <c r="S2510">
        <f t="shared" si="170"/>
        <v>120</v>
      </c>
      <c r="T2510">
        <f t="shared" si="171"/>
        <v>55.23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s="15">
        <f t="shared" si="168"/>
        <v>41940.658645833333</v>
      </c>
      <c r="L2511" s="15">
        <f t="shared" si="169"/>
        <v>41974</v>
      </c>
      <c r="N2511" t="b">
        <v>0</v>
      </c>
      <c r="O2511">
        <v>16</v>
      </c>
      <c r="P2511" t="b">
        <v>0</v>
      </c>
      <c r="Q2511" s="11" t="s">
        <v>8266</v>
      </c>
      <c r="R2511" t="s">
        <v>8268</v>
      </c>
      <c r="S2511">
        <f t="shared" si="170"/>
        <v>10</v>
      </c>
      <c r="T2511">
        <f t="shared" si="171"/>
        <v>44.69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s="15">
        <f t="shared" si="168"/>
        <v>42141.741307870368</v>
      </c>
      <c r="L2512" s="15">
        <f t="shared" si="169"/>
        <v>42171.741307870368</v>
      </c>
      <c r="N2512" t="b">
        <v>0</v>
      </c>
      <c r="O2512">
        <v>11</v>
      </c>
      <c r="P2512" t="b">
        <v>0</v>
      </c>
      <c r="Q2512" s="11" t="s">
        <v>8281</v>
      </c>
      <c r="R2512" t="s">
        <v>8282</v>
      </c>
      <c r="S2512">
        <f t="shared" si="170"/>
        <v>60</v>
      </c>
      <c r="T2512">
        <f t="shared" si="171"/>
        <v>65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s="15">
        <f t="shared" si="168"/>
        <v>42101.423541666663</v>
      </c>
      <c r="L2513" s="15">
        <f t="shared" si="169"/>
        <v>42131.423541666663</v>
      </c>
      <c r="N2513" t="b">
        <v>0</v>
      </c>
      <c r="O2513">
        <v>26</v>
      </c>
      <c r="P2513" t="b">
        <v>1</v>
      </c>
      <c r="Q2513" s="11" t="s">
        <v>8281</v>
      </c>
      <c r="R2513" t="s">
        <v>8284</v>
      </c>
      <c r="S2513">
        <f t="shared" si="170"/>
        <v>119</v>
      </c>
      <c r="T2513">
        <f t="shared" si="171"/>
        <v>27.5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s="15">
        <f t="shared" si="168"/>
        <v>42061.963263888887</v>
      </c>
      <c r="L2514" s="15">
        <f t="shared" si="169"/>
        <v>42091.921597222223</v>
      </c>
      <c r="N2514" t="b">
        <v>0</v>
      </c>
      <c r="O2514">
        <v>12</v>
      </c>
      <c r="P2514" t="b">
        <v>0</v>
      </c>
      <c r="Q2514" s="11" t="s">
        <v>8281</v>
      </c>
      <c r="R2514" t="s">
        <v>8284</v>
      </c>
      <c r="S2514">
        <f t="shared" si="170"/>
        <v>57</v>
      </c>
      <c r="T2514">
        <f t="shared" si="171"/>
        <v>59.58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s="15">
        <f t="shared" si="168"/>
        <v>42294.808124999996</v>
      </c>
      <c r="L2515" s="15">
        <f t="shared" si="169"/>
        <v>42305.829166666663</v>
      </c>
      <c r="N2515" t="b">
        <v>0</v>
      </c>
      <c r="O2515">
        <v>14</v>
      </c>
      <c r="P2515" t="b">
        <v>1</v>
      </c>
      <c r="Q2515" s="11" t="s">
        <v>8281</v>
      </c>
      <c r="R2515" t="s">
        <v>8284</v>
      </c>
      <c r="S2515">
        <f t="shared" si="170"/>
        <v>115</v>
      </c>
      <c r="T2515">
        <f t="shared" si="171"/>
        <v>51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s="15">
        <f t="shared" si="168"/>
        <v>42445.866979166662</v>
      </c>
      <c r="L2516" s="15">
        <f t="shared" si="169"/>
        <v>42475.866979166662</v>
      </c>
      <c r="M2516" s="22">
        <f>YEAR(K2516)</f>
        <v>2016</v>
      </c>
      <c r="N2516" t="b">
        <v>0</v>
      </c>
      <c r="O2516">
        <v>28</v>
      </c>
      <c r="P2516" t="b">
        <v>1</v>
      </c>
      <c r="Q2516" s="11" t="s">
        <v>8281</v>
      </c>
      <c r="R2516" t="s">
        <v>8293</v>
      </c>
      <c r="S2516">
        <f t="shared" si="170"/>
        <v>130</v>
      </c>
      <c r="T2516">
        <f t="shared" si="171"/>
        <v>25.46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s="15">
        <f t="shared" si="168"/>
        <v>42373.712418981479</v>
      </c>
      <c r="L2517" s="15">
        <f t="shared" si="169"/>
        <v>42411.712418981479</v>
      </c>
      <c r="N2517" t="b">
        <v>0</v>
      </c>
      <c r="O2517">
        <v>37</v>
      </c>
      <c r="P2517" t="b">
        <v>0</v>
      </c>
      <c r="Q2517" s="11" t="s">
        <v>8266</v>
      </c>
      <c r="R2517" t="s">
        <v>8268</v>
      </c>
      <c r="S2517">
        <f t="shared" si="170"/>
        <v>28</v>
      </c>
      <c r="T2517">
        <f t="shared" si="171"/>
        <v>19.239999999999998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s="15">
        <f t="shared" si="168"/>
        <v>42141.541134259256</v>
      </c>
      <c r="L2518" s="15">
        <f t="shared" si="169"/>
        <v>42171.541134259256</v>
      </c>
      <c r="N2518" t="b">
        <v>0</v>
      </c>
      <c r="O2518">
        <v>24</v>
      </c>
      <c r="P2518" t="b">
        <v>1</v>
      </c>
      <c r="Q2518" s="11" t="s">
        <v>8281</v>
      </c>
      <c r="R2518" t="s">
        <v>8284</v>
      </c>
      <c r="S2518">
        <f t="shared" si="170"/>
        <v>118</v>
      </c>
      <c r="T2518">
        <f t="shared" si="171"/>
        <v>29.58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s="15">
        <f t="shared" si="168"/>
        <v>41821.698599537034</v>
      </c>
      <c r="L2519" s="15">
        <f t="shared" si="169"/>
        <v>41851.698599537034</v>
      </c>
      <c r="N2519" t="b">
        <v>0</v>
      </c>
      <c r="O2519">
        <v>21</v>
      </c>
      <c r="P2519" t="b">
        <v>1</v>
      </c>
      <c r="Q2519" s="11" t="s">
        <v>8281</v>
      </c>
      <c r="R2519" t="s">
        <v>8284</v>
      </c>
      <c r="S2519">
        <f t="shared" si="170"/>
        <v>101</v>
      </c>
      <c r="T2519">
        <f t="shared" si="171"/>
        <v>33.57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s="15">
        <f t="shared" si="168"/>
        <v>41365.904594907406</v>
      </c>
      <c r="L2520" s="15">
        <f t="shared" si="169"/>
        <v>41395.904594907406</v>
      </c>
      <c r="N2520" t="b">
        <v>0</v>
      </c>
      <c r="O2520">
        <v>15</v>
      </c>
      <c r="P2520" t="b">
        <v>0</v>
      </c>
      <c r="Q2520" s="11" t="s">
        <v>8269</v>
      </c>
      <c r="R2520" t="s">
        <v>8310</v>
      </c>
      <c r="S2520">
        <f t="shared" si="170"/>
        <v>25</v>
      </c>
      <c r="T2520">
        <f t="shared" si="171"/>
        <v>46.73</v>
      </c>
    </row>
    <row r="2521" spans="1:20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s="15">
        <f t="shared" si="168"/>
        <v>42173.843240740738</v>
      </c>
      <c r="L2521" s="15">
        <f t="shared" si="169"/>
        <v>42203.843240740738</v>
      </c>
      <c r="N2521" t="b">
        <v>0</v>
      </c>
      <c r="O2521">
        <v>7</v>
      </c>
      <c r="P2521" t="b">
        <v>0</v>
      </c>
      <c r="Q2521" s="11" t="s">
        <v>8266</v>
      </c>
      <c r="R2521" t="s">
        <v>8268</v>
      </c>
      <c r="S2521">
        <f t="shared" si="170"/>
        <v>0</v>
      </c>
      <c r="T2521">
        <f t="shared" si="171"/>
        <v>100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s="15">
        <f t="shared" si="168"/>
        <v>41116.758125</v>
      </c>
      <c r="L2522" s="15">
        <f t="shared" si="169"/>
        <v>41146.758125</v>
      </c>
      <c r="N2522" t="b">
        <v>0</v>
      </c>
      <c r="O2522">
        <v>14</v>
      </c>
      <c r="P2522" t="b">
        <v>1</v>
      </c>
      <c r="Q2522" s="11" t="s">
        <v>8285</v>
      </c>
      <c r="R2522" t="s">
        <v>8289</v>
      </c>
      <c r="S2522">
        <f t="shared" si="170"/>
        <v>100</v>
      </c>
      <c r="T2522">
        <f t="shared" si="171"/>
        <v>50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s="15">
        <f t="shared" si="168"/>
        <v>42643.632858796293</v>
      </c>
      <c r="L2523" s="15">
        <f t="shared" si="169"/>
        <v>42672.125</v>
      </c>
      <c r="N2523" t="b">
        <v>0</v>
      </c>
      <c r="O2523">
        <v>12</v>
      </c>
      <c r="P2523" t="b">
        <v>1</v>
      </c>
      <c r="Q2523" s="11" t="s">
        <v>8281</v>
      </c>
      <c r="R2523" t="s">
        <v>8284</v>
      </c>
      <c r="S2523">
        <f t="shared" si="170"/>
        <v>139</v>
      </c>
      <c r="T2523">
        <f t="shared" si="171"/>
        <v>57.92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s="15">
        <f t="shared" si="168"/>
        <v>42489.772326388891</v>
      </c>
      <c r="L2524" s="15">
        <f t="shared" si="169"/>
        <v>42518.772326388891</v>
      </c>
      <c r="N2524" t="b">
        <v>0</v>
      </c>
      <c r="O2524">
        <v>9</v>
      </c>
      <c r="P2524" t="b">
        <v>0</v>
      </c>
      <c r="Q2524" s="11" t="s">
        <v>8266</v>
      </c>
      <c r="R2524" t="s">
        <v>8300</v>
      </c>
      <c r="S2524">
        <f t="shared" si="170"/>
        <v>1</v>
      </c>
      <c r="T2524">
        <f t="shared" si="171"/>
        <v>76.67</v>
      </c>
    </row>
    <row r="2525" spans="1:20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s="15">
        <f t="shared" si="168"/>
        <v>42543.862777777773</v>
      </c>
      <c r="L2525" s="15">
        <f t="shared" si="169"/>
        <v>42573.862777777773</v>
      </c>
      <c r="N2525" t="b">
        <v>0</v>
      </c>
      <c r="O2525">
        <v>15</v>
      </c>
      <c r="P2525" t="b">
        <v>1</v>
      </c>
      <c r="Q2525" s="11" t="s">
        <v>8279</v>
      </c>
      <c r="R2525" t="s">
        <v>8280</v>
      </c>
      <c r="S2525">
        <f t="shared" si="170"/>
        <v>137</v>
      </c>
      <c r="T2525">
        <f t="shared" si="171"/>
        <v>45.6</v>
      </c>
    </row>
    <row r="2526" spans="1:20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s="15">
        <f t="shared" si="168"/>
        <v>42090.831273148149</v>
      </c>
      <c r="L2526" s="15">
        <f t="shared" si="169"/>
        <v>42135.831273148149</v>
      </c>
      <c r="N2526" t="b">
        <v>0</v>
      </c>
      <c r="O2526">
        <v>25</v>
      </c>
      <c r="P2526" t="b">
        <v>0</v>
      </c>
      <c r="Q2526" s="11" t="s">
        <v>8266</v>
      </c>
      <c r="R2526" t="s">
        <v>8268</v>
      </c>
      <c r="S2526">
        <f t="shared" si="170"/>
        <v>5</v>
      </c>
      <c r="T2526">
        <f t="shared" si="171"/>
        <v>27.36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s="15">
        <f t="shared" si="168"/>
        <v>40671.637511574074</v>
      </c>
      <c r="L2527" s="15">
        <f t="shared" si="169"/>
        <v>40701.637511574074</v>
      </c>
      <c r="N2527" t="b">
        <v>0</v>
      </c>
      <c r="O2527">
        <v>26</v>
      </c>
      <c r="P2527" t="b">
        <v>1</v>
      </c>
      <c r="Q2527" s="11" t="s">
        <v>8285</v>
      </c>
      <c r="R2527" t="s">
        <v>8286</v>
      </c>
      <c r="S2527">
        <f t="shared" si="170"/>
        <v>137</v>
      </c>
      <c r="T2527">
        <f t="shared" si="171"/>
        <v>26.27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s="15">
        <f t="shared" si="168"/>
        <v>41053.772858796299</v>
      </c>
      <c r="L2528" s="15">
        <f t="shared" si="169"/>
        <v>41083.772858796299</v>
      </c>
      <c r="N2528" t="b">
        <v>0</v>
      </c>
      <c r="O2528">
        <v>29</v>
      </c>
      <c r="P2528" t="b">
        <v>1</v>
      </c>
      <c r="Q2528" s="11" t="s">
        <v>8285</v>
      </c>
      <c r="R2528" t="s">
        <v>8286</v>
      </c>
      <c r="S2528">
        <f t="shared" si="170"/>
        <v>113</v>
      </c>
      <c r="T2528">
        <f t="shared" si="171"/>
        <v>23.45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s="15">
        <f t="shared" si="168"/>
        <v>40379.23096064815</v>
      </c>
      <c r="L2529" s="15">
        <f t="shared" si="169"/>
        <v>40393.082638888889</v>
      </c>
      <c r="N2529" t="b">
        <v>0</v>
      </c>
      <c r="O2529">
        <v>17</v>
      </c>
      <c r="P2529" t="b">
        <v>1</v>
      </c>
      <c r="Q2529" s="11" t="s">
        <v>8285</v>
      </c>
      <c r="R2529" t="s">
        <v>8289</v>
      </c>
      <c r="S2529">
        <f t="shared" si="170"/>
        <v>170</v>
      </c>
      <c r="T2529">
        <f t="shared" si="171"/>
        <v>39.97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s="15">
        <f t="shared" si="168"/>
        <v>42479.566388888896</v>
      </c>
      <c r="L2530" s="15">
        <f t="shared" si="169"/>
        <v>42504.566388888896</v>
      </c>
      <c r="N2530" t="b">
        <v>0</v>
      </c>
      <c r="O2530">
        <v>18</v>
      </c>
      <c r="P2530" t="b">
        <v>0</v>
      </c>
      <c r="Q2530" s="11" t="s">
        <v>8274</v>
      </c>
      <c r="R2530" t="s">
        <v>8292</v>
      </c>
      <c r="S2530">
        <f t="shared" si="170"/>
        <v>3</v>
      </c>
      <c r="T2530">
        <f t="shared" si="171"/>
        <v>37.67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s="15">
        <f t="shared" si="168"/>
        <v>42525.153055555551</v>
      </c>
      <c r="L2531" s="15">
        <f t="shared" si="169"/>
        <v>42555.153055555551</v>
      </c>
      <c r="N2531" t="b">
        <v>0</v>
      </c>
      <c r="O2531">
        <v>12</v>
      </c>
      <c r="P2531" t="b">
        <v>0</v>
      </c>
      <c r="Q2531" s="11" t="s">
        <v>8271</v>
      </c>
      <c r="R2531" t="s">
        <v>8313</v>
      </c>
      <c r="S2531">
        <f t="shared" si="170"/>
        <v>45</v>
      </c>
      <c r="T2531">
        <f t="shared" si="171"/>
        <v>56.42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s="15">
        <f t="shared" si="168"/>
        <v>41778.766724537039</v>
      </c>
      <c r="L2532" s="15">
        <f t="shared" si="169"/>
        <v>41806.916666666664</v>
      </c>
      <c r="N2532" t="b">
        <v>0</v>
      </c>
      <c r="O2532">
        <v>13</v>
      </c>
      <c r="P2532" t="b">
        <v>0</v>
      </c>
      <c r="Q2532" s="11" t="s">
        <v>8279</v>
      </c>
      <c r="R2532" t="s">
        <v>8297</v>
      </c>
      <c r="S2532">
        <f t="shared" si="170"/>
        <v>6</v>
      </c>
      <c r="T2532">
        <f t="shared" si="171"/>
        <v>52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s="15">
        <f t="shared" si="168"/>
        <v>41852.665798611109</v>
      </c>
      <c r="L2533" s="15">
        <f t="shared" si="169"/>
        <v>41882.665798611109</v>
      </c>
      <c r="N2533" t="b">
        <v>0</v>
      </c>
      <c r="O2533">
        <v>13</v>
      </c>
      <c r="P2533" t="b">
        <v>1</v>
      </c>
      <c r="Q2533" s="11" t="s">
        <v>8271</v>
      </c>
      <c r="R2533" t="s">
        <v>8272</v>
      </c>
      <c r="S2533">
        <f t="shared" si="170"/>
        <v>135</v>
      </c>
      <c r="T2533">
        <f t="shared" si="171"/>
        <v>51.92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s="15">
        <f t="shared" si="168"/>
        <v>42058.792476851857</v>
      </c>
      <c r="L2534" s="15">
        <f t="shared" si="169"/>
        <v>42088.750810185185</v>
      </c>
      <c r="N2534" t="b">
        <v>0</v>
      </c>
      <c r="O2534">
        <v>13</v>
      </c>
      <c r="P2534" t="b">
        <v>0</v>
      </c>
      <c r="Q2534" s="11" t="s">
        <v>8281</v>
      </c>
      <c r="R2534" t="s">
        <v>8284</v>
      </c>
      <c r="S2534">
        <f t="shared" si="170"/>
        <v>27</v>
      </c>
      <c r="T2534">
        <f t="shared" si="171"/>
        <v>51.62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s="15">
        <f t="shared" si="168"/>
        <v>42425.970092592594</v>
      </c>
      <c r="L2535" s="15">
        <f t="shared" si="169"/>
        <v>42485.928425925929</v>
      </c>
      <c r="N2535" t="b">
        <v>0</v>
      </c>
      <c r="O2535">
        <v>14</v>
      </c>
      <c r="P2535" t="b">
        <v>0</v>
      </c>
      <c r="Q2535" s="11" t="s">
        <v>8266</v>
      </c>
      <c r="R2535" t="s">
        <v>8300</v>
      </c>
      <c r="S2535">
        <f t="shared" si="170"/>
        <v>1</v>
      </c>
      <c r="T2535">
        <f t="shared" si="171"/>
        <v>47.86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s="15">
        <f t="shared" si="168"/>
        <v>42382.843287037031</v>
      </c>
      <c r="L2536" s="15">
        <f t="shared" si="169"/>
        <v>42418.843287037031</v>
      </c>
      <c r="N2536" t="b">
        <v>0</v>
      </c>
      <c r="O2536">
        <v>16</v>
      </c>
      <c r="P2536" t="b">
        <v>0</v>
      </c>
      <c r="Q2536" s="11" t="s">
        <v>8266</v>
      </c>
      <c r="R2536" t="s">
        <v>8268</v>
      </c>
      <c r="S2536">
        <f t="shared" si="170"/>
        <v>9</v>
      </c>
      <c r="T2536">
        <f t="shared" si="171"/>
        <v>41.75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s="15">
        <f t="shared" si="168"/>
        <v>41900.243159722224</v>
      </c>
      <c r="L2537" s="15">
        <f t="shared" si="169"/>
        <v>41922.458333333336</v>
      </c>
      <c r="N2537" t="b">
        <v>0</v>
      </c>
      <c r="O2537">
        <v>13</v>
      </c>
      <c r="P2537" t="b">
        <v>1</v>
      </c>
      <c r="Q2537" s="11" t="s">
        <v>8281</v>
      </c>
      <c r="R2537" t="s">
        <v>8284</v>
      </c>
      <c r="S2537">
        <f t="shared" si="170"/>
        <v>133</v>
      </c>
      <c r="T2537">
        <f t="shared" si="171"/>
        <v>51.23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s="15">
        <f t="shared" si="168"/>
        <v>42758.368078703701</v>
      </c>
      <c r="L2538" s="15">
        <f t="shared" si="169"/>
        <v>42786.368078703701</v>
      </c>
      <c r="N2538" t="b">
        <v>0</v>
      </c>
      <c r="O2538">
        <v>25</v>
      </c>
      <c r="P2538" t="b">
        <v>1</v>
      </c>
      <c r="Q2538" s="11" t="s">
        <v>8281</v>
      </c>
      <c r="R2538" t="s">
        <v>8284</v>
      </c>
      <c r="S2538">
        <f t="shared" si="170"/>
        <v>133</v>
      </c>
      <c r="T2538">
        <f t="shared" si="171"/>
        <v>26.61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s="15">
        <f t="shared" si="168"/>
        <v>42177.761782407411</v>
      </c>
      <c r="L2539" s="15">
        <f t="shared" si="169"/>
        <v>42198.041666666672</v>
      </c>
      <c r="N2539" t="b">
        <v>0</v>
      </c>
      <c r="O2539">
        <v>18</v>
      </c>
      <c r="P2539" t="b">
        <v>1</v>
      </c>
      <c r="Q2539" s="11" t="s">
        <v>8281</v>
      </c>
      <c r="R2539" t="s">
        <v>8284</v>
      </c>
      <c r="S2539">
        <f t="shared" si="170"/>
        <v>132</v>
      </c>
      <c r="T2539">
        <f t="shared" si="171"/>
        <v>36.67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s="15">
        <f t="shared" si="168"/>
        <v>42088.723692129628</v>
      </c>
      <c r="L2540" s="15">
        <f t="shared" si="169"/>
        <v>42115.723692129628</v>
      </c>
      <c r="N2540" t="b">
        <v>0</v>
      </c>
      <c r="O2540">
        <v>16</v>
      </c>
      <c r="P2540" t="b">
        <v>1</v>
      </c>
      <c r="Q2540" s="11" t="s">
        <v>8281</v>
      </c>
      <c r="R2540" t="s">
        <v>8284</v>
      </c>
      <c r="S2540">
        <f t="shared" si="170"/>
        <v>101</v>
      </c>
      <c r="T2540">
        <f t="shared" si="171"/>
        <v>41.13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s="15">
        <f t="shared" si="168"/>
        <v>42142.768819444449</v>
      </c>
      <c r="L2541" s="15">
        <f t="shared" si="169"/>
        <v>42182.768819444449</v>
      </c>
      <c r="N2541" t="b">
        <v>0</v>
      </c>
      <c r="O2541">
        <v>14</v>
      </c>
      <c r="P2541" t="b">
        <v>0</v>
      </c>
      <c r="Q2541" s="11" t="s">
        <v>8281</v>
      </c>
      <c r="R2541" t="s">
        <v>8284</v>
      </c>
      <c r="S2541">
        <f t="shared" si="170"/>
        <v>37</v>
      </c>
      <c r="T2541">
        <f t="shared" si="171"/>
        <v>46.93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s="15">
        <f t="shared" si="168"/>
        <v>41807.118495370371</v>
      </c>
      <c r="L2542" s="15">
        <f t="shared" si="169"/>
        <v>41852.118495370371</v>
      </c>
      <c r="N2542" t="b">
        <v>0</v>
      </c>
      <c r="O2542">
        <v>3</v>
      </c>
      <c r="P2542" t="b">
        <v>0</v>
      </c>
      <c r="Q2542" s="11" t="s">
        <v>8271</v>
      </c>
      <c r="R2542" t="s">
        <v>8311</v>
      </c>
      <c r="S2542">
        <f t="shared" si="170"/>
        <v>26</v>
      </c>
      <c r="T2542">
        <f t="shared" si="171"/>
        <v>218.33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s="15">
        <f t="shared" si="168"/>
        <v>42025.357094907406</v>
      </c>
      <c r="L2543" s="15">
        <f t="shared" si="169"/>
        <v>42055.357094907406</v>
      </c>
      <c r="N2543" t="b">
        <v>1</v>
      </c>
      <c r="O2543">
        <v>10</v>
      </c>
      <c r="P2543" t="b">
        <v>0</v>
      </c>
      <c r="Q2543" s="11" t="s">
        <v>8271</v>
      </c>
      <c r="R2543" t="s">
        <v>8272</v>
      </c>
      <c r="S2543">
        <f t="shared" si="170"/>
        <v>14</v>
      </c>
      <c r="T2543">
        <f t="shared" si="171"/>
        <v>65.099999999999994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s="15">
        <f t="shared" si="168"/>
        <v>42265.683182870373</v>
      </c>
      <c r="L2544" s="15">
        <f t="shared" si="169"/>
        <v>42293.207638888889</v>
      </c>
      <c r="N2544" t="b">
        <v>0</v>
      </c>
      <c r="O2544">
        <v>7</v>
      </c>
      <c r="P2544" t="b">
        <v>0</v>
      </c>
      <c r="Q2544" s="11" t="s">
        <v>8281</v>
      </c>
      <c r="R2544" t="s">
        <v>8284</v>
      </c>
      <c r="S2544">
        <f t="shared" si="170"/>
        <v>13</v>
      </c>
      <c r="T2544">
        <f t="shared" si="171"/>
        <v>93</v>
      </c>
    </row>
    <row r="2545" spans="1:20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s="15">
        <f t="shared" si="168"/>
        <v>42140.879259259258</v>
      </c>
      <c r="L2545" s="15">
        <f t="shared" si="169"/>
        <v>42185.879259259258</v>
      </c>
      <c r="N2545" t="b">
        <v>0</v>
      </c>
      <c r="O2545">
        <v>10</v>
      </c>
      <c r="P2545" t="b">
        <v>0</v>
      </c>
      <c r="Q2545" s="11" t="s">
        <v>8269</v>
      </c>
      <c r="R2545" t="s">
        <v>8307</v>
      </c>
      <c r="S2545">
        <f t="shared" si="170"/>
        <v>13</v>
      </c>
      <c r="T2545">
        <f t="shared" si="171"/>
        <v>65</v>
      </c>
    </row>
    <row r="2546" spans="1:20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s="15">
        <f t="shared" si="168"/>
        <v>42129.82540509259</v>
      </c>
      <c r="L2546" s="15">
        <f t="shared" si="169"/>
        <v>42186.25</v>
      </c>
      <c r="N2546" t="b">
        <v>0</v>
      </c>
      <c r="O2546">
        <v>3</v>
      </c>
      <c r="P2546" t="b">
        <v>0</v>
      </c>
      <c r="Q2546" s="11" t="s">
        <v>8285</v>
      </c>
      <c r="R2546" t="s">
        <v>8288</v>
      </c>
      <c r="S2546">
        <f t="shared" si="170"/>
        <v>7</v>
      </c>
      <c r="T2546">
        <f t="shared" si="171"/>
        <v>216.67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s="15">
        <f t="shared" si="168"/>
        <v>42672.955138888887</v>
      </c>
      <c r="L2547" s="15">
        <f t="shared" si="169"/>
        <v>42704.708333333328</v>
      </c>
      <c r="N2547" t="b">
        <v>0</v>
      </c>
      <c r="O2547">
        <v>6</v>
      </c>
      <c r="P2547" t="b">
        <v>0</v>
      </c>
      <c r="Q2547" s="11" t="s">
        <v>8281</v>
      </c>
      <c r="R2547" t="s">
        <v>8284</v>
      </c>
      <c r="S2547">
        <f t="shared" si="170"/>
        <v>11</v>
      </c>
      <c r="T2547">
        <f t="shared" si="171"/>
        <v>108.33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s="15">
        <f t="shared" si="168"/>
        <v>42053.106111111112</v>
      </c>
      <c r="L2548" s="15">
        <f t="shared" si="169"/>
        <v>42112.025694444441</v>
      </c>
      <c r="N2548" t="b">
        <v>0</v>
      </c>
      <c r="O2548">
        <v>13</v>
      </c>
      <c r="P2548" t="b">
        <v>1</v>
      </c>
      <c r="Q2548" s="11" t="s">
        <v>8281</v>
      </c>
      <c r="R2548" t="s">
        <v>8284</v>
      </c>
      <c r="S2548">
        <f t="shared" si="170"/>
        <v>130</v>
      </c>
      <c r="T2548">
        <f t="shared" si="171"/>
        <v>50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s="15">
        <f t="shared" si="168"/>
        <v>42053.733078703706</v>
      </c>
      <c r="L2549" s="15">
        <f t="shared" si="169"/>
        <v>42063.207638888889</v>
      </c>
      <c r="N2549" t="b">
        <v>0</v>
      </c>
      <c r="O2549">
        <v>14</v>
      </c>
      <c r="P2549" t="b">
        <v>1</v>
      </c>
      <c r="Q2549" s="11" t="s">
        <v>8281</v>
      </c>
      <c r="R2549" t="s">
        <v>8284</v>
      </c>
      <c r="S2549">
        <f t="shared" si="170"/>
        <v>130</v>
      </c>
      <c r="T2549">
        <f t="shared" si="171"/>
        <v>46.43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s="15">
        <f t="shared" si="168"/>
        <v>41841.651597222226</v>
      </c>
      <c r="L2550" s="15">
        <f t="shared" si="169"/>
        <v>41881.229166666664</v>
      </c>
      <c r="N2550" t="b">
        <v>0</v>
      </c>
      <c r="O2550">
        <v>14</v>
      </c>
      <c r="P2550" t="b">
        <v>0</v>
      </c>
      <c r="Q2550" s="11" t="s">
        <v>8281</v>
      </c>
      <c r="R2550" t="s">
        <v>8284</v>
      </c>
      <c r="S2550">
        <f t="shared" si="170"/>
        <v>27</v>
      </c>
      <c r="T2550">
        <f t="shared" si="171"/>
        <v>46.43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s="15">
        <f t="shared" si="168"/>
        <v>42111.684027777781</v>
      </c>
      <c r="L2551" s="15">
        <f t="shared" si="169"/>
        <v>42169.804861111115</v>
      </c>
      <c r="N2551" t="b">
        <v>0</v>
      </c>
      <c r="O2551">
        <v>7</v>
      </c>
      <c r="P2551" t="b">
        <v>0</v>
      </c>
      <c r="Q2551" s="11" t="s">
        <v>8281</v>
      </c>
      <c r="R2551" t="s">
        <v>8282</v>
      </c>
      <c r="S2551">
        <f t="shared" si="170"/>
        <v>0</v>
      </c>
      <c r="T2551">
        <f t="shared" si="171"/>
        <v>92.14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s="15">
        <f t="shared" si="168"/>
        <v>42803.579224537039</v>
      </c>
      <c r="L2552" s="15">
        <f t="shared" si="169"/>
        <v>42833.537557870368</v>
      </c>
      <c r="N2552" t="b">
        <v>0</v>
      </c>
      <c r="O2552">
        <v>12</v>
      </c>
      <c r="P2552" t="b">
        <v>0</v>
      </c>
      <c r="Q2552" s="11" t="s">
        <v>8281</v>
      </c>
      <c r="R2552" t="s">
        <v>8284</v>
      </c>
      <c r="S2552">
        <f t="shared" si="170"/>
        <v>16</v>
      </c>
      <c r="T2552">
        <f t="shared" si="171"/>
        <v>53.75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s="15">
        <f t="shared" si="168"/>
        <v>41037.829918981479</v>
      </c>
      <c r="L2553" s="15">
        <f t="shared" si="169"/>
        <v>41058.829918981479</v>
      </c>
      <c r="N2553" t="b">
        <v>0</v>
      </c>
      <c r="O2553">
        <v>30</v>
      </c>
      <c r="P2553" t="b">
        <v>0</v>
      </c>
      <c r="Q2553" s="11" t="s">
        <v>8285</v>
      </c>
      <c r="R2553" t="s">
        <v>8308</v>
      </c>
      <c r="S2553">
        <f t="shared" si="170"/>
        <v>31</v>
      </c>
      <c r="T2553">
        <f t="shared" si="171"/>
        <v>21.47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s="15">
        <f t="shared" si="168"/>
        <v>42692.109328703707</v>
      </c>
      <c r="L2554" s="15">
        <f t="shared" si="169"/>
        <v>42717.332638888889</v>
      </c>
      <c r="N2554" t="b">
        <v>0</v>
      </c>
      <c r="O2554">
        <v>30</v>
      </c>
      <c r="P2554" t="b">
        <v>1</v>
      </c>
      <c r="Q2554" s="11" t="s">
        <v>8285</v>
      </c>
      <c r="R2554" t="s">
        <v>8287</v>
      </c>
      <c r="S2554">
        <f t="shared" si="170"/>
        <v>128</v>
      </c>
      <c r="T2554">
        <f t="shared" si="171"/>
        <v>21.37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s="15">
        <f t="shared" si="168"/>
        <v>41816.950370370374</v>
      </c>
      <c r="L2555" s="15">
        <f t="shared" si="169"/>
        <v>41853.583333333336</v>
      </c>
      <c r="N2555" t="b">
        <v>0</v>
      </c>
      <c r="O2555">
        <v>16</v>
      </c>
      <c r="P2555" t="b">
        <v>0</v>
      </c>
      <c r="Q2555" s="11" t="s">
        <v>8281</v>
      </c>
      <c r="R2555" t="s">
        <v>8284</v>
      </c>
      <c r="S2555">
        <f t="shared" si="170"/>
        <v>32</v>
      </c>
      <c r="T2555">
        <f t="shared" si="171"/>
        <v>40.06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s="15">
        <f t="shared" si="168"/>
        <v>42399.707407407404</v>
      </c>
      <c r="L2556" s="15">
        <f t="shared" si="169"/>
        <v>42420.878472222219</v>
      </c>
      <c r="N2556" t="b">
        <v>0</v>
      </c>
      <c r="O2556">
        <v>19</v>
      </c>
      <c r="P2556" t="b">
        <v>0</v>
      </c>
      <c r="Q2556" s="11" t="s">
        <v>8281</v>
      </c>
      <c r="R2556" t="s">
        <v>8284</v>
      </c>
      <c r="S2556">
        <f t="shared" si="170"/>
        <v>32</v>
      </c>
      <c r="T2556">
        <f t="shared" si="171"/>
        <v>33.74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s="15">
        <f t="shared" si="168"/>
        <v>42640.278171296297</v>
      </c>
      <c r="L2557" s="15">
        <f t="shared" si="169"/>
        <v>42670.278171296297</v>
      </c>
      <c r="N2557" t="b">
        <v>0</v>
      </c>
      <c r="O2557">
        <v>14</v>
      </c>
      <c r="P2557" t="b">
        <v>0</v>
      </c>
      <c r="Q2557" s="11" t="s">
        <v>8281</v>
      </c>
      <c r="R2557" t="s">
        <v>8284</v>
      </c>
      <c r="S2557">
        <f t="shared" si="170"/>
        <v>21</v>
      </c>
      <c r="T2557">
        <f t="shared" si="171"/>
        <v>45.79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s="15">
        <f t="shared" si="168"/>
        <v>41841.762743055559</v>
      </c>
      <c r="L2558" s="15">
        <f t="shared" si="169"/>
        <v>41901.762743055559</v>
      </c>
      <c r="N2558" t="b">
        <v>0</v>
      </c>
      <c r="O2558">
        <v>7</v>
      </c>
      <c r="P2558" t="b">
        <v>0</v>
      </c>
      <c r="Q2558" s="11" t="s">
        <v>8279</v>
      </c>
      <c r="R2558" t="s">
        <v>8283</v>
      </c>
      <c r="S2558">
        <f t="shared" si="170"/>
        <v>1</v>
      </c>
      <c r="T2558">
        <f t="shared" si="171"/>
        <v>91.43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s="15">
        <f t="shared" si="168"/>
        <v>41156.958993055552</v>
      </c>
      <c r="L2559" s="15">
        <f t="shared" si="169"/>
        <v>41201.958993055552</v>
      </c>
      <c r="N2559" t="b">
        <v>0</v>
      </c>
      <c r="O2559">
        <v>10</v>
      </c>
      <c r="P2559" t="b">
        <v>0</v>
      </c>
      <c r="Q2559" s="11" t="s">
        <v>8279</v>
      </c>
      <c r="R2559" t="s">
        <v>8297</v>
      </c>
      <c r="S2559">
        <f t="shared" si="170"/>
        <v>3</v>
      </c>
      <c r="T2559">
        <f t="shared" si="171"/>
        <v>64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s="15">
        <f t="shared" si="168"/>
        <v>42025.637939814813</v>
      </c>
      <c r="L2560" s="15">
        <f t="shared" si="169"/>
        <v>42063.631944444445</v>
      </c>
      <c r="N2560" t="b">
        <v>0</v>
      </c>
      <c r="O2560">
        <v>11</v>
      </c>
      <c r="P2560" t="b">
        <v>0</v>
      </c>
      <c r="Q2560" s="11" t="s">
        <v>8285</v>
      </c>
      <c r="R2560" t="s">
        <v>8308</v>
      </c>
      <c r="S2560">
        <f t="shared" si="170"/>
        <v>18</v>
      </c>
      <c r="T2560">
        <f t="shared" si="171"/>
        <v>58.18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s="15">
        <f t="shared" si="168"/>
        <v>40893.992962962962</v>
      </c>
      <c r="L2561" s="15">
        <f t="shared" si="169"/>
        <v>40933.992962962962</v>
      </c>
      <c r="N2561" t="b">
        <v>0</v>
      </c>
      <c r="O2561">
        <v>17</v>
      </c>
      <c r="P2561" t="b">
        <v>1</v>
      </c>
      <c r="Q2561" s="11" t="s">
        <v>8285</v>
      </c>
      <c r="R2561" t="s">
        <v>8286</v>
      </c>
      <c r="S2561">
        <f t="shared" si="170"/>
        <v>128</v>
      </c>
      <c r="T2561">
        <f t="shared" si="171"/>
        <v>37.65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s="15">
        <f t="shared" si="168"/>
        <v>42789.462430555555</v>
      </c>
      <c r="L2562" s="15">
        <f t="shared" si="169"/>
        <v>42825.957638888889</v>
      </c>
      <c r="N2562" t="b">
        <v>0</v>
      </c>
      <c r="O2562">
        <v>22</v>
      </c>
      <c r="P2562" t="b">
        <v>0</v>
      </c>
      <c r="Q2562" s="11" t="s">
        <v>8281</v>
      </c>
      <c r="R2562" t="s">
        <v>8284</v>
      </c>
      <c r="S2562">
        <f t="shared" si="170"/>
        <v>128</v>
      </c>
      <c r="T2562">
        <f t="shared" si="171"/>
        <v>29.05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s="15">
        <f t="shared" ref="K2563:K2626" si="172">(((J2563/60)/60)/24)+DATE(1970,1,1)</f>
        <v>41890.511319444442</v>
      </c>
      <c r="L2563" s="15">
        <f t="shared" ref="L2563:L2626" si="173">(((I2563/60)/60)/24)+DATE(1970,1,1)</f>
        <v>41920.511319444442</v>
      </c>
      <c r="N2563" t="b">
        <v>0</v>
      </c>
      <c r="O2563">
        <v>26</v>
      </c>
      <c r="P2563" t="b">
        <v>0</v>
      </c>
      <c r="Q2563" s="11" t="s">
        <v>8266</v>
      </c>
      <c r="R2563" t="s">
        <v>8276</v>
      </c>
      <c r="S2563">
        <f t="shared" ref="S2563:S2626" si="174">IFERROR(ROUND(E2563/D2563*100,0),0)</f>
        <v>1</v>
      </c>
      <c r="T2563">
        <f t="shared" ref="T2563:T2626" si="175">IFERROR(ROUND(E2563/O2563,2),0)</f>
        <v>24.5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s="15">
        <f t="shared" si="172"/>
        <v>40730.896354166667</v>
      </c>
      <c r="L2564" s="15">
        <f t="shared" si="173"/>
        <v>40790.896354166667</v>
      </c>
      <c r="N2564" t="b">
        <v>0</v>
      </c>
      <c r="O2564">
        <v>17</v>
      </c>
      <c r="P2564" t="b">
        <v>1</v>
      </c>
      <c r="Q2564" s="11" t="s">
        <v>8279</v>
      </c>
      <c r="R2564" t="s">
        <v>8301</v>
      </c>
      <c r="S2564">
        <f t="shared" si="174"/>
        <v>127</v>
      </c>
      <c r="T2564">
        <f t="shared" si="175"/>
        <v>37.409999999999997</v>
      </c>
    </row>
    <row r="2565" spans="1:20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s="15">
        <f t="shared" si="172"/>
        <v>41913.521064814813</v>
      </c>
      <c r="L2565" s="15">
        <f t="shared" si="173"/>
        <v>41943.521064814813</v>
      </c>
      <c r="N2565" t="b">
        <v>0</v>
      </c>
      <c r="O2565">
        <v>7</v>
      </c>
      <c r="P2565" t="b">
        <v>0</v>
      </c>
      <c r="Q2565" s="11" t="s">
        <v>8266</v>
      </c>
      <c r="R2565" t="s">
        <v>8268</v>
      </c>
      <c r="S2565">
        <f t="shared" si="174"/>
        <v>1</v>
      </c>
      <c r="T2565">
        <f t="shared" si="175"/>
        <v>90.86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s="15">
        <f t="shared" si="172"/>
        <v>42465.16851851852</v>
      </c>
      <c r="L2566" s="15">
        <f t="shared" si="173"/>
        <v>42495.16851851852</v>
      </c>
      <c r="N2566" t="b">
        <v>0</v>
      </c>
      <c r="O2566">
        <v>9</v>
      </c>
      <c r="P2566" t="b">
        <v>1</v>
      </c>
      <c r="Q2566" s="11" t="s">
        <v>8281</v>
      </c>
      <c r="R2566" t="s">
        <v>8282</v>
      </c>
      <c r="S2566">
        <f t="shared" si="174"/>
        <v>106</v>
      </c>
      <c r="T2566">
        <f t="shared" si="175"/>
        <v>70.67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s="15">
        <f t="shared" si="172"/>
        <v>42801.43104166667</v>
      </c>
      <c r="L2567" s="15">
        <f t="shared" si="173"/>
        <v>42831.389374999999</v>
      </c>
      <c r="N2567" t="b">
        <v>0</v>
      </c>
      <c r="O2567">
        <v>11</v>
      </c>
      <c r="P2567" t="b">
        <v>0</v>
      </c>
      <c r="Q2567" s="11" t="s">
        <v>8285</v>
      </c>
      <c r="R2567" t="s">
        <v>8288</v>
      </c>
      <c r="S2567">
        <f t="shared" si="174"/>
        <v>25</v>
      </c>
      <c r="T2567">
        <f t="shared" si="175"/>
        <v>57.73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s="15">
        <f t="shared" si="172"/>
        <v>42198.750254629631</v>
      </c>
      <c r="L2568" s="15">
        <f t="shared" si="173"/>
        <v>42238.750254629631</v>
      </c>
      <c r="N2568" t="b">
        <v>0</v>
      </c>
      <c r="O2568">
        <v>19</v>
      </c>
      <c r="P2568" t="b">
        <v>1</v>
      </c>
      <c r="Q2568" s="11" t="s">
        <v>8285</v>
      </c>
      <c r="R2568" t="s">
        <v>8289</v>
      </c>
      <c r="S2568">
        <f t="shared" si="174"/>
        <v>181</v>
      </c>
      <c r="T2568">
        <f t="shared" si="175"/>
        <v>33.32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s="15">
        <f t="shared" si="172"/>
        <v>42503.539976851855</v>
      </c>
      <c r="L2569" s="15">
        <f t="shared" si="173"/>
        <v>42548.791666666672</v>
      </c>
      <c r="N2569" t="b">
        <v>0</v>
      </c>
      <c r="O2569">
        <v>28</v>
      </c>
      <c r="P2569" t="b">
        <v>1</v>
      </c>
      <c r="Q2569" s="11" t="s">
        <v>8281</v>
      </c>
      <c r="R2569" t="s">
        <v>8284</v>
      </c>
      <c r="S2569">
        <f t="shared" si="174"/>
        <v>127</v>
      </c>
      <c r="T2569">
        <f t="shared" si="175"/>
        <v>22.61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s="15">
        <f t="shared" si="172"/>
        <v>40918.738935185182</v>
      </c>
      <c r="L2570" s="15">
        <f t="shared" si="173"/>
        <v>40943.738935185182</v>
      </c>
      <c r="N2570" t="b">
        <v>0</v>
      </c>
      <c r="O2570">
        <v>22</v>
      </c>
      <c r="P2570" t="b">
        <v>1</v>
      </c>
      <c r="Q2570" s="11" t="s">
        <v>8279</v>
      </c>
      <c r="R2570" t="s">
        <v>8301</v>
      </c>
      <c r="S2570">
        <f t="shared" si="174"/>
        <v>140</v>
      </c>
      <c r="T2570">
        <f t="shared" si="175"/>
        <v>28.73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s="15">
        <f t="shared" si="172"/>
        <v>42480.479861111111</v>
      </c>
      <c r="L2571" s="15">
        <f t="shared" si="173"/>
        <v>42510.479861111111</v>
      </c>
      <c r="N2571" t="b">
        <v>0</v>
      </c>
      <c r="O2571">
        <v>36</v>
      </c>
      <c r="P2571" t="b">
        <v>1</v>
      </c>
      <c r="Q2571" s="11" t="s">
        <v>8281</v>
      </c>
      <c r="R2571" t="s">
        <v>8284</v>
      </c>
      <c r="S2571">
        <f t="shared" si="174"/>
        <v>126</v>
      </c>
      <c r="T2571">
        <f t="shared" si="175"/>
        <v>17.53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s="15">
        <f t="shared" si="172"/>
        <v>42289.761192129634</v>
      </c>
      <c r="L2572" s="15">
        <f t="shared" si="173"/>
        <v>42319.802858796291</v>
      </c>
      <c r="N2572" t="b">
        <v>0</v>
      </c>
      <c r="O2572">
        <v>8</v>
      </c>
      <c r="P2572" t="b">
        <v>1</v>
      </c>
      <c r="Q2572" s="11" t="s">
        <v>8281</v>
      </c>
      <c r="R2572" t="s">
        <v>8284</v>
      </c>
      <c r="S2572">
        <f t="shared" si="174"/>
        <v>126</v>
      </c>
      <c r="T2572">
        <f t="shared" si="175"/>
        <v>78.88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s="15">
        <f t="shared" si="172"/>
        <v>42447.103518518517</v>
      </c>
      <c r="L2573" s="15">
        <f t="shared" si="173"/>
        <v>42477.103518518517</v>
      </c>
      <c r="N2573" t="b">
        <v>0</v>
      </c>
      <c r="O2573">
        <v>20</v>
      </c>
      <c r="P2573" t="b">
        <v>1</v>
      </c>
      <c r="Q2573" s="11" t="s">
        <v>8279</v>
      </c>
      <c r="R2573" t="s">
        <v>8290</v>
      </c>
      <c r="S2573">
        <f t="shared" si="174"/>
        <v>126</v>
      </c>
      <c r="T2573">
        <f t="shared" si="175"/>
        <v>31.5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s="15">
        <f t="shared" si="172"/>
        <v>42115.853888888887</v>
      </c>
      <c r="L2574" s="15">
        <f t="shared" si="173"/>
        <v>42148.853888888887</v>
      </c>
      <c r="N2574" t="b">
        <v>0</v>
      </c>
      <c r="O2574">
        <v>10</v>
      </c>
      <c r="P2574" t="b">
        <v>1</v>
      </c>
      <c r="Q2574" s="11" t="s">
        <v>8266</v>
      </c>
      <c r="R2574" t="s">
        <v>8267</v>
      </c>
      <c r="S2574">
        <f t="shared" si="174"/>
        <v>127</v>
      </c>
      <c r="T2574">
        <f t="shared" si="175"/>
        <v>62.8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s="15">
        <f t="shared" si="172"/>
        <v>42345.951539351852</v>
      </c>
      <c r="L2575" s="15">
        <f t="shared" si="173"/>
        <v>42375.951539351852</v>
      </c>
      <c r="N2575" t="b">
        <v>0</v>
      </c>
      <c r="O2575">
        <v>25</v>
      </c>
      <c r="P2575" t="b">
        <v>0</v>
      </c>
      <c r="Q2575" s="11" t="s">
        <v>8271</v>
      </c>
      <c r="R2575" t="s">
        <v>8311</v>
      </c>
      <c r="S2575">
        <f t="shared" si="174"/>
        <v>13</v>
      </c>
      <c r="T2575">
        <f t="shared" si="175"/>
        <v>25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s="15">
        <f t="shared" si="172"/>
        <v>42701.908807870372</v>
      </c>
      <c r="L2576" s="15">
        <f t="shared" si="173"/>
        <v>42716.25</v>
      </c>
      <c r="N2576" t="b">
        <v>0</v>
      </c>
      <c r="O2576">
        <v>12</v>
      </c>
      <c r="P2576" t="b">
        <v>0</v>
      </c>
      <c r="Q2576" s="11" t="s">
        <v>8281</v>
      </c>
      <c r="R2576" t="s">
        <v>8284</v>
      </c>
      <c r="S2576">
        <f t="shared" si="174"/>
        <v>21</v>
      </c>
      <c r="T2576">
        <f t="shared" si="175"/>
        <v>52.08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s="15">
        <f t="shared" si="172"/>
        <v>42606.056863425925</v>
      </c>
      <c r="L2577" s="15">
        <f t="shared" si="173"/>
        <v>42620.056863425925</v>
      </c>
      <c r="N2577" t="b">
        <v>0</v>
      </c>
      <c r="O2577">
        <v>17</v>
      </c>
      <c r="P2577" t="b">
        <v>0</v>
      </c>
      <c r="Q2577" s="11" t="s">
        <v>8281</v>
      </c>
      <c r="R2577" t="s">
        <v>8284</v>
      </c>
      <c r="S2577">
        <f t="shared" si="174"/>
        <v>18</v>
      </c>
      <c r="T2577">
        <f t="shared" si="175"/>
        <v>36.590000000000003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s="15">
        <f t="shared" si="172"/>
        <v>42535.492280092592</v>
      </c>
      <c r="L2578" s="15">
        <f t="shared" si="173"/>
        <v>42565.492280092592</v>
      </c>
      <c r="N2578" t="b">
        <v>0</v>
      </c>
      <c r="O2578">
        <v>7</v>
      </c>
      <c r="P2578" t="b">
        <v>0</v>
      </c>
      <c r="Q2578" s="11" t="s">
        <v>8266</v>
      </c>
      <c r="R2578" t="s">
        <v>8268</v>
      </c>
      <c r="S2578">
        <f t="shared" si="174"/>
        <v>3</v>
      </c>
      <c r="T2578">
        <f t="shared" si="175"/>
        <v>88.71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s="15">
        <f t="shared" si="172"/>
        <v>41072.739953703705</v>
      </c>
      <c r="L2579" s="15">
        <f t="shared" si="173"/>
        <v>41102.739953703705</v>
      </c>
      <c r="N2579" t="b">
        <v>0</v>
      </c>
      <c r="O2579">
        <v>16</v>
      </c>
      <c r="P2579" t="b">
        <v>1</v>
      </c>
      <c r="Q2579" s="11" t="s">
        <v>8285</v>
      </c>
      <c r="R2579" t="s">
        <v>8289</v>
      </c>
      <c r="S2579">
        <f t="shared" si="174"/>
        <v>124</v>
      </c>
      <c r="T2579">
        <f t="shared" si="175"/>
        <v>38.75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s="15">
        <f t="shared" si="172"/>
        <v>40960.861562500002</v>
      </c>
      <c r="L2580" s="15">
        <f t="shared" si="173"/>
        <v>40976.207638888889</v>
      </c>
      <c r="N2580" t="b">
        <v>0</v>
      </c>
      <c r="O2580">
        <v>11</v>
      </c>
      <c r="P2580" t="b">
        <v>1</v>
      </c>
      <c r="Q2580" s="11" t="s">
        <v>8285</v>
      </c>
      <c r="R2580" t="s">
        <v>8286</v>
      </c>
      <c r="S2580">
        <f t="shared" si="174"/>
        <v>103</v>
      </c>
      <c r="T2580">
        <f t="shared" si="175"/>
        <v>56.36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s="15">
        <f t="shared" si="172"/>
        <v>41983.752847222218</v>
      </c>
      <c r="L2581" s="15">
        <f t="shared" si="173"/>
        <v>42014.140972222223</v>
      </c>
      <c r="N2581" t="b">
        <v>0</v>
      </c>
      <c r="O2581">
        <v>12</v>
      </c>
      <c r="P2581" t="b">
        <v>0</v>
      </c>
      <c r="Q2581" s="11" t="s">
        <v>8281</v>
      </c>
      <c r="R2581" t="s">
        <v>8284</v>
      </c>
      <c r="S2581">
        <f t="shared" si="174"/>
        <v>11</v>
      </c>
      <c r="T2581">
        <f t="shared" si="175"/>
        <v>51.67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s="15">
        <f t="shared" si="172"/>
        <v>41830.858344907407</v>
      </c>
      <c r="L2582" s="15">
        <f t="shared" si="173"/>
        <v>41852.291666666664</v>
      </c>
      <c r="N2582" t="b">
        <v>0</v>
      </c>
      <c r="O2582">
        <v>10</v>
      </c>
      <c r="P2582" t="b">
        <v>0</v>
      </c>
      <c r="Q2582" s="11" t="s">
        <v>8281</v>
      </c>
      <c r="R2582" t="s">
        <v>8284</v>
      </c>
      <c r="S2582">
        <f t="shared" si="174"/>
        <v>48</v>
      </c>
      <c r="T2582">
        <f t="shared" si="175"/>
        <v>62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s="15">
        <f t="shared" si="172"/>
        <v>42544.814328703709</v>
      </c>
      <c r="L2583" s="15">
        <f t="shared" si="173"/>
        <v>42582.873611111107</v>
      </c>
      <c r="N2583" t="b">
        <v>0</v>
      </c>
      <c r="O2583">
        <v>21</v>
      </c>
      <c r="P2583" t="b">
        <v>1</v>
      </c>
      <c r="Q2583" s="11" t="s">
        <v>8281</v>
      </c>
      <c r="R2583" t="s">
        <v>8284</v>
      </c>
      <c r="S2583">
        <f t="shared" si="174"/>
        <v>124</v>
      </c>
      <c r="T2583">
        <f t="shared" si="175"/>
        <v>29.43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s="15">
        <f t="shared" si="172"/>
        <v>42466.826180555552</v>
      </c>
      <c r="L2584" s="15">
        <f t="shared" si="173"/>
        <v>42496.826180555552</v>
      </c>
      <c r="N2584" t="b">
        <v>0</v>
      </c>
      <c r="O2584">
        <v>3</v>
      </c>
      <c r="P2584" t="b">
        <v>1</v>
      </c>
      <c r="Q2584" s="11" t="s">
        <v>8266</v>
      </c>
      <c r="R2584" t="s">
        <v>8267</v>
      </c>
      <c r="S2584">
        <f t="shared" si="174"/>
        <v>103</v>
      </c>
      <c r="T2584">
        <f t="shared" si="175"/>
        <v>205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s="15">
        <f t="shared" si="172"/>
        <v>42415.398032407407</v>
      </c>
      <c r="L2585" s="15">
        <f t="shared" si="173"/>
        <v>42445.356365740736</v>
      </c>
      <c r="N2585" t="b">
        <v>0</v>
      </c>
      <c r="O2585">
        <v>3</v>
      </c>
      <c r="P2585" t="b">
        <v>0</v>
      </c>
      <c r="Q2585" s="11" t="s">
        <v>8281</v>
      </c>
      <c r="R2585" t="s">
        <v>8284</v>
      </c>
      <c r="S2585">
        <f t="shared" si="174"/>
        <v>61</v>
      </c>
      <c r="T2585">
        <f t="shared" si="175"/>
        <v>203.67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s="15">
        <f t="shared" si="172"/>
        <v>42278.453668981485</v>
      </c>
      <c r="L2586" s="15">
        <f t="shared" si="173"/>
        <v>42296.458333333328</v>
      </c>
      <c r="N2586" t="b">
        <v>0</v>
      </c>
      <c r="O2586">
        <v>22</v>
      </c>
      <c r="P2586" t="b">
        <v>1</v>
      </c>
      <c r="Q2586" s="11" t="s">
        <v>8281</v>
      </c>
      <c r="R2586" t="s">
        <v>8284</v>
      </c>
      <c r="S2586">
        <f t="shared" si="174"/>
        <v>122</v>
      </c>
      <c r="T2586">
        <f t="shared" si="175"/>
        <v>27.73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s="15">
        <f t="shared" si="172"/>
        <v>41192.758506944447</v>
      </c>
      <c r="L2587" s="15">
        <f t="shared" si="173"/>
        <v>41208.165972222225</v>
      </c>
      <c r="N2587" t="b">
        <v>0</v>
      </c>
      <c r="O2587">
        <v>14</v>
      </c>
      <c r="P2587" t="b">
        <v>1</v>
      </c>
      <c r="Q2587" s="11" t="s">
        <v>8285</v>
      </c>
      <c r="R2587" t="s">
        <v>8286</v>
      </c>
      <c r="S2587">
        <f t="shared" si="174"/>
        <v>102</v>
      </c>
      <c r="T2587">
        <f t="shared" si="175"/>
        <v>43.57</v>
      </c>
    </row>
    <row r="2588" spans="1:20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s="15">
        <f t="shared" si="172"/>
        <v>42246.883784722217</v>
      </c>
      <c r="L2588" s="15">
        <f t="shared" si="173"/>
        <v>42276.883784722217</v>
      </c>
      <c r="N2588" t="b">
        <v>0</v>
      </c>
      <c r="O2588">
        <v>9</v>
      </c>
      <c r="P2588" t="b">
        <v>0</v>
      </c>
      <c r="Q2588" s="11" t="s">
        <v>8281</v>
      </c>
      <c r="R2588" t="s">
        <v>8282</v>
      </c>
      <c r="S2588">
        <f t="shared" si="174"/>
        <v>2</v>
      </c>
      <c r="T2588">
        <f t="shared" si="175"/>
        <v>67.78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s="15">
        <f t="shared" si="172"/>
        <v>42152.503495370373</v>
      </c>
      <c r="L2589" s="15">
        <f t="shared" si="173"/>
        <v>42172.503495370373</v>
      </c>
      <c r="N2589" t="b">
        <v>0</v>
      </c>
      <c r="O2589">
        <v>3</v>
      </c>
      <c r="P2589" t="b">
        <v>1</v>
      </c>
      <c r="Q2589" s="11" t="s">
        <v>8281</v>
      </c>
      <c r="R2589" t="s">
        <v>8284</v>
      </c>
      <c r="S2589">
        <f t="shared" si="174"/>
        <v>122</v>
      </c>
      <c r="T2589">
        <f t="shared" si="175"/>
        <v>203.33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s="15">
        <f t="shared" si="172"/>
        <v>41499.546759259261</v>
      </c>
      <c r="L2590" s="15">
        <f t="shared" si="173"/>
        <v>41531.546759259261</v>
      </c>
      <c r="N2590" t="b">
        <v>0</v>
      </c>
      <c r="O2590">
        <v>24</v>
      </c>
      <c r="P2590" t="b">
        <v>0</v>
      </c>
      <c r="Q2590" s="11" t="s">
        <v>8274</v>
      </c>
      <c r="R2590" t="s">
        <v>8292</v>
      </c>
      <c r="S2590">
        <f t="shared" si="174"/>
        <v>2</v>
      </c>
      <c r="T2590">
        <f t="shared" si="175"/>
        <v>25.29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s="15">
        <f t="shared" si="172"/>
        <v>41023.227731481478</v>
      </c>
      <c r="L2591" s="15">
        <f t="shared" si="173"/>
        <v>41083.227731481478</v>
      </c>
      <c r="N2591" t="b">
        <v>0</v>
      </c>
      <c r="O2591">
        <v>16</v>
      </c>
      <c r="P2591" t="b">
        <v>1</v>
      </c>
      <c r="Q2591" s="11" t="s">
        <v>8285</v>
      </c>
      <c r="R2591" t="s">
        <v>8286</v>
      </c>
      <c r="S2591">
        <f t="shared" si="174"/>
        <v>121</v>
      </c>
      <c r="T2591">
        <f t="shared" si="175"/>
        <v>37.94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s="15">
        <f t="shared" si="172"/>
        <v>41882.585648148146</v>
      </c>
      <c r="L2592" s="15">
        <f t="shared" si="173"/>
        <v>41912.666666666664</v>
      </c>
      <c r="N2592" t="b">
        <v>0</v>
      </c>
      <c r="O2592">
        <v>18</v>
      </c>
      <c r="P2592" t="b">
        <v>1</v>
      </c>
      <c r="Q2592" s="11" t="s">
        <v>8281</v>
      </c>
      <c r="R2592" t="s">
        <v>8284</v>
      </c>
      <c r="S2592">
        <f t="shared" si="174"/>
        <v>121</v>
      </c>
      <c r="T2592">
        <f t="shared" si="175"/>
        <v>33.67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s="15">
        <f t="shared" si="172"/>
        <v>42107.621018518519</v>
      </c>
      <c r="L2593" s="15">
        <f t="shared" si="173"/>
        <v>42167.621018518519</v>
      </c>
      <c r="N2593" t="b">
        <v>0</v>
      </c>
      <c r="O2593">
        <v>25</v>
      </c>
      <c r="P2593" t="b">
        <v>1</v>
      </c>
      <c r="Q2593" s="11" t="s">
        <v>8281</v>
      </c>
      <c r="R2593" t="s">
        <v>8284</v>
      </c>
      <c r="S2593">
        <f t="shared" si="174"/>
        <v>242</v>
      </c>
      <c r="T2593">
        <f t="shared" si="175"/>
        <v>24.2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s="15">
        <f t="shared" si="172"/>
        <v>42559.776724537034</v>
      </c>
      <c r="L2594" s="15">
        <f t="shared" si="173"/>
        <v>42589.776724537034</v>
      </c>
      <c r="N2594" t="b">
        <v>0</v>
      </c>
      <c r="O2594">
        <v>14</v>
      </c>
      <c r="P2594" t="b">
        <v>1</v>
      </c>
      <c r="Q2594" s="11" t="s">
        <v>8281</v>
      </c>
      <c r="R2594" t="s">
        <v>8284</v>
      </c>
      <c r="S2594">
        <f t="shared" si="174"/>
        <v>242</v>
      </c>
      <c r="T2594">
        <f t="shared" si="175"/>
        <v>43.21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s="15">
        <f t="shared" si="172"/>
        <v>42255.791909722218</v>
      </c>
      <c r="L2595" s="15">
        <f t="shared" si="173"/>
        <v>42285.791909722218</v>
      </c>
      <c r="N2595" t="b">
        <v>0</v>
      </c>
      <c r="O2595">
        <v>3</v>
      </c>
      <c r="P2595" t="b">
        <v>0</v>
      </c>
      <c r="Q2595" s="11" t="s">
        <v>8281</v>
      </c>
      <c r="R2595" t="s">
        <v>8282</v>
      </c>
      <c r="S2595">
        <f t="shared" si="174"/>
        <v>0</v>
      </c>
      <c r="T2595">
        <f t="shared" si="175"/>
        <v>201.67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s="15">
        <f t="shared" si="172"/>
        <v>42211.951284722221</v>
      </c>
      <c r="L2596" s="15">
        <f t="shared" si="173"/>
        <v>42226.951284722221</v>
      </c>
      <c r="N2596" t="b">
        <v>0</v>
      </c>
      <c r="O2596">
        <v>13</v>
      </c>
      <c r="P2596" t="b">
        <v>1</v>
      </c>
      <c r="Q2596" s="11" t="s">
        <v>8279</v>
      </c>
      <c r="R2596" t="s">
        <v>8280</v>
      </c>
      <c r="S2596">
        <f t="shared" si="174"/>
        <v>100</v>
      </c>
      <c r="T2596">
        <f t="shared" si="175"/>
        <v>46.23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s="15">
        <f t="shared" si="172"/>
        <v>42340.701504629629</v>
      </c>
      <c r="L2597" s="15">
        <f t="shared" si="173"/>
        <v>42368.701504629629</v>
      </c>
      <c r="N2597" t="b">
        <v>0</v>
      </c>
      <c r="O2597">
        <v>12</v>
      </c>
      <c r="P2597" t="b">
        <v>0</v>
      </c>
      <c r="Q2597" s="11" t="s">
        <v>8274</v>
      </c>
      <c r="R2597" t="s">
        <v>8292</v>
      </c>
      <c r="S2597">
        <f t="shared" si="174"/>
        <v>6</v>
      </c>
      <c r="T2597">
        <f t="shared" si="175"/>
        <v>50.08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s="15">
        <f t="shared" si="172"/>
        <v>41995.752986111111</v>
      </c>
      <c r="L2598" s="15">
        <f t="shared" si="173"/>
        <v>42034.708333333328</v>
      </c>
      <c r="N2598" t="b">
        <v>0</v>
      </c>
      <c r="O2598">
        <v>22</v>
      </c>
      <c r="P2598" t="b">
        <v>1</v>
      </c>
      <c r="Q2598" s="11" t="s">
        <v>8279</v>
      </c>
      <c r="R2598" t="s">
        <v>8290</v>
      </c>
      <c r="S2598">
        <f t="shared" si="174"/>
        <v>100</v>
      </c>
      <c r="T2598">
        <f t="shared" si="175"/>
        <v>27.27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s="15">
        <f t="shared" si="172"/>
        <v>40612.695208333331</v>
      </c>
      <c r="L2599" s="15">
        <f t="shared" si="173"/>
        <v>40636.041666666664</v>
      </c>
      <c r="N2599" t="b">
        <v>0</v>
      </c>
      <c r="O2599">
        <v>10</v>
      </c>
      <c r="P2599" t="b">
        <v>1</v>
      </c>
      <c r="Q2599" s="11" t="s">
        <v>8279</v>
      </c>
      <c r="R2599" t="s">
        <v>8301</v>
      </c>
      <c r="S2599">
        <f t="shared" si="174"/>
        <v>120</v>
      </c>
      <c r="T2599">
        <f t="shared" si="175"/>
        <v>60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s="15">
        <f t="shared" si="172"/>
        <v>41657.985081018516</v>
      </c>
      <c r="L2600" s="15">
        <f t="shared" si="173"/>
        <v>41699.720833333333</v>
      </c>
      <c r="N2600" t="b">
        <v>0</v>
      </c>
      <c r="O2600">
        <v>14</v>
      </c>
      <c r="P2600" t="b">
        <v>1</v>
      </c>
      <c r="Q2600" s="11" t="s">
        <v>8279</v>
      </c>
      <c r="R2600" t="s">
        <v>8280</v>
      </c>
      <c r="S2600">
        <f t="shared" si="174"/>
        <v>120</v>
      </c>
      <c r="T2600">
        <f t="shared" si="175"/>
        <v>42.86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s="15">
        <f t="shared" si="172"/>
        <v>42457.871516203704</v>
      </c>
      <c r="L2601" s="15">
        <f t="shared" si="173"/>
        <v>42487.579861111109</v>
      </c>
      <c r="N2601" t="b">
        <v>0</v>
      </c>
      <c r="O2601">
        <v>8</v>
      </c>
      <c r="P2601" t="b">
        <v>0</v>
      </c>
      <c r="Q2601" s="11" t="s">
        <v>8269</v>
      </c>
      <c r="R2601" t="s">
        <v>8306</v>
      </c>
      <c r="S2601">
        <f t="shared" si="174"/>
        <v>3</v>
      </c>
      <c r="T2601">
        <f t="shared" si="175"/>
        <v>75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s="15">
        <f t="shared" si="172"/>
        <v>42689.853090277778</v>
      </c>
      <c r="L2602" s="15">
        <f t="shared" si="173"/>
        <v>42696.853090277778</v>
      </c>
      <c r="N2602" t="b">
        <v>0</v>
      </c>
      <c r="O2602">
        <v>17</v>
      </c>
      <c r="P2602" t="b">
        <v>1</v>
      </c>
      <c r="Q2602" s="11" t="s">
        <v>8274</v>
      </c>
      <c r="R2602" t="s">
        <v>8275</v>
      </c>
      <c r="S2602">
        <f t="shared" si="174"/>
        <v>299</v>
      </c>
      <c r="T2602">
        <f t="shared" si="175"/>
        <v>35.119999999999997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s="15">
        <f t="shared" si="172"/>
        <v>41235.054560185185</v>
      </c>
      <c r="L2603" s="15">
        <f t="shared" si="173"/>
        <v>41249.054560185185</v>
      </c>
      <c r="N2603" t="b">
        <v>0</v>
      </c>
      <c r="O2603">
        <v>18</v>
      </c>
      <c r="P2603" t="b">
        <v>1</v>
      </c>
      <c r="Q2603" s="11" t="s">
        <v>8269</v>
      </c>
      <c r="R2603" t="s">
        <v>8291</v>
      </c>
      <c r="S2603">
        <f t="shared" si="174"/>
        <v>238</v>
      </c>
      <c r="T2603">
        <f t="shared" si="175"/>
        <v>33.06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s="15">
        <f t="shared" si="172"/>
        <v>41881.361342592594</v>
      </c>
      <c r="L2604" s="15">
        <f t="shared" si="173"/>
        <v>41911.361342592594</v>
      </c>
      <c r="N2604" t="b">
        <v>0</v>
      </c>
      <c r="O2604">
        <v>13</v>
      </c>
      <c r="P2604" t="b">
        <v>1</v>
      </c>
      <c r="Q2604" s="11" t="s">
        <v>8281</v>
      </c>
      <c r="R2604" t="s">
        <v>8284</v>
      </c>
      <c r="S2604">
        <f t="shared" si="174"/>
        <v>169</v>
      </c>
      <c r="T2604">
        <f t="shared" si="175"/>
        <v>45.62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s="15">
        <f t="shared" si="172"/>
        <v>41858.355393518519</v>
      </c>
      <c r="L2605" s="15">
        <f t="shared" si="173"/>
        <v>41882.547222222223</v>
      </c>
      <c r="N2605" t="b">
        <v>0</v>
      </c>
      <c r="O2605">
        <v>21</v>
      </c>
      <c r="P2605" t="b">
        <v>1</v>
      </c>
      <c r="Q2605" s="11" t="s">
        <v>8281</v>
      </c>
      <c r="R2605" t="s">
        <v>8284</v>
      </c>
      <c r="S2605">
        <f t="shared" si="174"/>
        <v>108</v>
      </c>
      <c r="T2605">
        <f t="shared" si="175"/>
        <v>28.19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s="15">
        <f t="shared" si="172"/>
        <v>41877.638298611113</v>
      </c>
      <c r="L2606" s="15">
        <f t="shared" si="173"/>
        <v>41912.638298611113</v>
      </c>
      <c r="N2606" t="b">
        <v>1</v>
      </c>
      <c r="O2606">
        <v>8</v>
      </c>
      <c r="P2606" t="b">
        <v>0</v>
      </c>
      <c r="Q2606" s="11" t="s">
        <v>8271</v>
      </c>
      <c r="R2606" t="s">
        <v>8272</v>
      </c>
      <c r="S2606">
        <f t="shared" si="174"/>
        <v>3</v>
      </c>
      <c r="T2606">
        <f t="shared" si="175"/>
        <v>73.88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s="15">
        <f t="shared" si="172"/>
        <v>41835.639155092591</v>
      </c>
      <c r="L2607" s="15">
        <f t="shared" si="173"/>
        <v>41865.639155092591</v>
      </c>
      <c r="N2607" t="b">
        <v>0</v>
      </c>
      <c r="O2607">
        <v>13</v>
      </c>
      <c r="P2607" t="b">
        <v>0</v>
      </c>
      <c r="Q2607" s="11" t="s">
        <v>8266</v>
      </c>
      <c r="R2607" t="s">
        <v>8300</v>
      </c>
      <c r="S2607">
        <f t="shared" si="174"/>
        <v>4</v>
      </c>
      <c r="T2607">
        <f t="shared" si="175"/>
        <v>45.39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s="15">
        <f t="shared" si="172"/>
        <v>42737.663877314815</v>
      </c>
      <c r="L2608" s="15">
        <f t="shared" si="173"/>
        <v>42767.663877314815</v>
      </c>
      <c r="N2608" t="b">
        <v>0</v>
      </c>
      <c r="O2608">
        <v>7</v>
      </c>
      <c r="P2608" t="b">
        <v>0</v>
      </c>
      <c r="Q2608" s="11" t="s">
        <v>8266</v>
      </c>
      <c r="R2608" t="s">
        <v>8268</v>
      </c>
      <c r="S2608">
        <f t="shared" si="174"/>
        <v>0</v>
      </c>
      <c r="T2608">
        <f t="shared" si="175"/>
        <v>84.29</v>
      </c>
    </row>
    <row r="2609" spans="1:20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s="15">
        <f t="shared" si="172"/>
        <v>42630.922893518517</v>
      </c>
      <c r="L2609" s="15">
        <f t="shared" si="173"/>
        <v>42665.922893518517</v>
      </c>
      <c r="N2609" t="b">
        <v>0</v>
      </c>
      <c r="O2609">
        <v>23</v>
      </c>
      <c r="P2609" t="b">
        <v>0</v>
      </c>
      <c r="Q2609" s="11" t="s">
        <v>8281</v>
      </c>
      <c r="R2609" t="s">
        <v>8282</v>
      </c>
      <c r="S2609">
        <f t="shared" si="174"/>
        <v>20</v>
      </c>
      <c r="T2609">
        <f t="shared" si="175"/>
        <v>25.52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s="15">
        <f t="shared" si="172"/>
        <v>42010.968240740738</v>
      </c>
      <c r="L2610" s="15">
        <f t="shared" si="173"/>
        <v>42055.968240740738</v>
      </c>
      <c r="M2610" s="22">
        <f>YEAR(K2610)</f>
        <v>2015</v>
      </c>
      <c r="N2610" t="b">
        <v>0</v>
      </c>
      <c r="O2610">
        <v>24</v>
      </c>
      <c r="P2610" t="b">
        <v>0</v>
      </c>
      <c r="Q2610" s="11" t="s">
        <v>8281</v>
      </c>
      <c r="R2610" t="s">
        <v>8293</v>
      </c>
      <c r="S2610">
        <f t="shared" si="174"/>
        <v>12</v>
      </c>
      <c r="T2610">
        <f t="shared" si="175"/>
        <v>24.46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s="15">
        <f t="shared" si="172"/>
        <v>42498.341122685189</v>
      </c>
      <c r="L2611" s="15">
        <f t="shared" si="173"/>
        <v>42533.229166666672</v>
      </c>
      <c r="N2611" t="b">
        <v>0</v>
      </c>
      <c r="O2611">
        <v>34</v>
      </c>
      <c r="P2611" t="b">
        <v>1</v>
      </c>
      <c r="Q2611" s="11" t="s">
        <v>8285</v>
      </c>
      <c r="R2611" t="s">
        <v>8289</v>
      </c>
      <c r="S2611">
        <f t="shared" si="174"/>
        <v>167</v>
      </c>
      <c r="T2611">
        <f t="shared" si="175"/>
        <v>17.239999999999998</v>
      </c>
    </row>
    <row r="2612" spans="1:20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s="15">
        <f t="shared" si="172"/>
        <v>41926.854166666664</v>
      </c>
      <c r="L2612" s="15">
        <f t="shared" si="173"/>
        <v>41957.895833333328</v>
      </c>
      <c r="N2612" t="b">
        <v>0</v>
      </c>
      <c r="O2612">
        <v>23</v>
      </c>
      <c r="P2612" t="b">
        <v>0</v>
      </c>
      <c r="Q2612" s="11" t="s">
        <v>8274</v>
      </c>
      <c r="R2612" t="s">
        <v>8302</v>
      </c>
      <c r="S2612">
        <f t="shared" si="174"/>
        <v>2</v>
      </c>
      <c r="T2612">
        <f t="shared" si="175"/>
        <v>25.43</v>
      </c>
    </row>
    <row r="2613" spans="1:20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s="15">
        <f t="shared" si="172"/>
        <v>42170.728460648148</v>
      </c>
      <c r="L2613" s="15">
        <f t="shared" si="173"/>
        <v>42200.728460648148</v>
      </c>
      <c r="N2613" t="b">
        <v>0</v>
      </c>
      <c r="O2613">
        <v>9</v>
      </c>
      <c r="P2613" t="b">
        <v>0</v>
      </c>
      <c r="Q2613" s="11" t="s">
        <v>8277</v>
      </c>
      <c r="R2613" t="s">
        <v>8303</v>
      </c>
      <c r="S2613">
        <f t="shared" si="174"/>
        <v>3</v>
      </c>
      <c r="T2613">
        <f t="shared" si="175"/>
        <v>65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s="15">
        <f t="shared" si="172"/>
        <v>42338.963912037041</v>
      </c>
      <c r="L2614" s="15">
        <f t="shared" si="173"/>
        <v>42353</v>
      </c>
      <c r="N2614" t="b">
        <v>0</v>
      </c>
      <c r="O2614">
        <v>20</v>
      </c>
      <c r="P2614" t="b">
        <v>1</v>
      </c>
      <c r="Q2614" s="11" t="s">
        <v>8281</v>
      </c>
      <c r="R2614" t="s">
        <v>8284</v>
      </c>
      <c r="S2614">
        <f t="shared" si="174"/>
        <v>105</v>
      </c>
      <c r="T2614">
        <f t="shared" si="175"/>
        <v>29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s="15">
        <f t="shared" si="172"/>
        <v>41779.045937499999</v>
      </c>
      <c r="L2615" s="15">
        <f t="shared" si="173"/>
        <v>41820.727777777778</v>
      </c>
      <c r="N2615" t="b">
        <v>0</v>
      </c>
      <c r="O2615">
        <v>13</v>
      </c>
      <c r="P2615" t="b">
        <v>0</v>
      </c>
      <c r="Q2615" s="11" t="s">
        <v>8281</v>
      </c>
      <c r="R2615" t="s">
        <v>8284</v>
      </c>
      <c r="S2615">
        <f t="shared" si="174"/>
        <v>29</v>
      </c>
      <c r="T2615">
        <f t="shared" si="175"/>
        <v>44.31</v>
      </c>
    </row>
    <row r="2616" spans="1:20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s="15">
        <f t="shared" si="172"/>
        <v>42238.726631944446</v>
      </c>
      <c r="L2616" s="15">
        <f t="shared" si="173"/>
        <v>42298.726631944446</v>
      </c>
      <c r="N2616" t="b">
        <v>0</v>
      </c>
      <c r="O2616">
        <v>8</v>
      </c>
      <c r="P2616" t="b">
        <v>0</v>
      </c>
      <c r="Q2616" s="11" t="s">
        <v>8279</v>
      </c>
      <c r="R2616" t="s">
        <v>8297</v>
      </c>
      <c r="S2616">
        <f t="shared" si="174"/>
        <v>10</v>
      </c>
      <c r="T2616">
        <f t="shared" si="175"/>
        <v>71.25</v>
      </c>
    </row>
    <row r="2617" spans="1:20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s="15">
        <f t="shared" si="172"/>
        <v>41311.126481481479</v>
      </c>
      <c r="L2617" s="15">
        <f t="shared" si="173"/>
        <v>41341.126481481479</v>
      </c>
      <c r="N2617" t="b">
        <v>0</v>
      </c>
      <c r="O2617">
        <v>13</v>
      </c>
      <c r="P2617" t="b">
        <v>0</v>
      </c>
      <c r="Q2617" s="11" t="s">
        <v>8269</v>
      </c>
      <c r="R2617" t="s">
        <v>8314</v>
      </c>
      <c r="S2617">
        <f t="shared" si="174"/>
        <v>14</v>
      </c>
      <c r="T2617">
        <f t="shared" si="175"/>
        <v>43.85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s="15">
        <f t="shared" si="172"/>
        <v>42232.702546296292</v>
      </c>
      <c r="L2618" s="15">
        <f t="shared" si="173"/>
        <v>42264.165972222225</v>
      </c>
      <c r="N2618" t="b">
        <v>0</v>
      </c>
      <c r="O2618">
        <v>14</v>
      </c>
      <c r="P2618" t="b">
        <v>1</v>
      </c>
      <c r="Q2618" s="11" t="s">
        <v>8281</v>
      </c>
      <c r="R2618" t="s">
        <v>8284</v>
      </c>
      <c r="S2618">
        <f t="shared" si="174"/>
        <v>114</v>
      </c>
      <c r="T2618">
        <f t="shared" si="175"/>
        <v>40.71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s="15">
        <f t="shared" si="172"/>
        <v>41779.724224537036</v>
      </c>
      <c r="L2619" s="15">
        <f t="shared" si="173"/>
        <v>41805.666666666664</v>
      </c>
      <c r="N2619" t="b">
        <v>0</v>
      </c>
      <c r="O2619">
        <v>21</v>
      </c>
      <c r="P2619" t="b">
        <v>1</v>
      </c>
      <c r="Q2619" s="11" t="s">
        <v>8281</v>
      </c>
      <c r="R2619" t="s">
        <v>8284</v>
      </c>
      <c r="S2619">
        <f t="shared" si="174"/>
        <v>114</v>
      </c>
      <c r="T2619">
        <f t="shared" si="175"/>
        <v>27.14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s="15">
        <f t="shared" si="172"/>
        <v>42045.84238425926</v>
      </c>
      <c r="L2620" s="15">
        <f t="shared" si="173"/>
        <v>42075.800717592589</v>
      </c>
      <c r="N2620" t="b">
        <v>0</v>
      </c>
      <c r="O2620">
        <v>10</v>
      </c>
      <c r="P2620" t="b">
        <v>1</v>
      </c>
      <c r="Q2620" s="11" t="s">
        <v>8281</v>
      </c>
      <c r="R2620" t="s">
        <v>8284</v>
      </c>
      <c r="S2620">
        <f t="shared" si="174"/>
        <v>228</v>
      </c>
      <c r="T2620">
        <f t="shared" si="175"/>
        <v>57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s="15">
        <f t="shared" si="172"/>
        <v>42199.648912037039</v>
      </c>
      <c r="L2621" s="15">
        <f t="shared" si="173"/>
        <v>42217.041666666672</v>
      </c>
      <c r="N2621" t="b">
        <v>0</v>
      </c>
      <c r="O2621">
        <v>7</v>
      </c>
      <c r="P2621" t="b">
        <v>0</v>
      </c>
      <c r="Q2621" s="11" t="s">
        <v>8281</v>
      </c>
      <c r="R2621" t="s">
        <v>8284</v>
      </c>
      <c r="S2621">
        <f t="shared" si="174"/>
        <v>9</v>
      </c>
      <c r="T2621">
        <f t="shared" si="175"/>
        <v>80.709999999999994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s="15">
        <f t="shared" si="172"/>
        <v>42619.802488425921</v>
      </c>
      <c r="L2622" s="15">
        <f t="shared" si="173"/>
        <v>42659.875</v>
      </c>
      <c r="M2622" s="22">
        <f>YEAR(K2622)</f>
        <v>2016</v>
      </c>
      <c r="N2622" t="b">
        <v>0</v>
      </c>
      <c r="O2622">
        <v>15</v>
      </c>
      <c r="P2622" t="b">
        <v>1</v>
      </c>
      <c r="Q2622" s="11" t="s">
        <v>8281</v>
      </c>
      <c r="R2622" t="s">
        <v>8293</v>
      </c>
      <c r="S2622">
        <f t="shared" si="174"/>
        <v>113</v>
      </c>
      <c r="T2622">
        <f t="shared" si="175"/>
        <v>37.67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s="15">
        <f t="shared" si="172"/>
        <v>42360.487210648149</v>
      </c>
      <c r="L2623" s="15">
        <f t="shared" si="173"/>
        <v>42390.487210648149</v>
      </c>
      <c r="N2623" t="b">
        <v>0</v>
      </c>
      <c r="O2623">
        <v>29</v>
      </c>
      <c r="P2623" t="b">
        <v>1</v>
      </c>
      <c r="Q2623" s="11" t="s">
        <v>8279</v>
      </c>
      <c r="R2623" t="s">
        <v>8301</v>
      </c>
      <c r="S2623">
        <f t="shared" si="174"/>
        <v>113</v>
      </c>
      <c r="T2623">
        <f t="shared" si="175"/>
        <v>19.47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s="15">
        <f t="shared" si="172"/>
        <v>41596.913437499999</v>
      </c>
      <c r="L2624" s="15">
        <f t="shared" si="173"/>
        <v>41625.5</v>
      </c>
      <c r="N2624" t="b">
        <v>0</v>
      </c>
      <c r="O2624">
        <v>45</v>
      </c>
      <c r="P2624" t="b">
        <v>1</v>
      </c>
      <c r="Q2624" s="11" t="s">
        <v>8285</v>
      </c>
      <c r="R2624" t="s">
        <v>8296</v>
      </c>
      <c r="S2624">
        <f t="shared" si="174"/>
        <v>113</v>
      </c>
      <c r="T2624">
        <f t="shared" si="175"/>
        <v>12.53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s="15">
        <f t="shared" si="172"/>
        <v>41765.938657407409</v>
      </c>
      <c r="L2625" s="15">
        <f t="shared" si="173"/>
        <v>41795.938657407409</v>
      </c>
      <c r="N2625" t="b">
        <v>0</v>
      </c>
      <c r="O2625">
        <v>11</v>
      </c>
      <c r="P2625" t="b">
        <v>0</v>
      </c>
      <c r="Q2625" s="11" t="s">
        <v>8281</v>
      </c>
      <c r="R2625" t="s">
        <v>8284</v>
      </c>
      <c r="S2625">
        <f t="shared" si="174"/>
        <v>28</v>
      </c>
      <c r="T2625">
        <f t="shared" si="175"/>
        <v>51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s="15">
        <f t="shared" si="172"/>
        <v>41900.505312499998</v>
      </c>
      <c r="L2626" s="15">
        <f t="shared" si="173"/>
        <v>41930.505312499998</v>
      </c>
      <c r="N2626" t="b">
        <v>0</v>
      </c>
      <c r="O2626">
        <v>10</v>
      </c>
      <c r="P2626" t="b">
        <v>0</v>
      </c>
      <c r="Q2626" s="11" t="s">
        <v>8279</v>
      </c>
      <c r="R2626" t="s">
        <v>8283</v>
      </c>
      <c r="S2626">
        <f t="shared" si="174"/>
        <v>22</v>
      </c>
      <c r="T2626">
        <f t="shared" si="175"/>
        <v>56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s="15">
        <f t="shared" ref="K2627:K2690" si="176">(((J2627/60)/60)/24)+DATE(1970,1,1)</f>
        <v>41845.968159722222</v>
      </c>
      <c r="L2627" s="15">
        <f t="shared" ref="L2627:L2690" si="177">(((I2627/60)/60)/24)+DATE(1970,1,1)</f>
        <v>41875.968159722222</v>
      </c>
      <c r="N2627" t="b">
        <v>0</v>
      </c>
      <c r="O2627">
        <v>9</v>
      </c>
      <c r="P2627" t="b">
        <v>0</v>
      </c>
      <c r="Q2627" s="11" t="s">
        <v>8285</v>
      </c>
      <c r="R2627" t="s">
        <v>8288</v>
      </c>
      <c r="S2627">
        <f t="shared" ref="S2627:S2690" si="178">IFERROR(ROUND(E2627/D2627*100,0),0)</f>
        <v>10</v>
      </c>
      <c r="T2627">
        <f t="shared" ref="T2627:T2690" si="179">IFERROR(ROUND(E2627/O2627,2),0)</f>
        <v>62.22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s="15">
        <f t="shared" si="176"/>
        <v>41255.833611111113</v>
      </c>
      <c r="L2628" s="15">
        <f t="shared" si="177"/>
        <v>41285.833611111113</v>
      </c>
      <c r="N2628" t="b">
        <v>0</v>
      </c>
      <c r="O2628">
        <v>11</v>
      </c>
      <c r="P2628" t="b">
        <v>0</v>
      </c>
      <c r="Q2628" s="11" t="s">
        <v>8274</v>
      </c>
      <c r="R2628" t="s">
        <v>8292</v>
      </c>
      <c r="S2628">
        <f t="shared" si="178"/>
        <v>0</v>
      </c>
      <c r="T2628">
        <f t="shared" si="179"/>
        <v>50.91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s="15">
        <f t="shared" si="176"/>
        <v>40981.710243055553</v>
      </c>
      <c r="L2629" s="15">
        <f t="shared" si="177"/>
        <v>41011.710243055553</v>
      </c>
      <c r="N2629" t="b">
        <v>0</v>
      </c>
      <c r="O2629">
        <v>13</v>
      </c>
      <c r="P2629" t="b">
        <v>1</v>
      </c>
      <c r="Q2629" s="11" t="s">
        <v>8285</v>
      </c>
      <c r="R2629" t="s">
        <v>8286</v>
      </c>
      <c r="S2629">
        <f t="shared" si="178"/>
        <v>124</v>
      </c>
      <c r="T2629">
        <f t="shared" si="179"/>
        <v>43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s="15">
        <f t="shared" si="176"/>
        <v>42628.650208333333</v>
      </c>
      <c r="L2630" s="15">
        <f t="shared" si="177"/>
        <v>42659.650208333333</v>
      </c>
      <c r="N2630" t="b">
        <v>0</v>
      </c>
      <c r="O2630">
        <v>31</v>
      </c>
      <c r="P2630" t="b">
        <v>1</v>
      </c>
      <c r="Q2630" s="11" t="s">
        <v>8281</v>
      </c>
      <c r="R2630" t="s">
        <v>8284</v>
      </c>
      <c r="S2630">
        <f t="shared" si="178"/>
        <v>159</v>
      </c>
      <c r="T2630">
        <f t="shared" si="179"/>
        <v>18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s="15">
        <f t="shared" si="176"/>
        <v>40687.285844907405</v>
      </c>
      <c r="L2631" s="15">
        <f t="shared" si="177"/>
        <v>40749.284722222219</v>
      </c>
      <c r="N2631" t="b">
        <v>0</v>
      </c>
      <c r="O2631">
        <v>11</v>
      </c>
      <c r="P2631" t="b">
        <v>1</v>
      </c>
      <c r="Q2631" s="11" t="s">
        <v>8285</v>
      </c>
      <c r="R2631" t="s">
        <v>8289</v>
      </c>
      <c r="S2631">
        <f t="shared" si="178"/>
        <v>185</v>
      </c>
      <c r="T2631">
        <f t="shared" si="179"/>
        <v>50.45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s="15">
        <f t="shared" si="176"/>
        <v>41971.866574074069</v>
      </c>
      <c r="L2632" s="15">
        <f t="shared" si="177"/>
        <v>42016.866574074069</v>
      </c>
      <c r="N2632" t="b">
        <v>0</v>
      </c>
      <c r="O2632">
        <v>10</v>
      </c>
      <c r="P2632" t="b">
        <v>0</v>
      </c>
      <c r="Q2632" s="11" t="s">
        <v>8266</v>
      </c>
      <c r="R2632" t="s">
        <v>8268</v>
      </c>
      <c r="S2632">
        <f t="shared" si="178"/>
        <v>28</v>
      </c>
      <c r="T2632">
        <f t="shared" si="179"/>
        <v>55.3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s="15">
        <f t="shared" si="176"/>
        <v>41880.068437499998</v>
      </c>
      <c r="L2633" s="15">
        <f t="shared" si="177"/>
        <v>41910.068437499998</v>
      </c>
      <c r="N2633" t="b">
        <v>1</v>
      </c>
      <c r="O2633">
        <v>8</v>
      </c>
      <c r="P2633" t="b">
        <v>0</v>
      </c>
      <c r="Q2633" s="11" t="s">
        <v>8271</v>
      </c>
      <c r="R2633" t="s">
        <v>8272</v>
      </c>
      <c r="S2633">
        <f t="shared" si="178"/>
        <v>11</v>
      </c>
      <c r="T2633">
        <f t="shared" si="179"/>
        <v>69.13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s="15">
        <f t="shared" si="176"/>
        <v>42193.650671296295</v>
      </c>
      <c r="L2634" s="15">
        <f t="shared" si="177"/>
        <v>42238.207638888889</v>
      </c>
      <c r="N2634" t="b">
        <v>0</v>
      </c>
      <c r="O2634">
        <v>13</v>
      </c>
      <c r="P2634" t="b">
        <v>1</v>
      </c>
      <c r="Q2634" s="11" t="s">
        <v>8285</v>
      </c>
      <c r="R2634" t="s">
        <v>8289</v>
      </c>
      <c r="S2634">
        <f t="shared" si="178"/>
        <v>110</v>
      </c>
      <c r="T2634">
        <f t="shared" si="179"/>
        <v>42.38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s="15">
        <f t="shared" si="176"/>
        <v>41246.874814814815</v>
      </c>
      <c r="L2635" s="15">
        <f t="shared" si="177"/>
        <v>41276.874814814815</v>
      </c>
      <c r="N2635" t="b">
        <v>0</v>
      </c>
      <c r="O2635">
        <v>11</v>
      </c>
      <c r="P2635" t="b">
        <v>1</v>
      </c>
      <c r="Q2635" s="11" t="s">
        <v>8285</v>
      </c>
      <c r="R2635" t="s">
        <v>8289</v>
      </c>
      <c r="S2635">
        <f t="shared" si="178"/>
        <v>110</v>
      </c>
      <c r="T2635">
        <f t="shared" si="179"/>
        <v>50</v>
      </c>
    </row>
    <row r="2636" spans="1:20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s="15">
        <f t="shared" si="176"/>
        <v>40855.765092592592</v>
      </c>
      <c r="L2636" s="15">
        <f t="shared" si="177"/>
        <v>40895.765092592592</v>
      </c>
      <c r="N2636" t="b">
        <v>0</v>
      </c>
      <c r="O2636">
        <v>14</v>
      </c>
      <c r="P2636" t="b">
        <v>0</v>
      </c>
      <c r="Q2636" s="11" t="s">
        <v>8269</v>
      </c>
      <c r="R2636" t="s">
        <v>8314</v>
      </c>
      <c r="S2636">
        <f t="shared" si="178"/>
        <v>11</v>
      </c>
      <c r="T2636">
        <f t="shared" si="179"/>
        <v>39.29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s="15">
        <f t="shared" si="176"/>
        <v>42258.646504629629</v>
      </c>
      <c r="L2637" s="15">
        <f t="shared" si="177"/>
        <v>42288.645196759258</v>
      </c>
      <c r="N2637" t="b">
        <v>0</v>
      </c>
      <c r="O2637">
        <v>3</v>
      </c>
      <c r="P2637" t="b">
        <v>0</v>
      </c>
      <c r="Q2637" s="11" t="s">
        <v>8281</v>
      </c>
      <c r="R2637" t="s">
        <v>8284</v>
      </c>
      <c r="S2637">
        <f t="shared" si="178"/>
        <v>5</v>
      </c>
      <c r="T2637">
        <f t="shared" si="179"/>
        <v>183.33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s="15">
        <f t="shared" si="176"/>
        <v>42020.846666666665</v>
      </c>
      <c r="L2638" s="15">
        <f t="shared" si="177"/>
        <v>42037.207638888889</v>
      </c>
      <c r="N2638" t="b">
        <v>0</v>
      </c>
      <c r="O2638">
        <v>10</v>
      </c>
      <c r="P2638" t="b">
        <v>1</v>
      </c>
      <c r="Q2638" s="11" t="s">
        <v>8281</v>
      </c>
      <c r="R2638" t="s">
        <v>8284</v>
      </c>
      <c r="S2638">
        <f t="shared" si="178"/>
        <v>110</v>
      </c>
      <c r="T2638">
        <f t="shared" si="179"/>
        <v>55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s="15">
        <f t="shared" si="176"/>
        <v>42233.671747685185</v>
      </c>
      <c r="L2639" s="15">
        <f t="shared" si="177"/>
        <v>42278.541666666672</v>
      </c>
      <c r="N2639" t="b">
        <v>0</v>
      </c>
      <c r="O2639">
        <v>12</v>
      </c>
      <c r="P2639" t="b">
        <v>0</v>
      </c>
      <c r="Q2639" s="11" t="s">
        <v>8281</v>
      </c>
      <c r="R2639" t="s">
        <v>8284</v>
      </c>
      <c r="S2639">
        <f t="shared" si="178"/>
        <v>11</v>
      </c>
      <c r="T2639">
        <f t="shared" si="179"/>
        <v>45.83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s="15">
        <f t="shared" si="176"/>
        <v>42452.781828703708</v>
      </c>
      <c r="L2640" s="15">
        <f t="shared" si="177"/>
        <v>42480.781828703708</v>
      </c>
      <c r="N2640" t="b">
        <v>0</v>
      </c>
      <c r="O2640">
        <v>16</v>
      </c>
      <c r="P2640" t="b">
        <v>1</v>
      </c>
      <c r="Q2640" s="11" t="s">
        <v>8277</v>
      </c>
      <c r="R2640" t="s">
        <v>8278</v>
      </c>
      <c r="S2640">
        <f t="shared" si="178"/>
        <v>182</v>
      </c>
      <c r="T2640">
        <f t="shared" si="179"/>
        <v>34.130000000000003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s="15">
        <f t="shared" si="176"/>
        <v>41120.882881944446</v>
      </c>
      <c r="L2641" s="15">
        <f t="shared" si="177"/>
        <v>41128.709027777775</v>
      </c>
      <c r="N2641" t="b">
        <v>0</v>
      </c>
      <c r="O2641">
        <v>19</v>
      </c>
      <c r="P2641" t="b">
        <v>1</v>
      </c>
      <c r="Q2641" s="11" t="s">
        <v>8285</v>
      </c>
      <c r="R2641" t="s">
        <v>8289</v>
      </c>
      <c r="S2641">
        <f t="shared" si="178"/>
        <v>156</v>
      </c>
      <c r="T2641">
        <f t="shared" si="179"/>
        <v>28.68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s="15">
        <f t="shared" si="176"/>
        <v>42609.311990740738</v>
      </c>
      <c r="L2642" s="15">
        <f t="shared" si="177"/>
        <v>42668.791666666672</v>
      </c>
      <c r="N2642" t="b">
        <v>0</v>
      </c>
      <c r="O2642">
        <v>28</v>
      </c>
      <c r="P2642" t="b">
        <v>1</v>
      </c>
      <c r="Q2642" s="11" t="s">
        <v>8285</v>
      </c>
      <c r="R2642" t="s">
        <v>8294</v>
      </c>
      <c r="S2642">
        <f t="shared" si="178"/>
        <v>218</v>
      </c>
      <c r="T2642">
        <f t="shared" si="179"/>
        <v>19.46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s="15">
        <f t="shared" si="176"/>
        <v>41779.310034722221</v>
      </c>
      <c r="L2643" s="15">
        <f t="shared" si="177"/>
        <v>41805.666666666664</v>
      </c>
      <c r="N2643" t="b">
        <v>1</v>
      </c>
      <c r="O2643">
        <v>15</v>
      </c>
      <c r="P2643" t="b">
        <v>1</v>
      </c>
      <c r="Q2643" s="11" t="s">
        <v>8281</v>
      </c>
      <c r="R2643" t="s">
        <v>8284</v>
      </c>
      <c r="S2643">
        <f t="shared" si="178"/>
        <v>109</v>
      </c>
      <c r="T2643">
        <f t="shared" si="179"/>
        <v>36.33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s="15">
        <f t="shared" si="176"/>
        <v>42762.545810185184</v>
      </c>
      <c r="L2644" s="15">
        <f t="shared" si="177"/>
        <v>42792.545810185184</v>
      </c>
      <c r="N2644" t="b">
        <v>0</v>
      </c>
      <c r="O2644">
        <v>14</v>
      </c>
      <c r="P2644" t="b">
        <v>0</v>
      </c>
      <c r="Q2644" s="11" t="s">
        <v>8281</v>
      </c>
      <c r="R2644" t="s">
        <v>8284</v>
      </c>
      <c r="S2644">
        <f t="shared" si="178"/>
        <v>27</v>
      </c>
      <c r="T2644">
        <f t="shared" si="179"/>
        <v>38.71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s="15">
        <f t="shared" si="176"/>
        <v>42289.94049768518</v>
      </c>
      <c r="L2645" s="15">
        <f t="shared" si="177"/>
        <v>42349.982164351852</v>
      </c>
      <c r="N2645" t="b">
        <v>0</v>
      </c>
      <c r="O2645">
        <v>9</v>
      </c>
      <c r="P2645" t="b">
        <v>0</v>
      </c>
      <c r="Q2645" s="11" t="s">
        <v>8281</v>
      </c>
      <c r="R2645" t="s">
        <v>8284</v>
      </c>
      <c r="S2645">
        <f t="shared" si="178"/>
        <v>5</v>
      </c>
      <c r="T2645">
        <f t="shared" si="179"/>
        <v>60.11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s="15">
        <f t="shared" si="176"/>
        <v>42788.565208333333</v>
      </c>
      <c r="L2646" s="15">
        <f t="shared" si="177"/>
        <v>42818.523541666669</v>
      </c>
      <c r="N2646" t="b">
        <v>0</v>
      </c>
      <c r="O2646">
        <v>16</v>
      </c>
      <c r="P2646" t="b">
        <v>0</v>
      </c>
      <c r="Q2646" s="11" t="s">
        <v>8281</v>
      </c>
      <c r="R2646" t="s">
        <v>8284</v>
      </c>
      <c r="S2646">
        <f t="shared" si="178"/>
        <v>108</v>
      </c>
      <c r="T2646">
        <f t="shared" si="179"/>
        <v>33.75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s="15">
        <f t="shared" si="176"/>
        <v>41990.585486111115</v>
      </c>
      <c r="L2647" s="15">
        <f t="shared" si="177"/>
        <v>42035.585486111115</v>
      </c>
      <c r="N2647" t="b">
        <v>0</v>
      </c>
      <c r="O2647">
        <v>16</v>
      </c>
      <c r="P2647" t="b">
        <v>1</v>
      </c>
      <c r="Q2647" s="11" t="s">
        <v>8281</v>
      </c>
      <c r="R2647" t="s">
        <v>8284</v>
      </c>
      <c r="S2647">
        <f t="shared" si="178"/>
        <v>108</v>
      </c>
      <c r="T2647">
        <f t="shared" si="179"/>
        <v>33.75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s="15">
        <f t="shared" si="176"/>
        <v>41914.100289351853</v>
      </c>
      <c r="L2648" s="15">
        <f t="shared" si="177"/>
        <v>41928.165972222225</v>
      </c>
      <c r="N2648" t="b">
        <v>0</v>
      </c>
      <c r="O2648">
        <v>15</v>
      </c>
      <c r="P2648" t="b">
        <v>1</v>
      </c>
      <c r="Q2648" s="11" t="s">
        <v>8281</v>
      </c>
      <c r="R2648" t="s">
        <v>8284</v>
      </c>
      <c r="S2648">
        <f t="shared" si="178"/>
        <v>107</v>
      </c>
      <c r="T2648">
        <f t="shared" si="179"/>
        <v>35.799999999999997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s="15">
        <f t="shared" si="176"/>
        <v>41927.848900462966</v>
      </c>
      <c r="L2649" s="15">
        <f t="shared" si="177"/>
        <v>41948.890567129631</v>
      </c>
      <c r="N2649" t="b">
        <v>0</v>
      </c>
      <c r="O2649">
        <v>9</v>
      </c>
      <c r="P2649" t="b">
        <v>1</v>
      </c>
      <c r="Q2649" s="11" t="s">
        <v>8281</v>
      </c>
      <c r="R2649" t="s">
        <v>8284</v>
      </c>
      <c r="S2649">
        <f t="shared" si="178"/>
        <v>106</v>
      </c>
      <c r="T2649">
        <f t="shared" si="179"/>
        <v>58.9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s="15">
        <f t="shared" si="176"/>
        <v>41723.9533912037</v>
      </c>
      <c r="L2650" s="15">
        <f t="shared" si="177"/>
        <v>41761.9533912037</v>
      </c>
      <c r="N2650" t="b">
        <v>0</v>
      </c>
      <c r="O2650">
        <v>12</v>
      </c>
      <c r="P2650" t="b">
        <v>0</v>
      </c>
      <c r="Q2650" s="11" t="s">
        <v>8277</v>
      </c>
      <c r="R2650" t="s">
        <v>8303</v>
      </c>
      <c r="S2650">
        <f t="shared" si="178"/>
        <v>9</v>
      </c>
      <c r="T2650">
        <f t="shared" si="179"/>
        <v>44.17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s="15">
        <f t="shared" si="176"/>
        <v>42294.628449074073</v>
      </c>
      <c r="L2651" s="15">
        <f t="shared" si="177"/>
        <v>42324.670115740737</v>
      </c>
      <c r="N2651" t="b">
        <v>0</v>
      </c>
      <c r="O2651">
        <v>11</v>
      </c>
      <c r="P2651" t="b">
        <v>0</v>
      </c>
      <c r="Q2651" s="11" t="s">
        <v>8277</v>
      </c>
      <c r="R2651" t="s">
        <v>8303</v>
      </c>
      <c r="S2651">
        <f t="shared" si="178"/>
        <v>11</v>
      </c>
      <c r="T2651">
        <f t="shared" si="179"/>
        <v>48.18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s="15">
        <f t="shared" si="176"/>
        <v>42214.6956712963</v>
      </c>
      <c r="L2652" s="15">
        <f t="shared" si="177"/>
        <v>42225.666666666672</v>
      </c>
      <c r="N2652" t="b">
        <v>0</v>
      </c>
      <c r="O2652">
        <v>7</v>
      </c>
      <c r="P2652" t="b">
        <v>1</v>
      </c>
      <c r="Q2652" s="11" t="s">
        <v>8281</v>
      </c>
      <c r="R2652" t="s">
        <v>8284</v>
      </c>
      <c r="S2652">
        <f t="shared" si="178"/>
        <v>106</v>
      </c>
      <c r="T2652">
        <f t="shared" si="179"/>
        <v>75.709999999999994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s="15">
        <f t="shared" si="176"/>
        <v>42555.671944444446</v>
      </c>
      <c r="L2653" s="15">
        <f t="shared" si="177"/>
        <v>42583.791666666672</v>
      </c>
      <c r="N2653" t="b">
        <v>0</v>
      </c>
      <c r="O2653">
        <v>25</v>
      </c>
      <c r="P2653" t="b">
        <v>1</v>
      </c>
      <c r="Q2653" s="11" t="s">
        <v>8281</v>
      </c>
      <c r="R2653" t="s">
        <v>8284</v>
      </c>
      <c r="S2653">
        <f t="shared" si="178"/>
        <v>105</v>
      </c>
      <c r="T2653">
        <f t="shared" si="179"/>
        <v>21.1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s="15">
        <f t="shared" si="176"/>
        <v>42452.815659722226</v>
      </c>
      <c r="L2654" s="15">
        <f t="shared" si="177"/>
        <v>42512.815659722226</v>
      </c>
      <c r="N2654" t="b">
        <v>0</v>
      </c>
      <c r="O2654">
        <v>11</v>
      </c>
      <c r="P2654" t="b">
        <v>0</v>
      </c>
      <c r="Q2654" s="11" t="s">
        <v>8281</v>
      </c>
      <c r="R2654" t="s">
        <v>8284</v>
      </c>
      <c r="S2654">
        <f t="shared" si="178"/>
        <v>11</v>
      </c>
      <c r="T2654">
        <f t="shared" si="179"/>
        <v>47.91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s="15">
        <f t="shared" si="176"/>
        <v>42405.702349537038</v>
      </c>
      <c r="L2655" s="15">
        <f t="shared" si="177"/>
        <v>42415.702349537038</v>
      </c>
      <c r="N2655" t="b">
        <v>0</v>
      </c>
      <c r="O2655">
        <v>35</v>
      </c>
      <c r="P2655" t="b">
        <v>1</v>
      </c>
      <c r="Q2655" s="11" t="s">
        <v>8279</v>
      </c>
      <c r="R2655" t="s">
        <v>8290</v>
      </c>
      <c r="S2655">
        <f t="shared" si="178"/>
        <v>105</v>
      </c>
      <c r="T2655">
        <f t="shared" si="179"/>
        <v>15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s="15">
        <f t="shared" si="176"/>
        <v>41889.768229166664</v>
      </c>
      <c r="L2656" s="15">
        <f t="shared" si="177"/>
        <v>41919.768229166664</v>
      </c>
      <c r="N2656" t="b">
        <v>1</v>
      </c>
      <c r="O2656">
        <v>18</v>
      </c>
      <c r="P2656" t="b">
        <v>1</v>
      </c>
      <c r="Q2656" s="11" t="s">
        <v>8281</v>
      </c>
      <c r="R2656" t="s">
        <v>8284</v>
      </c>
      <c r="S2656">
        <f t="shared" si="178"/>
        <v>175</v>
      </c>
      <c r="T2656">
        <f t="shared" si="179"/>
        <v>29.17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s="15">
        <f t="shared" si="176"/>
        <v>42458.127175925925</v>
      </c>
      <c r="L2657" s="15">
        <f t="shared" si="177"/>
        <v>42489.165972222225</v>
      </c>
      <c r="N2657" t="b">
        <v>0</v>
      </c>
      <c r="O2657">
        <v>7</v>
      </c>
      <c r="P2657" t="b">
        <v>1</v>
      </c>
      <c r="Q2657" s="11" t="s">
        <v>8281</v>
      </c>
      <c r="R2657" t="s">
        <v>8293</v>
      </c>
      <c r="S2657">
        <f t="shared" si="178"/>
        <v>105</v>
      </c>
      <c r="T2657">
        <f t="shared" si="179"/>
        <v>75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s="15">
        <f t="shared" si="176"/>
        <v>42615.121921296297</v>
      </c>
      <c r="L2658" s="15">
        <f t="shared" si="177"/>
        <v>42675.121921296297</v>
      </c>
      <c r="N2658" t="b">
        <v>0</v>
      </c>
      <c r="O2658">
        <v>9</v>
      </c>
      <c r="P2658" t="b">
        <v>0</v>
      </c>
      <c r="Q2658" s="11" t="s">
        <v>8281</v>
      </c>
      <c r="R2658" t="s">
        <v>8282</v>
      </c>
      <c r="S2658">
        <f t="shared" si="178"/>
        <v>5</v>
      </c>
      <c r="T2658">
        <f t="shared" si="179"/>
        <v>57.89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s="15">
        <f t="shared" si="176"/>
        <v>42504.801388888889</v>
      </c>
      <c r="L2659" s="15">
        <f t="shared" si="177"/>
        <v>42564.801388888889</v>
      </c>
      <c r="N2659" t="b">
        <v>0</v>
      </c>
      <c r="O2659">
        <v>16</v>
      </c>
      <c r="P2659" t="b">
        <v>1</v>
      </c>
      <c r="Q2659" s="11" t="s">
        <v>8285</v>
      </c>
      <c r="R2659" t="s">
        <v>8289</v>
      </c>
      <c r="S2659">
        <f t="shared" si="178"/>
        <v>104</v>
      </c>
      <c r="T2659">
        <f t="shared" si="179"/>
        <v>32.5</v>
      </c>
    </row>
    <row r="2660" spans="1:20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s="15">
        <f t="shared" si="176"/>
        <v>41081.69027777778</v>
      </c>
      <c r="L2660" s="15">
        <f t="shared" si="177"/>
        <v>41113.166666666664</v>
      </c>
      <c r="N2660" t="b">
        <v>0</v>
      </c>
      <c r="O2660">
        <v>8</v>
      </c>
      <c r="P2660" t="b">
        <v>0</v>
      </c>
      <c r="Q2660" s="11" t="s">
        <v>8285</v>
      </c>
      <c r="R2660" t="s">
        <v>8308</v>
      </c>
      <c r="S2660">
        <f t="shared" si="178"/>
        <v>3</v>
      </c>
      <c r="T2660">
        <f t="shared" si="179"/>
        <v>65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s="15">
        <f t="shared" si="176"/>
        <v>42430.702210648145</v>
      </c>
      <c r="L2661" s="15">
        <f t="shared" si="177"/>
        <v>42460.660543981481</v>
      </c>
      <c r="N2661" t="b">
        <v>0</v>
      </c>
      <c r="O2661">
        <v>11</v>
      </c>
      <c r="P2661" t="b">
        <v>1</v>
      </c>
      <c r="Q2661" s="11" t="s">
        <v>8285</v>
      </c>
      <c r="R2661" t="s">
        <v>8289</v>
      </c>
      <c r="S2661">
        <f t="shared" si="178"/>
        <v>104</v>
      </c>
      <c r="T2661">
        <f t="shared" si="179"/>
        <v>47.27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s="15">
        <f t="shared" si="176"/>
        <v>41828.646319444444</v>
      </c>
      <c r="L2662" s="15">
        <f t="shared" si="177"/>
        <v>41861.665972222225</v>
      </c>
      <c r="N2662" t="b">
        <v>0</v>
      </c>
      <c r="O2662">
        <v>9</v>
      </c>
      <c r="P2662" t="b">
        <v>1</v>
      </c>
      <c r="Q2662" s="11" t="s">
        <v>8281</v>
      </c>
      <c r="R2662" t="s">
        <v>8284</v>
      </c>
      <c r="S2662">
        <f t="shared" si="178"/>
        <v>104</v>
      </c>
      <c r="T2662">
        <f t="shared" si="179"/>
        <v>57.78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s="15">
        <f t="shared" si="176"/>
        <v>42679.958472222221</v>
      </c>
      <c r="L2663" s="15">
        <f t="shared" si="177"/>
        <v>42710.207638888889</v>
      </c>
      <c r="N2663" t="b">
        <v>0</v>
      </c>
      <c r="O2663">
        <v>11</v>
      </c>
      <c r="P2663" t="b">
        <v>0</v>
      </c>
      <c r="Q2663" s="11" t="s">
        <v>8281</v>
      </c>
      <c r="R2663" t="s">
        <v>8284</v>
      </c>
      <c r="S2663">
        <f t="shared" si="178"/>
        <v>3</v>
      </c>
      <c r="T2663">
        <f t="shared" si="179"/>
        <v>47.27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s="15">
        <f t="shared" si="176"/>
        <v>40122.751620370371</v>
      </c>
      <c r="L2664" s="15">
        <f t="shared" si="177"/>
        <v>40178.98541666667</v>
      </c>
      <c r="N2664" t="b">
        <v>0</v>
      </c>
      <c r="O2664">
        <v>15</v>
      </c>
      <c r="P2664" t="b">
        <v>1</v>
      </c>
      <c r="Q2664" s="11" t="s">
        <v>8285</v>
      </c>
      <c r="R2664" t="s">
        <v>8289</v>
      </c>
      <c r="S2664">
        <f t="shared" si="178"/>
        <v>104</v>
      </c>
      <c r="T2664">
        <f t="shared" si="179"/>
        <v>34.6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s="15">
        <f t="shared" si="176"/>
        <v>40542.839282407411</v>
      </c>
      <c r="L2665" s="15">
        <f t="shared" si="177"/>
        <v>40559.07708333333</v>
      </c>
      <c r="N2665" t="b">
        <v>0</v>
      </c>
      <c r="O2665">
        <v>10</v>
      </c>
      <c r="P2665" t="b">
        <v>1</v>
      </c>
      <c r="Q2665" s="11" t="s">
        <v>8285</v>
      </c>
      <c r="R2665" t="s">
        <v>8286</v>
      </c>
      <c r="S2665">
        <f t="shared" si="178"/>
        <v>103</v>
      </c>
      <c r="T2665">
        <f t="shared" si="179"/>
        <v>51.6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s="15">
        <f t="shared" si="176"/>
        <v>42548.876192129625</v>
      </c>
      <c r="L2666" s="15">
        <f t="shared" si="177"/>
        <v>42576.791666666672</v>
      </c>
      <c r="N2666" t="b">
        <v>0</v>
      </c>
      <c r="O2666">
        <v>6</v>
      </c>
      <c r="P2666" t="b">
        <v>0</v>
      </c>
      <c r="Q2666" s="11" t="s">
        <v>8271</v>
      </c>
      <c r="R2666" t="s">
        <v>8272</v>
      </c>
      <c r="S2666">
        <f t="shared" si="178"/>
        <v>2</v>
      </c>
      <c r="T2666">
        <f t="shared" si="179"/>
        <v>84.83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s="15">
        <f t="shared" si="176"/>
        <v>42398.195972222224</v>
      </c>
      <c r="L2667" s="15">
        <f t="shared" si="177"/>
        <v>42413.195972222224</v>
      </c>
      <c r="N2667" t="b">
        <v>0</v>
      </c>
      <c r="O2667">
        <v>5</v>
      </c>
      <c r="P2667" t="b">
        <v>0</v>
      </c>
      <c r="Q2667" s="11" t="s">
        <v>8271</v>
      </c>
      <c r="R2667" t="s">
        <v>8311</v>
      </c>
      <c r="S2667">
        <f t="shared" si="178"/>
        <v>17</v>
      </c>
      <c r="T2667">
        <f t="shared" si="179"/>
        <v>101.8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s="15">
        <f t="shared" si="176"/>
        <v>42017.927418981482</v>
      </c>
      <c r="L2668" s="15">
        <f t="shared" si="177"/>
        <v>42052.927418981482</v>
      </c>
      <c r="N2668" t="b">
        <v>0</v>
      </c>
      <c r="O2668">
        <v>6</v>
      </c>
      <c r="P2668" t="b">
        <v>0</v>
      </c>
      <c r="Q2668" s="11" t="s">
        <v>8269</v>
      </c>
      <c r="R2668" t="s">
        <v>8307</v>
      </c>
      <c r="S2668">
        <f t="shared" si="178"/>
        <v>5</v>
      </c>
      <c r="T2668">
        <f t="shared" si="179"/>
        <v>84.33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s="15">
        <f t="shared" si="176"/>
        <v>42179.898472222223</v>
      </c>
      <c r="L2669" s="15">
        <f t="shared" si="177"/>
        <v>42195.75</v>
      </c>
      <c r="N2669" t="b">
        <v>0</v>
      </c>
      <c r="O2669">
        <v>17</v>
      </c>
      <c r="P2669" t="b">
        <v>1</v>
      </c>
      <c r="Q2669" s="11" t="s">
        <v>8281</v>
      </c>
      <c r="R2669" t="s">
        <v>8284</v>
      </c>
      <c r="S2669">
        <f t="shared" si="178"/>
        <v>202</v>
      </c>
      <c r="T2669">
        <f t="shared" si="179"/>
        <v>29.71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s="15">
        <f t="shared" si="176"/>
        <v>42531.195277777777</v>
      </c>
      <c r="L2670" s="15">
        <f t="shared" si="177"/>
        <v>42555.166666666672</v>
      </c>
      <c r="N2670" t="b">
        <v>0</v>
      </c>
      <c r="O2670">
        <v>10</v>
      </c>
      <c r="P2670" t="b">
        <v>0</v>
      </c>
      <c r="Q2670" s="11" t="s">
        <v>8281</v>
      </c>
      <c r="R2670" t="s">
        <v>8284</v>
      </c>
      <c r="S2670">
        <f t="shared" si="178"/>
        <v>20</v>
      </c>
      <c r="T2670">
        <f t="shared" si="179"/>
        <v>50.4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s="15">
        <f t="shared" si="176"/>
        <v>42139.816840277781</v>
      </c>
      <c r="L2671" s="15">
        <f t="shared" si="177"/>
        <v>42181.875</v>
      </c>
      <c r="N2671" t="b">
        <v>0</v>
      </c>
      <c r="O2671">
        <v>22</v>
      </c>
      <c r="P2671" t="b">
        <v>1</v>
      </c>
      <c r="Q2671" s="11" t="s">
        <v>8281</v>
      </c>
      <c r="R2671" t="s">
        <v>8284</v>
      </c>
      <c r="S2671">
        <f t="shared" si="178"/>
        <v>144</v>
      </c>
      <c r="T2671">
        <f t="shared" si="179"/>
        <v>22.91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s="15">
        <f t="shared" si="176"/>
        <v>42535.049849537041</v>
      </c>
      <c r="L2672" s="15">
        <f t="shared" si="177"/>
        <v>42556.049849537041</v>
      </c>
      <c r="N2672" t="b">
        <v>0</v>
      </c>
      <c r="O2672">
        <v>20</v>
      </c>
      <c r="P2672" t="b">
        <v>1</v>
      </c>
      <c r="Q2672" s="11" t="s">
        <v>8281</v>
      </c>
      <c r="R2672" t="s">
        <v>8284</v>
      </c>
      <c r="S2672">
        <f t="shared" si="178"/>
        <v>101</v>
      </c>
      <c r="T2672">
        <f t="shared" si="179"/>
        <v>25.16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s="15">
        <f t="shared" si="176"/>
        <v>42705.690347222218</v>
      </c>
      <c r="L2673" s="15">
        <f t="shared" si="177"/>
        <v>42734.958333333328</v>
      </c>
      <c r="N2673" t="b">
        <v>0</v>
      </c>
      <c r="O2673">
        <v>3</v>
      </c>
      <c r="P2673" t="b">
        <v>0</v>
      </c>
      <c r="Q2673" s="11" t="s">
        <v>8266</v>
      </c>
      <c r="R2673" t="s">
        <v>8268</v>
      </c>
      <c r="S2673">
        <f t="shared" si="178"/>
        <v>1</v>
      </c>
      <c r="T2673">
        <f t="shared" si="179"/>
        <v>167.67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s="15">
        <f t="shared" si="176"/>
        <v>40706.297442129631</v>
      </c>
      <c r="L2674" s="15">
        <f t="shared" si="177"/>
        <v>40736.297442129631</v>
      </c>
      <c r="N2674" t="b">
        <v>0</v>
      </c>
      <c r="O2674">
        <v>16</v>
      </c>
      <c r="P2674" t="b">
        <v>1</v>
      </c>
      <c r="Q2674" s="11" t="s">
        <v>8279</v>
      </c>
      <c r="R2674" t="s">
        <v>8301</v>
      </c>
      <c r="S2674">
        <f t="shared" si="178"/>
        <v>100</v>
      </c>
      <c r="T2674">
        <f t="shared" si="179"/>
        <v>31.38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s="15">
        <f t="shared" si="176"/>
        <v>42593.865405092598</v>
      </c>
      <c r="L2675" s="15">
        <f t="shared" si="177"/>
        <v>42613.865405092598</v>
      </c>
      <c r="N2675" t="b">
        <v>0</v>
      </c>
      <c r="O2675">
        <v>8</v>
      </c>
      <c r="P2675" t="b">
        <v>1</v>
      </c>
      <c r="Q2675" s="11" t="s">
        <v>8281</v>
      </c>
      <c r="R2675" t="s">
        <v>8284</v>
      </c>
      <c r="S2675">
        <f t="shared" si="178"/>
        <v>100</v>
      </c>
      <c r="T2675">
        <f t="shared" si="179"/>
        <v>62.63</v>
      </c>
    </row>
    <row r="2676" spans="1:20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s="15">
        <f t="shared" si="176"/>
        <v>40648.757939814815</v>
      </c>
      <c r="L2676" s="15">
        <f t="shared" si="177"/>
        <v>40678.757939814815</v>
      </c>
      <c r="N2676" t="b">
        <v>0</v>
      </c>
      <c r="O2676">
        <v>7</v>
      </c>
      <c r="P2676" t="b">
        <v>1</v>
      </c>
      <c r="Q2676" s="11" t="s">
        <v>8279</v>
      </c>
      <c r="R2676" t="s">
        <v>8301</v>
      </c>
      <c r="S2676">
        <f t="shared" si="178"/>
        <v>100</v>
      </c>
      <c r="T2676">
        <f t="shared" si="179"/>
        <v>71.430000000000007</v>
      </c>
    </row>
    <row r="2677" spans="1:20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s="15">
        <f t="shared" si="176"/>
        <v>42187.920972222222</v>
      </c>
      <c r="L2677" s="15">
        <f t="shared" si="177"/>
        <v>42197.920972222222</v>
      </c>
      <c r="N2677" t="b">
        <v>0</v>
      </c>
      <c r="O2677">
        <v>1</v>
      </c>
      <c r="P2677" t="b">
        <v>0</v>
      </c>
      <c r="Q2677" s="11" t="s">
        <v>8279</v>
      </c>
      <c r="R2677" t="s">
        <v>8295</v>
      </c>
      <c r="S2677">
        <f t="shared" si="178"/>
        <v>100</v>
      </c>
      <c r="T2677">
        <f t="shared" si="179"/>
        <v>500</v>
      </c>
    </row>
    <row r="2678" spans="1:20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s="15">
        <f t="shared" si="176"/>
        <v>40576.539664351854</v>
      </c>
      <c r="L2678" s="15">
        <f t="shared" si="177"/>
        <v>40606.539664351854</v>
      </c>
      <c r="N2678" t="b">
        <v>0</v>
      </c>
      <c r="O2678">
        <v>20</v>
      </c>
      <c r="P2678" t="b">
        <v>1</v>
      </c>
      <c r="Q2678" s="11" t="s">
        <v>8285</v>
      </c>
      <c r="R2678" t="s">
        <v>8289</v>
      </c>
      <c r="S2678">
        <f t="shared" si="178"/>
        <v>143</v>
      </c>
      <c r="T2678">
        <f t="shared" si="179"/>
        <v>25</v>
      </c>
    </row>
    <row r="2679" spans="1:20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s="15">
        <f t="shared" si="176"/>
        <v>41869.714166666665</v>
      </c>
      <c r="L2679" s="15">
        <f t="shared" si="177"/>
        <v>41876.875</v>
      </c>
      <c r="N2679" t="b">
        <v>0</v>
      </c>
      <c r="O2679">
        <v>17</v>
      </c>
      <c r="P2679" t="b">
        <v>0</v>
      </c>
      <c r="Q2679" s="11" t="s">
        <v>8281</v>
      </c>
      <c r="R2679" t="s">
        <v>8284</v>
      </c>
      <c r="S2679">
        <f t="shared" si="178"/>
        <v>9</v>
      </c>
      <c r="T2679">
        <f t="shared" si="179"/>
        <v>29.41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s="15">
        <f t="shared" si="176"/>
        <v>42097.874155092592</v>
      </c>
      <c r="L2680" s="15">
        <f t="shared" si="177"/>
        <v>42142.874155092592</v>
      </c>
      <c r="M2680" s="22">
        <f>YEAR(K2680)</f>
        <v>2015</v>
      </c>
      <c r="N2680" t="b">
        <v>0</v>
      </c>
      <c r="O2680">
        <v>6</v>
      </c>
      <c r="P2680" t="b">
        <v>1</v>
      </c>
      <c r="Q2680" s="11" t="s">
        <v>8281</v>
      </c>
      <c r="R2680" t="s">
        <v>8293</v>
      </c>
      <c r="S2680">
        <f t="shared" si="178"/>
        <v>100</v>
      </c>
      <c r="T2680">
        <f t="shared" si="179"/>
        <v>83.33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s="15">
        <f t="shared" si="176"/>
        <v>42752.827199074076</v>
      </c>
      <c r="L2681" s="15">
        <f t="shared" si="177"/>
        <v>42766.75</v>
      </c>
      <c r="N2681" t="b">
        <v>0</v>
      </c>
      <c r="O2681">
        <v>8</v>
      </c>
      <c r="P2681" t="b">
        <v>1</v>
      </c>
      <c r="Q2681" s="11" t="s">
        <v>8281</v>
      </c>
      <c r="R2681" t="s">
        <v>8282</v>
      </c>
      <c r="S2681">
        <f t="shared" si="178"/>
        <v>100</v>
      </c>
      <c r="T2681">
        <f t="shared" si="179"/>
        <v>62.5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s="15">
        <f t="shared" si="176"/>
        <v>42446.845543981486</v>
      </c>
      <c r="L2682" s="15">
        <f t="shared" si="177"/>
        <v>42496.845543981486</v>
      </c>
      <c r="N2682" t="b">
        <v>0</v>
      </c>
      <c r="O2682">
        <v>12</v>
      </c>
      <c r="P2682" t="b">
        <v>1</v>
      </c>
      <c r="Q2682" s="11" t="s">
        <v>8281</v>
      </c>
      <c r="R2682" t="s">
        <v>8284</v>
      </c>
      <c r="S2682">
        <f t="shared" si="178"/>
        <v>100</v>
      </c>
      <c r="T2682">
        <f t="shared" si="179"/>
        <v>41.67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s="15">
        <f t="shared" si="176"/>
        <v>42146.570393518516</v>
      </c>
      <c r="L2683" s="15">
        <f t="shared" si="177"/>
        <v>42176.570393518516</v>
      </c>
      <c r="N2683" t="b">
        <v>0</v>
      </c>
      <c r="O2683">
        <v>9</v>
      </c>
      <c r="P2683" t="b">
        <v>1</v>
      </c>
      <c r="Q2683" s="11" t="s">
        <v>8281</v>
      </c>
      <c r="R2683" t="s">
        <v>8284</v>
      </c>
      <c r="S2683">
        <f t="shared" si="178"/>
        <v>100</v>
      </c>
      <c r="T2683">
        <f t="shared" si="179"/>
        <v>55.56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s="15">
        <f t="shared" si="176"/>
        <v>42430.762222222227</v>
      </c>
      <c r="L2684" s="15">
        <f t="shared" si="177"/>
        <v>42460.720555555556</v>
      </c>
      <c r="N2684" t="b">
        <v>0</v>
      </c>
      <c r="O2684">
        <v>14</v>
      </c>
      <c r="P2684" t="b">
        <v>1</v>
      </c>
      <c r="Q2684" s="11" t="s">
        <v>8281</v>
      </c>
      <c r="R2684" t="s">
        <v>8284</v>
      </c>
      <c r="S2684">
        <f t="shared" si="178"/>
        <v>100</v>
      </c>
      <c r="T2684">
        <f t="shared" si="179"/>
        <v>35.71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s="15">
        <f t="shared" si="176"/>
        <v>42381.478981481487</v>
      </c>
      <c r="L2685" s="15">
        <f t="shared" si="177"/>
        <v>42402.478981481487</v>
      </c>
      <c r="N2685" t="b">
        <v>0</v>
      </c>
      <c r="O2685">
        <v>17</v>
      </c>
      <c r="P2685" t="b">
        <v>1</v>
      </c>
      <c r="Q2685" s="11" t="s">
        <v>8281</v>
      </c>
      <c r="R2685" t="s">
        <v>8284</v>
      </c>
      <c r="S2685">
        <f t="shared" si="178"/>
        <v>100</v>
      </c>
      <c r="T2685">
        <f t="shared" si="179"/>
        <v>29.41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s="15">
        <f t="shared" si="176"/>
        <v>42173.466863425929</v>
      </c>
      <c r="L2686" s="15">
        <f t="shared" si="177"/>
        <v>42226.958333333328</v>
      </c>
      <c r="M2686" s="22">
        <f>YEAR(K2686)</f>
        <v>2015</v>
      </c>
      <c r="N2686" t="b">
        <v>0</v>
      </c>
      <c r="O2686">
        <v>3</v>
      </c>
      <c r="P2686" t="b">
        <v>1</v>
      </c>
      <c r="Q2686" s="11" t="s">
        <v>8281</v>
      </c>
      <c r="R2686" t="s">
        <v>8293</v>
      </c>
      <c r="S2686">
        <f t="shared" si="178"/>
        <v>100</v>
      </c>
      <c r="T2686">
        <f t="shared" si="179"/>
        <v>166.67</v>
      </c>
    </row>
    <row r="2687" spans="1:20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s="15">
        <f t="shared" si="176"/>
        <v>42333.695821759262</v>
      </c>
      <c r="L2687" s="15">
        <f t="shared" si="177"/>
        <v>42361.679166666669</v>
      </c>
      <c r="N2687" t="b">
        <v>0</v>
      </c>
      <c r="O2687">
        <v>1</v>
      </c>
      <c r="P2687" t="b">
        <v>0</v>
      </c>
      <c r="Q2687" s="11" t="s">
        <v>8281</v>
      </c>
      <c r="R2687" t="s">
        <v>8293</v>
      </c>
      <c r="S2687">
        <f t="shared" si="178"/>
        <v>1</v>
      </c>
      <c r="T2687">
        <f t="shared" si="179"/>
        <v>500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s="15">
        <f t="shared" si="176"/>
        <v>41950.26694444444</v>
      </c>
      <c r="L2688" s="15">
        <f t="shared" si="177"/>
        <v>41963.669444444444</v>
      </c>
      <c r="N2688" t="b">
        <v>0</v>
      </c>
      <c r="O2688">
        <v>17</v>
      </c>
      <c r="P2688" t="b">
        <v>0</v>
      </c>
      <c r="Q2688" s="11" t="s">
        <v>8281</v>
      </c>
      <c r="R2688" t="s">
        <v>8284</v>
      </c>
      <c r="S2688">
        <f t="shared" si="178"/>
        <v>17</v>
      </c>
      <c r="T2688">
        <f t="shared" si="179"/>
        <v>29.24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s="15">
        <f t="shared" si="176"/>
        <v>42024.86513888889</v>
      </c>
      <c r="L2689" s="15">
        <f t="shared" si="177"/>
        <v>42054.86513888889</v>
      </c>
      <c r="N2689" t="b">
        <v>0</v>
      </c>
      <c r="O2689">
        <v>49</v>
      </c>
      <c r="P2689" t="b">
        <v>1</v>
      </c>
      <c r="Q2689" s="11" t="s">
        <v>8266</v>
      </c>
      <c r="R2689" t="s">
        <v>8273</v>
      </c>
      <c r="S2689">
        <f t="shared" si="178"/>
        <v>164</v>
      </c>
      <c r="T2689">
        <f t="shared" si="179"/>
        <v>10.039999999999999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s="15">
        <f t="shared" si="176"/>
        <v>42523.739212962959</v>
      </c>
      <c r="L2690" s="15">
        <f t="shared" si="177"/>
        <v>42553.739212962959</v>
      </c>
      <c r="N2690" t="b">
        <v>0</v>
      </c>
      <c r="O2690">
        <v>3</v>
      </c>
      <c r="P2690" t="b">
        <v>0</v>
      </c>
      <c r="Q2690" s="11" t="s">
        <v>8281</v>
      </c>
      <c r="R2690" t="s">
        <v>8284</v>
      </c>
      <c r="S2690">
        <f t="shared" si="178"/>
        <v>2</v>
      </c>
      <c r="T2690">
        <f t="shared" si="179"/>
        <v>163.33000000000001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s="15">
        <f t="shared" ref="K2691:K2754" si="180">(((J2691/60)/60)/24)+DATE(1970,1,1)</f>
        <v>42467.548541666663</v>
      </c>
      <c r="L2691" s="15">
        <f t="shared" ref="L2691:L2754" si="181">(((I2691/60)/60)/24)+DATE(1970,1,1)</f>
        <v>42496.544444444444</v>
      </c>
      <c r="N2691" t="b">
        <v>0</v>
      </c>
      <c r="O2691">
        <v>13</v>
      </c>
      <c r="P2691" t="b">
        <v>0</v>
      </c>
      <c r="Q2691" s="11" t="s">
        <v>8281</v>
      </c>
      <c r="R2691" t="s">
        <v>8284</v>
      </c>
      <c r="S2691">
        <f t="shared" ref="S2691:S2754" si="182">IFERROR(ROUND(E2691/D2691*100,0),0)</f>
        <v>10</v>
      </c>
      <c r="T2691">
        <f t="shared" ref="T2691:T2754" si="183">IFERROR(ROUND(E2691/O2691,2),0)</f>
        <v>37.54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s="15">
        <f t="shared" si="180"/>
        <v>42427.721006944441</v>
      </c>
      <c r="L2692" s="15">
        <f t="shared" si="181"/>
        <v>42457.679340277777</v>
      </c>
      <c r="N2692" t="b">
        <v>0</v>
      </c>
      <c r="O2692">
        <v>9</v>
      </c>
      <c r="P2692" t="b">
        <v>0</v>
      </c>
      <c r="Q2692" s="11" t="s">
        <v>8285</v>
      </c>
      <c r="R2692" t="s">
        <v>8288</v>
      </c>
      <c r="S2692">
        <f t="shared" si="182"/>
        <v>10</v>
      </c>
      <c r="T2692">
        <f t="shared" si="183"/>
        <v>54.11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s="15">
        <f t="shared" si="180"/>
        <v>42704.086053240739</v>
      </c>
      <c r="L2693" s="15">
        <f t="shared" si="181"/>
        <v>42734.086053240739</v>
      </c>
      <c r="N2693" t="b">
        <v>0</v>
      </c>
      <c r="O2693">
        <v>8</v>
      </c>
      <c r="P2693" t="b">
        <v>0</v>
      </c>
      <c r="Q2693" s="11" t="s">
        <v>8266</v>
      </c>
      <c r="R2693" t="s">
        <v>8268</v>
      </c>
      <c r="S2693">
        <f t="shared" si="182"/>
        <v>2</v>
      </c>
      <c r="T2693">
        <f t="shared" si="183"/>
        <v>60.75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s="15">
        <f t="shared" si="180"/>
        <v>42746.261782407411</v>
      </c>
      <c r="L2694" s="15">
        <f t="shared" si="181"/>
        <v>42784.207638888889</v>
      </c>
      <c r="N2694" t="b">
        <v>0</v>
      </c>
      <c r="O2694">
        <v>11</v>
      </c>
      <c r="P2694" t="b">
        <v>1</v>
      </c>
      <c r="Q2694" s="11" t="s">
        <v>8281</v>
      </c>
      <c r="R2694" t="s">
        <v>8284</v>
      </c>
      <c r="S2694">
        <f t="shared" si="182"/>
        <v>108</v>
      </c>
      <c r="T2694">
        <f t="shared" si="183"/>
        <v>44.09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s="15">
        <f t="shared" si="180"/>
        <v>42410.017199074078</v>
      </c>
      <c r="L2695" s="15">
        <f t="shared" si="181"/>
        <v>42430.999305555553</v>
      </c>
      <c r="N2695" t="b">
        <v>0</v>
      </c>
      <c r="O2695">
        <v>17</v>
      </c>
      <c r="P2695" t="b">
        <v>1</v>
      </c>
      <c r="Q2695" s="11" t="s">
        <v>8281</v>
      </c>
      <c r="R2695" t="s">
        <v>8284</v>
      </c>
      <c r="S2695">
        <f t="shared" si="182"/>
        <v>138</v>
      </c>
      <c r="T2695">
        <f t="shared" si="183"/>
        <v>28.32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s="15">
        <f t="shared" si="180"/>
        <v>42726.192916666667</v>
      </c>
      <c r="L2696" s="15">
        <f t="shared" si="181"/>
        <v>42786.192916666667</v>
      </c>
      <c r="N2696" t="b">
        <v>0</v>
      </c>
      <c r="O2696">
        <v>4</v>
      </c>
      <c r="P2696" t="b">
        <v>0</v>
      </c>
      <c r="Q2696" s="11" t="s">
        <v>8266</v>
      </c>
      <c r="R2696" t="s">
        <v>8268</v>
      </c>
      <c r="S2696">
        <f t="shared" si="182"/>
        <v>1</v>
      </c>
      <c r="T2696">
        <f t="shared" si="183"/>
        <v>120.25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s="15">
        <f t="shared" si="180"/>
        <v>42140.421319444446</v>
      </c>
      <c r="L2697" s="15">
        <f t="shared" si="181"/>
        <v>42171.979166666672</v>
      </c>
      <c r="N2697" t="b">
        <v>0</v>
      </c>
      <c r="O2697">
        <v>8</v>
      </c>
      <c r="P2697" t="b">
        <v>0</v>
      </c>
      <c r="Q2697" s="11" t="s">
        <v>8281</v>
      </c>
      <c r="R2697" t="s">
        <v>8293</v>
      </c>
      <c r="S2697">
        <f t="shared" si="182"/>
        <v>5</v>
      </c>
      <c r="T2697">
        <f t="shared" si="183"/>
        <v>60.13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s="15">
        <f t="shared" si="180"/>
        <v>42107.703877314809</v>
      </c>
      <c r="L2698" s="15">
        <f t="shared" si="181"/>
        <v>42137.703877314809</v>
      </c>
      <c r="N2698" t="b">
        <v>0</v>
      </c>
      <c r="O2698">
        <v>12</v>
      </c>
      <c r="P2698" t="b">
        <v>0</v>
      </c>
      <c r="Q2698" s="11" t="s">
        <v>8279</v>
      </c>
      <c r="R2698" t="s">
        <v>8297</v>
      </c>
      <c r="S2698">
        <f t="shared" si="182"/>
        <v>64</v>
      </c>
      <c r="T2698">
        <f t="shared" si="183"/>
        <v>40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s="15">
        <f t="shared" si="180"/>
        <v>42411.828287037039</v>
      </c>
      <c r="L2699" s="15">
        <f t="shared" si="181"/>
        <v>42441.828287037039</v>
      </c>
      <c r="N2699" t="b">
        <v>0</v>
      </c>
      <c r="O2699">
        <v>8</v>
      </c>
      <c r="P2699" t="b">
        <v>0</v>
      </c>
      <c r="Q2699" s="11" t="s">
        <v>8266</v>
      </c>
      <c r="R2699" t="s">
        <v>8268</v>
      </c>
      <c r="S2699">
        <f t="shared" si="182"/>
        <v>12</v>
      </c>
      <c r="T2699">
        <f t="shared" si="183"/>
        <v>60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s="15">
        <f t="shared" si="180"/>
        <v>41156.963344907403</v>
      </c>
      <c r="L2700" s="15">
        <f t="shared" si="181"/>
        <v>41186.963344907403</v>
      </c>
      <c r="N2700" t="b">
        <v>0</v>
      </c>
      <c r="O2700">
        <v>22</v>
      </c>
      <c r="P2700" t="b">
        <v>0</v>
      </c>
      <c r="Q2700" s="11" t="s">
        <v>8274</v>
      </c>
      <c r="R2700" t="s">
        <v>8292</v>
      </c>
      <c r="S2700">
        <f t="shared" si="182"/>
        <v>10</v>
      </c>
      <c r="T2700">
        <f t="shared" si="183"/>
        <v>21.73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s="15">
        <f t="shared" si="180"/>
        <v>42100.723738425921</v>
      </c>
      <c r="L2701" s="15">
        <f t="shared" si="181"/>
        <v>42129.783333333333</v>
      </c>
      <c r="N2701" t="b">
        <v>0</v>
      </c>
      <c r="O2701">
        <v>6</v>
      </c>
      <c r="P2701" t="b">
        <v>0</v>
      </c>
      <c r="Q2701" s="11" t="s">
        <v>8281</v>
      </c>
      <c r="R2701" t="s">
        <v>8282</v>
      </c>
      <c r="S2701">
        <f t="shared" si="182"/>
        <v>12</v>
      </c>
      <c r="T2701">
        <f t="shared" si="183"/>
        <v>78.33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s="15">
        <f t="shared" si="180"/>
        <v>42433.761886574073</v>
      </c>
      <c r="L2702" s="15">
        <f t="shared" si="181"/>
        <v>42442.916666666672</v>
      </c>
      <c r="N2702" t="b">
        <v>0</v>
      </c>
      <c r="O2702">
        <v>31</v>
      </c>
      <c r="P2702" t="b">
        <v>1</v>
      </c>
      <c r="Q2702" s="11" t="s">
        <v>8281</v>
      </c>
      <c r="R2702" t="s">
        <v>8284</v>
      </c>
      <c r="S2702">
        <f t="shared" si="182"/>
        <v>149</v>
      </c>
      <c r="T2702">
        <f t="shared" si="183"/>
        <v>15.13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s="15">
        <f t="shared" si="180"/>
        <v>42437.924988425926</v>
      </c>
      <c r="L2703" s="15">
        <f t="shared" si="181"/>
        <v>42497.883321759262</v>
      </c>
      <c r="N2703" t="b">
        <v>0</v>
      </c>
      <c r="O2703">
        <v>4</v>
      </c>
      <c r="P2703" t="b">
        <v>0</v>
      </c>
      <c r="Q2703" s="11" t="s">
        <v>8266</v>
      </c>
      <c r="R2703" t="s">
        <v>8268</v>
      </c>
      <c r="S2703">
        <f t="shared" si="182"/>
        <v>0</v>
      </c>
      <c r="T2703">
        <f t="shared" si="183"/>
        <v>116.75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s="15">
        <f t="shared" si="180"/>
        <v>41974.738576388889</v>
      </c>
      <c r="L2704" s="15">
        <f t="shared" si="181"/>
        <v>41994.738576388889</v>
      </c>
      <c r="N2704" t="b">
        <v>0</v>
      </c>
      <c r="O2704">
        <v>13</v>
      </c>
      <c r="P2704" t="b">
        <v>0</v>
      </c>
      <c r="Q2704" s="11" t="s">
        <v>8281</v>
      </c>
      <c r="R2704" t="s">
        <v>8284</v>
      </c>
      <c r="S2704">
        <f t="shared" si="182"/>
        <v>5</v>
      </c>
      <c r="T2704">
        <f t="shared" si="183"/>
        <v>35.92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s="15">
        <f t="shared" si="180"/>
        <v>42240.852534722217</v>
      </c>
      <c r="L2705" s="15">
        <f t="shared" si="181"/>
        <v>42270.852534722217</v>
      </c>
      <c r="N2705" t="b">
        <v>0</v>
      </c>
      <c r="O2705">
        <v>13</v>
      </c>
      <c r="P2705" t="b">
        <v>1</v>
      </c>
      <c r="Q2705" s="11" t="s">
        <v>8285</v>
      </c>
      <c r="R2705" t="s">
        <v>8289</v>
      </c>
      <c r="S2705">
        <f t="shared" si="182"/>
        <v>116</v>
      </c>
      <c r="T2705">
        <f t="shared" si="183"/>
        <v>35.619999999999997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s="15">
        <f t="shared" si="180"/>
        <v>41989.853692129633</v>
      </c>
      <c r="L2706" s="15">
        <f t="shared" si="181"/>
        <v>42019.811805555553</v>
      </c>
      <c r="N2706" t="b">
        <v>0</v>
      </c>
      <c r="O2706">
        <v>8</v>
      </c>
      <c r="P2706" t="b">
        <v>0</v>
      </c>
      <c r="Q2706" s="11" t="s">
        <v>8266</v>
      </c>
      <c r="R2706" t="s">
        <v>8300</v>
      </c>
      <c r="S2706">
        <f t="shared" si="182"/>
        <v>1</v>
      </c>
      <c r="T2706">
        <f t="shared" si="183"/>
        <v>57.88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s="15">
        <f t="shared" si="180"/>
        <v>40844.691643518519</v>
      </c>
      <c r="L2707" s="15">
        <f t="shared" si="181"/>
        <v>40904.733310185184</v>
      </c>
      <c r="N2707" t="b">
        <v>0</v>
      </c>
      <c r="O2707">
        <v>15</v>
      </c>
      <c r="P2707" t="b">
        <v>1</v>
      </c>
      <c r="Q2707" s="11" t="s">
        <v>8279</v>
      </c>
      <c r="R2707" t="s">
        <v>8301</v>
      </c>
      <c r="S2707">
        <f t="shared" si="182"/>
        <v>153</v>
      </c>
      <c r="T2707">
        <f t="shared" si="183"/>
        <v>30.67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s="15">
        <f t="shared" si="180"/>
        <v>40935.005104166667</v>
      </c>
      <c r="L2708" s="15">
        <f t="shared" si="181"/>
        <v>40965.005104166667</v>
      </c>
      <c r="N2708" t="b">
        <v>0</v>
      </c>
      <c r="O2708">
        <v>21</v>
      </c>
      <c r="P2708" t="b">
        <v>1</v>
      </c>
      <c r="Q2708" s="11" t="s">
        <v>8279</v>
      </c>
      <c r="R2708" t="s">
        <v>8301</v>
      </c>
      <c r="S2708">
        <f t="shared" si="182"/>
        <v>131</v>
      </c>
      <c r="T2708">
        <f t="shared" si="183"/>
        <v>21.9</v>
      </c>
    </row>
    <row r="2709" spans="1:20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s="15">
        <f t="shared" si="180"/>
        <v>42204.875868055555</v>
      </c>
      <c r="L2709" s="15">
        <f t="shared" si="181"/>
        <v>42234.875868055555</v>
      </c>
      <c r="N2709" t="b">
        <v>0</v>
      </c>
      <c r="O2709">
        <v>6</v>
      </c>
      <c r="P2709" t="b">
        <v>0</v>
      </c>
      <c r="Q2709" s="11" t="s">
        <v>8277</v>
      </c>
      <c r="R2709" t="s">
        <v>8303</v>
      </c>
      <c r="S2709">
        <f t="shared" si="182"/>
        <v>2</v>
      </c>
      <c r="T2709">
        <f t="shared" si="183"/>
        <v>76.67</v>
      </c>
    </row>
    <row r="2710" spans="1:20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s="15">
        <f t="shared" si="180"/>
        <v>42198.695138888885</v>
      </c>
      <c r="L2710" s="15">
        <f t="shared" si="181"/>
        <v>42238.165972222225</v>
      </c>
      <c r="N2710" t="b">
        <v>0</v>
      </c>
      <c r="O2710">
        <v>13</v>
      </c>
      <c r="P2710" t="b">
        <v>0</v>
      </c>
      <c r="Q2710" s="11" t="s">
        <v>8277</v>
      </c>
      <c r="R2710" t="s">
        <v>8303</v>
      </c>
      <c r="S2710">
        <f t="shared" si="182"/>
        <v>3</v>
      </c>
      <c r="T2710">
        <f t="shared" si="183"/>
        <v>35.380000000000003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s="15">
        <f t="shared" si="180"/>
        <v>42383.793124999997</v>
      </c>
      <c r="L2711" s="15">
        <f t="shared" si="181"/>
        <v>42413.793124999997</v>
      </c>
      <c r="N2711" t="b">
        <v>0</v>
      </c>
      <c r="O2711">
        <v>15</v>
      </c>
      <c r="P2711" t="b">
        <v>1</v>
      </c>
      <c r="Q2711" s="11" t="s">
        <v>8281</v>
      </c>
      <c r="R2711" t="s">
        <v>8284</v>
      </c>
      <c r="S2711">
        <f t="shared" si="182"/>
        <v>184</v>
      </c>
      <c r="T2711">
        <f t="shared" si="183"/>
        <v>30.67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s="15">
        <f t="shared" si="180"/>
        <v>41904.650578703702</v>
      </c>
      <c r="L2712" s="15">
        <f t="shared" si="181"/>
        <v>41934.650578703702</v>
      </c>
      <c r="N2712" t="b">
        <v>0</v>
      </c>
      <c r="O2712">
        <v>12</v>
      </c>
      <c r="P2712" t="b">
        <v>0</v>
      </c>
      <c r="Q2712" s="11" t="s">
        <v>8281</v>
      </c>
      <c r="R2712" t="s">
        <v>8284</v>
      </c>
      <c r="S2712">
        <f t="shared" si="182"/>
        <v>8</v>
      </c>
      <c r="T2712">
        <f t="shared" si="183"/>
        <v>38.33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s="15">
        <f t="shared" si="180"/>
        <v>42090.909016203703</v>
      </c>
      <c r="L2713" s="15">
        <f t="shared" si="181"/>
        <v>42097.909016203703</v>
      </c>
      <c r="N2713" t="b">
        <v>0</v>
      </c>
      <c r="O2713">
        <v>9</v>
      </c>
      <c r="P2713" t="b">
        <v>0</v>
      </c>
      <c r="Q2713" s="11" t="s">
        <v>8281</v>
      </c>
      <c r="R2713" t="s">
        <v>8293</v>
      </c>
      <c r="S2713">
        <f t="shared" si="182"/>
        <v>30</v>
      </c>
      <c r="T2713">
        <f t="shared" si="183"/>
        <v>50.56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s="15">
        <f t="shared" si="180"/>
        <v>42601.827141203699</v>
      </c>
      <c r="L2714" s="15">
        <f t="shared" si="181"/>
        <v>42631.827141203699</v>
      </c>
      <c r="N2714" t="b">
        <v>0</v>
      </c>
      <c r="O2714">
        <v>14</v>
      </c>
      <c r="P2714" t="b">
        <v>0</v>
      </c>
      <c r="Q2714" s="11" t="s">
        <v>8281</v>
      </c>
      <c r="R2714" t="s">
        <v>8284</v>
      </c>
      <c r="S2714">
        <f t="shared" si="182"/>
        <v>2</v>
      </c>
      <c r="T2714">
        <f t="shared" si="183"/>
        <v>32.36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s="15">
        <f t="shared" si="180"/>
        <v>42775.964212962965</v>
      </c>
      <c r="L2715" s="15">
        <f t="shared" si="181"/>
        <v>42795.791666666672</v>
      </c>
      <c r="N2715" t="b">
        <v>0</v>
      </c>
      <c r="O2715">
        <v>14</v>
      </c>
      <c r="P2715" t="b">
        <v>0</v>
      </c>
      <c r="Q2715" s="11" t="s">
        <v>8281</v>
      </c>
      <c r="R2715" t="s">
        <v>8284</v>
      </c>
      <c r="S2715">
        <f t="shared" si="182"/>
        <v>38</v>
      </c>
      <c r="T2715">
        <f t="shared" si="183"/>
        <v>32.36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s="15">
        <f t="shared" si="180"/>
        <v>42047.724444444444</v>
      </c>
      <c r="L2716" s="15">
        <f t="shared" si="181"/>
        <v>42077.132638888885</v>
      </c>
      <c r="N2716" t="b">
        <v>0</v>
      </c>
      <c r="O2716">
        <v>15</v>
      </c>
      <c r="P2716" t="b">
        <v>0</v>
      </c>
      <c r="Q2716" s="11" t="s">
        <v>8281</v>
      </c>
      <c r="R2716" t="s">
        <v>8293</v>
      </c>
      <c r="S2716">
        <f t="shared" si="182"/>
        <v>3</v>
      </c>
      <c r="T2716">
        <f t="shared" si="183"/>
        <v>30.13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s="15">
        <f t="shared" si="180"/>
        <v>41829.935717592591</v>
      </c>
      <c r="L2717" s="15">
        <f t="shared" si="181"/>
        <v>41859.935717592591</v>
      </c>
      <c r="N2717" t="b">
        <v>0</v>
      </c>
      <c r="O2717">
        <v>11</v>
      </c>
      <c r="P2717" t="b">
        <v>0</v>
      </c>
      <c r="Q2717" s="11" t="s">
        <v>8281</v>
      </c>
      <c r="R2717" t="s">
        <v>8282</v>
      </c>
      <c r="S2717">
        <f t="shared" si="182"/>
        <v>3</v>
      </c>
      <c r="T2717">
        <f t="shared" si="183"/>
        <v>41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s="15">
        <f t="shared" si="180"/>
        <v>42064.785613425927</v>
      </c>
      <c r="L2718" s="15">
        <f t="shared" si="181"/>
        <v>42099.743946759263</v>
      </c>
      <c r="N2718" t="b">
        <v>0</v>
      </c>
      <c r="O2718">
        <v>15</v>
      </c>
      <c r="P2718" t="b">
        <v>1</v>
      </c>
      <c r="Q2718" s="11" t="s">
        <v>8281</v>
      </c>
      <c r="R2718" t="s">
        <v>8284</v>
      </c>
      <c r="S2718">
        <f t="shared" si="182"/>
        <v>113</v>
      </c>
      <c r="T2718">
        <f t="shared" si="183"/>
        <v>30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s="15">
        <f t="shared" si="180"/>
        <v>41795.598923611113</v>
      </c>
      <c r="L2719" s="15">
        <f t="shared" si="181"/>
        <v>41825.598923611113</v>
      </c>
      <c r="N2719" t="b">
        <v>0</v>
      </c>
      <c r="O2719">
        <v>7</v>
      </c>
      <c r="P2719" t="b">
        <v>0</v>
      </c>
      <c r="Q2719" s="11" t="s">
        <v>8281</v>
      </c>
      <c r="R2719" t="s">
        <v>8284</v>
      </c>
      <c r="S2719">
        <f t="shared" si="182"/>
        <v>18</v>
      </c>
      <c r="T2719">
        <f t="shared" si="183"/>
        <v>64.290000000000006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s="15">
        <f t="shared" si="180"/>
        <v>42622.456238425926</v>
      </c>
      <c r="L2720" s="15">
        <f t="shared" si="181"/>
        <v>42652.456238425926</v>
      </c>
      <c r="N2720" t="b">
        <v>0</v>
      </c>
      <c r="O2720">
        <v>10</v>
      </c>
      <c r="P2720" t="b">
        <v>0</v>
      </c>
      <c r="Q2720" s="11" t="s">
        <v>8269</v>
      </c>
      <c r="R2720" t="s">
        <v>8306</v>
      </c>
      <c r="S2720">
        <f t="shared" si="182"/>
        <v>7</v>
      </c>
      <c r="T2720">
        <f t="shared" si="183"/>
        <v>44.5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s="15">
        <f t="shared" si="180"/>
        <v>42067.722372685181</v>
      </c>
      <c r="L2721" s="15">
        <f t="shared" si="181"/>
        <v>42097.651388888888</v>
      </c>
      <c r="N2721" t="b">
        <v>0</v>
      </c>
      <c r="O2721">
        <v>11</v>
      </c>
      <c r="P2721" t="b">
        <v>0</v>
      </c>
      <c r="Q2721" s="11" t="s">
        <v>8269</v>
      </c>
      <c r="R2721" t="s">
        <v>8310</v>
      </c>
      <c r="S2721">
        <f t="shared" si="182"/>
        <v>9</v>
      </c>
      <c r="T2721">
        <f t="shared" si="183"/>
        <v>40.450000000000003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s="15">
        <f t="shared" si="180"/>
        <v>42213.505474537036</v>
      </c>
      <c r="L2722" s="15">
        <f t="shared" si="181"/>
        <v>42238.505474537036</v>
      </c>
      <c r="N2722" t="b">
        <v>0</v>
      </c>
      <c r="O2722">
        <v>18</v>
      </c>
      <c r="P2722" t="b">
        <v>1</v>
      </c>
      <c r="Q2722" s="11" t="s">
        <v>8281</v>
      </c>
      <c r="R2722" t="s">
        <v>8284</v>
      </c>
      <c r="S2722">
        <f t="shared" si="182"/>
        <v>110</v>
      </c>
      <c r="T2722">
        <f t="shared" si="183"/>
        <v>24.44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s="15">
        <f t="shared" si="180"/>
        <v>41982.87364583333</v>
      </c>
      <c r="L2723" s="15">
        <f t="shared" si="181"/>
        <v>42012.87364583333</v>
      </c>
      <c r="N2723" t="b">
        <v>0</v>
      </c>
      <c r="O2723">
        <v>10</v>
      </c>
      <c r="P2723" t="b">
        <v>0</v>
      </c>
      <c r="Q2723" s="11" t="s">
        <v>8281</v>
      </c>
      <c r="R2723" t="s">
        <v>8284</v>
      </c>
      <c r="S2723">
        <f t="shared" si="182"/>
        <v>18</v>
      </c>
      <c r="T2723">
        <f t="shared" si="183"/>
        <v>44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s="15">
        <f t="shared" si="180"/>
        <v>42245.234340277777</v>
      </c>
      <c r="L2724" s="15">
        <f t="shared" si="181"/>
        <v>42263.234340277777</v>
      </c>
      <c r="N2724" t="b">
        <v>0</v>
      </c>
      <c r="O2724">
        <v>9</v>
      </c>
      <c r="P2724" t="b">
        <v>0</v>
      </c>
      <c r="Q2724" s="11" t="s">
        <v>8281</v>
      </c>
      <c r="R2724" t="s">
        <v>8284</v>
      </c>
      <c r="S2724">
        <f t="shared" si="182"/>
        <v>22</v>
      </c>
      <c r="T2724">
        <f t="shared" si="183"/>
        <v>48.56</v>
      </c>
    </row>
    <row r="2725" spans="1:20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s="15">
        <f t="shared" si="180"/>
        <v>41835.126805555556</v>
      </c>
      <c r="L2725" s="15">
        <f t="shared" si="181"/>
        <v>41867.987500000003</v>
      </c>
      <c r="N2725" t="b">
        <v>0</v>
      </c>
      <c r="O2725">
        <v>10</v>
      </c>
      <c r="P2725" t="b">
        <v>0</v>
      </c>
      <c r="Q2725" s="11" t="s">
        <v>8279</v>
      </c>
      <c r="R2725" t="s">
        <v>8283</v>
      </c>
      <c r="S2725">
        <f t="shared" si="182"/>
        <v>16</v>
      </c>
      <c r="T2725">
        <f t="shared" si="183"/>
        <v>43.5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s="15">
        <f t="shared" si="180"/>
        <v>41619.998310185183</v>
      </c>
      <c r="L2726" s="15">
        <f t="shared" si="181"/>
        <v>41629.197222222225</v>
      </c>
      <c r="N2726" t="b">
        <v>0</v>
      </c>
      <c r="O2726">
        <v>14</v>
      </c>
      <c r="P2726" t="b">
        <v>1</v>
      </c>
      <c r="Q2726" s="11" t="s">
        <v>8285</v>
      </c>
      <c r="R2726" t="s">
        <v>8289</v>
      </c>
      <c r="S2726">
        <f t="shared" si="182"/>
        <v>109</v>
      </c>
      <c r="T2726">
        <f t="shared" si="183"/>
        <v>31.07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s="15">
        <f t="shared" si="180"/>
        <v>42027.056793981479</v>
      </c>
      <c r="L2727" s="15">
        <f t="shared" si="181"/>
        <v>42057.056793981479</v>
      </c>
      <c r="N2727" t="b">
        <v>0</v>
      </c>
      <c r="O2727">
        <v>3</v>
      </c>
      <c r="P2727" t="b">
        <v>0</v>
      </c>
      <c r="Q2727" s="11" t="s">
        <v>8266</v>
      </c>
      <c r="R2727" t="s">
        <v>8300</v>
      </c>
      <c r="S2727">
        <f t="shared" si="182"/>
        <v>4</v>
      </c>
      <c r="T2727">
        <f t="shared" si="183"/>
        <v>145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s="15">
        <f t="shared" si="180"/>
        <v>42703.917824074073</v>
      </c>
      <c r="L2728" s="15">
        <f t="shared" si="181"/>
        <v>42733.917824074073</v>
      </c>
      <c r="N2728" t="b">
        <v>0</v>
      </c>
      <c r="O2728">
        <v>4</v>
      </c>
      <c r="P2728" t="b">
        <v>0</v>
      </c>
      <c r="Q2728" s="11" t="s">
        <v>8266</v>
      </c>
      <c r="R2728" t="s">
        <v>8276</v>
      </c>
      <c r="S2728">
        <f t="shared" si="182"/>
        <v>2</v>
      </c>
      <c r="T2728">
        <f t="shared" si="183"/>
        <v>108.25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s="15">
        <f t="shared" si="180"/>
        <v>41863.260381944441</v>
      </c>
      <c r="L2729" s="15">
        <f t="shared" si="181"/>
        <v>41893.260381944441</v>
      </c>
      <c r="N2729" t="b">
        <v>0</v>
      </c>
      <c r="O2729">
        <v>12</v>
      </c>
      <c r="P2729" t="b">
        <v>0</v>
      </c>
      <c r="Q2729" s="11" t="s">
        <v>8279</v>
      </c>
      <c r="R2729" t="s">
        <v>8297</v>
      </c>
      <c r="S2729">
        <f t="shared" si="182"/>
        <v>1</v>
      </c>
      <c r="T2729">
        <f t="shared" si="183"/>
        <v>35.83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s="15">
        <f t="shared" si="180"/>
        <v>42607.316122685181</v>
      </c>
      <c r="L2730" s="15">
        <f t="shared" si="181"/>
        <v>42613.233333333337</v>
      </c>
      <c r="N2730" t="b">
        <v>0</v>
      </c>
      <c r="O2730">
        <v>9</v>
      </c>
      <c r="P2730" t="b">
        <v>1</v>
      </c>
      <c r="Q2730" s="11" t="s">
        <v>8277</v>
      </c>
      <c r="R2730" t="s">
        <v>8278</v>
      </c>
      <c r="S2730">
        <f t="shared" si="182"/>
        <v>108</v>
      </c>
      <c r="T2730">
        <f t="shared" si="183"/>
        <v>47.78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s="15">
        <f t="shared" si="180"/>
        <v>42081.515335648146</v>
      </c>
      <c r="L2731" s="15">
        <f t="shared" si="181"/>
        <v>42095.515335648146</v>
      </c>
      <c r="N2731" t="b">
        <v>0</v>
      </c>
      <c r="O2731">
        <v>10</v>
      </c>
      <c r="P2731" t="b">
        <v>0</v>
      </c>
      <c r="Q2731" s="11" t="s">
        <v>8281</v>
      </c>
      <c r="R2731" t="s">
        <v>8282</v>
      </c>
      <c r="S2731">
        <f t="shared" si="182"/>
        <v>57</v>
      </c>
      <c r="T2731">
        <f t="shared" si="183"/>
        <v>43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s="15">
        <f t="shared" si="180"/>
        <v>42309.191307870366</v>
      </c>
      <c r="L2732" s="15">
        <f t="shared" si="181"/>
        <v>42338.9375</v>
      </c>
      <c r="N2732" t="b">
        <v>0</v>
      </c>
      <c r="O2732">
        <v>14</v>
      </c>
      <c r="P2732" t="b">
        <v>1</v>
      </c>
      <c r="Q2732" s="11" t="s">
        <v>8281</v>
      </c>
      <c r="R2732" t="s">
        <v>8284</v>
      </c>
      <c r="S2732">
        <f t="shared" si="182"/>
        <v>129</v>
      </c>
      <c r="T2732">
        <f t="shared" si="183"/>
        <v>30.71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s="15">
        <f t="shared" si="180"/>
        <v>42160.651817129634</v>
      </c>
      <c r="L2733" s="15">
        <f t="shared" si="181"/>
        <v>42190.651817129634</v>
      </c>
      <c r="N2733" t="b">
        <v>0</v>
      </c>
      <c r="O2733">
        <v>20</v>
      </c>
      <c r="P2733" t="b">
        <v>1</v>
      </c>
      <c r="Q2733" s="11" t="s">
        <v>8281</v>
      </c>
      <c r="R2733" t="s">
        <v>8284</v>
      </c>
      <c r="S2733">
        <f t="shared" si="182"/>
        <v>143</v>
      </c>
      <c r="T2733">
        <f t="shared" si="183"/>
        <v>21.5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s="15">
        <f t="shared" si="180"/>
        <v>42022.661527777775</v>
      </c>
      <c r="L2734" s="15">
        <f t="shared" si="181"/>
        <v>42063.5</v>
      </c>
      <c r="N2734" t="b">
        <v>0</v>
      </c>
      <c r="O2734">
        <v>13</v>
      </c>
      <c r="P2734" t="b">
        <v>0</v>
      </c>
      <c r="Q2734" s="11" t="s">
        <v>8281</v>
      </c>
      <c r="R2734" t="s">
        <v>8284</v>
      </c>
      <c r="S2734">
        <f t="shared" si="182"/>
        <v>34</v>
      </c>
      <c r="T2734">
        <f t="shared" si="183"/>
        <v>33.08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s="15">
        <f t="shared" si="180"/>
        <v>42089.901574074072</v>
      </c>
      <c r="L2735" s="15">
        <f t="shared" si="181"/>
        <v>42149.901574074072</v>
      </c>
      <c r="N2735" t="b">
        <v>0</v>
      </c>
      <c r="O2735">
        <v>7</v>
      </c>
      <c r="P2735" t="b">
        <v>0</v>
      </c>
      <c r="Q2735" s="11" t="s">
        <v>8281</v>
      </c>
      <c r="R2735" t="s">
        <v>8284</v>
      </c>
      <c r="S2735">
        <f t="shared" si="182"/>
        <v>28</v>
      </c>
      <c r="T2735">
        <f t="shared" si="183"/>
        <v>61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s="15">
        <f t="shared" si="180"/>
        <v>42083.069884259254</v>
      </c>
      <c r="L2736" s="15">
        <f t="shared" si="181"/>
        <v>42128.069884259254</v>
      </c>
      <c r="N2736" t="b">
        <v>0</v>
      </c>
      <c r="O2736">
        <v>8</v>
      </c>
      <c r="P2736" t="b">
        <v>0</v>
      </c>
      <c r="Q2736" s="11" t="s">
        <v>8266</v>
      </c>
      <c r="R2736" t="s">
        <v>8300</v>
      </c>
      <c r="S2736">
        <f t="shared" si="182"/>
        <v>0</v>
      </c>
      <c r="T2736">
        <f t="shared" si="183"/>
        <v>53.25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s="15">
        <f t="shared" si="180"/>
        <v>41975.676111111112</v>
      </c>
      <c r="L2737" s="15">
        <f t="shared" si="181"/>
        <v>42006.676111111112</v>
      </c>
      <c r="N2737" t="b">
        <v>0</v>
      </c>
      <c r="O2737">
        <v>9</v>
      </c>
      <c r="P2737" t="b">
        <v>0</v>
      </c>
      <c r="Q2737" s="11" t="s">
        <v>8281</v>
      </c>
      <c r="R2737" t="s">
        <v>8293</v>
      </c>
      <c r="S2737">
        <f t="shared" si="182"/>
        <v>9</v>
      </c>
      <c r="T2737">
        <f t="shared" si="183"/>
        <v>47.33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s="15">
        <f t="shared" si="180"/>
        <v>40706.135208333333</v>
      </c>
      <c r="L2738" s="15">
        <f t="shared" si="181"/>
        <v>40736.135208333333</v>
      </c>
      <c r="N2738" t="b">
        <v>0</v>
      </c>
      <c r="O2738">
        <v>8</v>
      </c>
      <c r="P2738" t="b">
        <v>1</v>
      </c>
      <c r="Q2738" s="11" t="s">
        <v>8279</v>
      </c>
      <c r="R2738" t="s">
        <v>8301</v>
      </c>
      <c r="S2738">
        <f t="shared" si="182"/>
        <v>106</v>
      </c>
      <c r="T2738">
        <f t="shared" si="183"/>
        <v>53.13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s="15">
        <f t="shared" si="180"/>
        <v>41577.045428240745</v>
      </c>
      <c r="L2739" s="15">
        <f t="shared" si="181"/>
        <v>41617.249305555553</v>
      </c>
      <c r="N2739" t="b">
        <v>0</v>
      </c>
      <c r="O2739">
        <v>24</v>
      </c>
      <c r="P2739" t="b">
        <v>0</v>
      </c>
      <c r="Q2739" s="11" t="s">
        <v>8274</v>
      </c>
      <c r="R2739" t="s">
        <v>8292</v>
      </c>
      <c r="S2739">
        <f t="shared" si="182"/>
        <v>5</v>
      </c>
      <c r="T2739">
        <f t="shared" si="183"/>
        <v>17.71</v>
      </c>
    </row>
    <row r="2740" spans="1:20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s="15">
        <f t="shared" si="180"/>
        <v>42094.667256944449</v>
      </c>
      <c r="L2740" s="15">
        <f t="shared" si="181"/>
        <v>42124.667256944449</v>
      </c>
      <c r="N2740" t="b">
        <v>0</v>
      </c>
      <c r="O2740">
        <v>7</v>
      </c>
      <c r="P2740" t="b">
        <v>0</v>
      </c>
      <c r="Q2740" s="11" t="s">
        <v>8274</v>
      </c>
      <c r="R2740" t="s">
        <v>8302</v>
      </c>
      <c r="S2740">
        <f t="shared" si="182"/>
        <v>0</v>
      </c>
      <c r="T2740">
        <f t="shared" si="183"/>
        <v>60.71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s="15">
        <f t="shared" si="180"/>
        <v>42299.776770833334</v>
      </c>
      <c r="L2741" s="15">
        <f t="shared" si="181"/>
        <v>42310.333333333328</v>
      </c>
      <c r="N2741" t="b">
        <v>0</v>
      </c>
      <c r="O2741">
        <v>9</v>
      </c>
      <c r="P2741" t="b">
        <v>1</v>
      </c>
      <c r="Q2741" s="11" t="s">
        <v>8285</v>
      </c>
      <c r="R2741" t="s">
        <v>8287</v>
      </c>
      <c r="S2741">
        <f t="shared" si="182"/>
        <v>101</v>
      </c>
      <c r="T2741">
        <f t="shared" si="183"/>
        <v>47.22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s="15">
        <f t="shared" si="180"/>
        <v>42306.848854166667</v>
      </c>
      <c r="L2742" s="15">
        <f t="shared" si="181"/>
        <v>42336.890520833331</v>
      </c>
      <c r="N2742" t="b">
        <v>0</v>
      </c>
      <c r="O2742">
        <v>8</v>
      </c>
      <c r="P2742" t="b">
        <v>0</v>
      </c>
      <c r="Q2742" s="11" t="s">
        <v>8281</v>
      </c>
      <c r="R2742" t="s">
        <v>8284</v>
      </c>
      <c r="S2742">
        <f t="shared" si="182"/>
        <v>24</v>
      </c>
      <c r="T2742">
        <f t="shared" si="183"/>
        <v>53.13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s="15">
        <f t="shared" si="180"/>
        <v>41276.846817129634</v>
      </c>
      <c r="L2743" s="15">
        <f t="shared" si="181"/>
        <v>41290.846817129634</v>
      </c>
      <c r="N2743" t="b">
        <v>0</v>
      </c>
      <c r="O2743">
        <v>28</v>
      </c>
      <c r="P2743" t="b">
        <v>1</v>
      </c>
      <c r="Q2743" s="11" t="s">
        <v>8285</v>
      </c>
      <c r="R2743" t="s">
        <v>8287</v>
      </c>
      <c r="S2743">
        <f t="shared" si="182"/>
        <v>383</v>
      </c>
      <c r="T2743">
        <f t="shared" si="183"/>
        <v>15.04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s="15">
        <f t="shared" si="180"/>
        <v>42147.729930555557</v>
      </c>
      <c r="L2744" s="15">
        <f t="shared" si="181"/>
        <v>42177.729930555557</v>
      </c>
      <c r="N2744" t="b">
        <v>0</v>
      </c>
      <c r="O2744">
        <v>4</v>
      </c>
      <c r="P2744" t="b">
        <v>1</v>
      </c>
      <c r="Q2744" s="11" t="s">
        <v>8281</v>
      </c>
      <c r="R2744" t="s">
        <v>8284</v>
      </c>
      <c r="S2744">
        <f t="shared" si="182"/>
        <v>210</v>
      </c>
      <c r="T2744">
        <f t="shared" si="183"/>
        <v>105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s="15">
        <f t="shared" si="180"/>
        <v>42601.851678240739</v>
      </c>
      <c r="L2745" s="15">
        <f t="shared" si="181"/>
        <v>42631.851678240739</v>
      </c>
      <c r="N2745" t="b">
        <v>0</v>
      </c>
      <c r="O2745">
        <v>4</v>
      </c>
      <c r="P2745" t="b">
        <v>0</v>
      </c>
      <c r="Q2745" s="11" t="s">
        <v>8269</v>
      </c>
      <c r="R2745" t="s">
        <v>8306</v>
      </c>
      <c r="S2745">
        <f t="shared" si="182"/>
        <v>8</v>
      </c>
      <c r="T2745">
        <f t="shared" si="183"/>
        <v>104.75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s="15">
        <f t="shared" si="180"/>
        <v>42111.71665509259</v>
      </c>
      <c r="L2746" s="15">
        <f t="shared" si="181"/>
        <v>42131.71665509259</v>
      </c>
      <c r="N2746" t="b">
        <v>0</v>
      </c>
      <c r="O2746">
        <v>14</v>
      </c>
      <c r="P2746" t="b">
        <v>0</v>
      </c>
      <c r="Q2746" s="11" t="s">
        <v>8281</v>
      </c>
      <c r="R2746" t="s">
        <v>8284</v>
      </c>
      <c r="S2746">
        <f t="shared" si="182"/>
        <v>42</v>
      </c>
      <c r="T2746">
        <f t="shared" si="183"/>
        <v>29.79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s="15">
        <f t="shared" si="180"/>
        <v>40192.542233796295</v>
      </c>
      <c r="L2747" s="15">
        <f t="shared" si="181"/>
        <v>40224.208333333336</v>
      </c>
      <c r="N2747" t="b">
        <v>1</v>
      </c>
      <c r="O2747">
        <v>22</v>
      </c>
      <c r="P2747" t="b">
        <v>1</v>
      </c>
      <c r="Q2747" s="11" t="s">
        <v>8285</v>
      </c>
      <c r="R2747" t="s">
        <v>8286</v>
      </c>
      <c r="S2747">
        <f t="shared" si="182"/>
        <v>104</v>
      </c>
      <c r="T2747">
        <f t="shared" si="183"/>
        <v>18.91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s="15">
        <f t="shared" si="180"/>
        <v>42526.871331018512</v>
      </c>
      <c r="L2748" s="15">
        <f t="shared" si="181"/>
        <v>42556.871331018512</v>
      </c>
      <c r="N2748" t="b">
        <v>0</v>
      </c>
      <c r="O2748">
        <v>8</v>
      </c>
      <c r="P2748" t="b">
        <v>0</v>
      </c>
      <c r="Q2748" s="11" t="s">
        <v>8279</v>
      </c>
      <c r="R2748" t="s">
        <v>8297</v>
      </c>
      <c r="S2748">
        <f t="shared" si="182"/>
        <v>14</v>
      </c>
      <c r="T2748">
        <f t="shared" si="183"/>
        <v>51.88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s="15">
        <f t="shared" si="180"/>
        <v>42293.809212962966</v>
      </c>
      <c r="L2749" s="15">
        <f t="shared" si="181"/>
        <v>42353.85087962963</v>
      </c>
      <c r="N2749" t="b">
        <v>0</v>
      </c>
      <c r="O2749">
        <v>7</v>
      </c>
      <c r="P2749" t="b">
        <v>0</v>
      </c>
      <c r="Q2749" s="11" t="s">
        <v>8281</v>
      </c>
      <c r="R2749" t="s">
        <v>8284</v>
      </c>
      <c r="S2749">
        <f t="shared" si="182"/>
        <v>7</v>
      </c>
      <c r="T2749">
        <f t="shared" si="183"/>
        <v>59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s="15">
        <f t="shared" si="180"/>
        <v>42257.014965277776</v>
      </c>
      <c r="L2750" s="15">
        <f t="shared" si="181"/>
        <v>42317.056631944448</v>
      </c>
      <c r="N2750" t="b">
        <v>0</v>
      </c>
      <c r="O2750">
        <v>8</v>
      </c>
      <c r="P2750" t="b">
        <v>0</v>
      </c>
      <c r="Q2750" s="11" t="s">
        <v>8266</v>
      </c>
      <c r="R2750" t="s">
        <v>8268</v>
      </c>
      <c r="S2750">
        <f t="shared" si="182"/>
        <v>2</v>
      </c>
      <c r="T2750">
        <f t="shared" si="183"/>
        <v>51.38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s="15">
        <f t="shared" si="180"/>
        <v>41989.91134259259</v>
      </c>
      <c r="L2751" s="15">
        <f t="shared" si="181"/>
        <v>42005.332638888889</v>
      </c>
      <c r="N2751" t="b">
        <v>0</v>
      </c>
      <c r="O2751">
        <v>8</v>
      </c>
      <c r="P2751" t="b">
        <v>1</v>
      </c>
      <c r="Q2751" s="11" t="s">
        <v>8279</v>
      </c>
      <c r="R2751" t="s">
        <v>8290</v>
      </c>
      <c r="S2751">
        <f t="shared" si="182"/>
        <v>117</v>
      </c>
      <c r="T2751">
        <f t="shared" si="183"/>
        <v>51.25</v>
      </c>
    </row>
    <row r="2752" spans="1:20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s="15">
        <f t="shared" si="180"/>
        <v>41793.659525462965</v>
      </c>
      <c r="L2752" s="15">
        <f t="shared" si="181"/>
        <v>41853.659525462965</v>
      </c>
      <c r="N2752" t="b">
        <v>0</v>
      </c>
      <c r="O2752">
        <v>1</v>
      </c>
      <c r="P2752" t="b">
        <v>0</v>
      </c>
      <c r="Q2752" s="11" t="s">
        <v>8274</v>
      </c>
      <c r="R2752" t="s">
        <v>8292</v>
      </c>
      <c r="S2752">
        <f t="shared" si="182"/>
        <v>1</v>
      </c>
      <c r="T2752">
        <f t="shared" si="183"/>
        <v>410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s="15">
        <f t="shared" si="180"/>
        <v>42770.290590277778</v>
      </c>
      <c r="L2753" s="15">
        <f t="shared" si="181"/>
        <v>42800.290590277778</v>
      </c>
      <c r="N2753" t="b">
        <v>0</v>
      </c>
      <c r="O2753">
        <v>10</v>
      </c>
      <c r="P2753" t="b">
        <v>0</v>
      </c>
      <c r="Q2753" s="11" t="s">
        <v>8281</v>
      </c>
      <c r="R2753" t="s">
        <v>8284</v>
      </c>
      <c r="S2753">
        <f t="shared" si="182"/>
        <v>24</v>
      </c>
      <c r="T2753">
        <f t="shared" si="183"/>
        <v>41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s="15">
        <f t="shared" si="180"/>
        <v>42461.689745370371</v>
      </c>
      <c r="L2754" s="15">
        <f t="shared" si="181"/>
        <v>42521.689745370371</v>
      </c>
      <c r="N2754" t="b">
        <v>0</v>
      </c>
      <c r="O2754">
        <v>27</v>
      </c>
      <c r="P2754" t="b">
        <v>1</v>
      </c>
      <c r="Q2754" s="11" t="s">
        <v>8281</v>
      </c>
      <c r="R2754" t="s">
        <v>8284</v>
      </c>
      <c r="S2754">
        <f t="shared" si="182"/>
        <v>136</v>
      </c>
      <c r="T2754">
        <f t="shared" si="183"/>
        <v>15.15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s="15">
        <f t="shared" ref="K2755:K2818" si="184">(((J2755/60)/60)/24)+DATE(1970,1,1)</f>
        <v>41935.221585648149</v>
      </c>
      <c r="L2755" s="15">
        <f t="shared" ref="L2755:L2818" si="185">(((I2755/60)/60)/24)+DATE(1970,1,1)</f>
        <v>41975.263252314813</v>
      </c>
      <c r="N2755" t="b">
        <v>0</v>
      </c>
      <c r="O2755">
        <v>9</v>
      </c>
      <c r="P2755" t="b">
        <v>0</v>
      </c>
      <c r="Q2755" s="11" t="s">
        <v>8266</v>
      </c>
      <c r="R2755" t="s">
        <v>8268</v>
      </c>
      <c r="S2755">
        <f t="shared" ref="S2755:S2818" si="186">IFERROR(ROUND(E2755/D2755*100,0),0)</f>
        <v>1</v>
      </c>
      <c r="T2755">
        <f t="shared" ref="T2755:T2818" si="187">IFERROR(ROUND(E2755/O2755,2),0)</f>
        <v>45.33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s="15">
        <f t="shared" si="184"/>
        <v>42534.284710648149</v>
      </c>
      <c r="L2756" s="15">
        <f t="shared" si="185"/>
        <v>42564.284710648149</v>
      </c>
      <c r="N2756" t="b">
        <v>0</v>
      </c>
      <c r="O2756">
        <v>4</v>
      </c>
      <c r="P2756" t="b">
        <v>0</v>
      </c>
      <c r="Q2756" s="11" t="s">
        <v>8274</v>
      </c>
      <c r="R2756" t="s">
        <v>8292</v>
      </c>
      <c r="S2756">
        <f t="shared" si="186"/>
        <v>1</v>
      </c>
      <c r="T2756">
        <f t="shared" si="187"/>
        <v>101.25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s="15">
        <f t="shared" si="184"/>
        <v>41788.381909722222</v>
      </c>
      <c r="L2757" s="15">
        <f t="shared" si="185"/>
        <v>41821.791666666664</v>
      </c>
      <c r="N2757" t="b">
        <v>0</v>
      </c>
      <c r="O2757">
        <v>5</v>
      </c>
      <c r="P2757" t="b">
        <v>0</v>
      </c>
      <c r="Q2757" s="11" t="s">
        <v>8279</v>
      </c>
      <c r="R2757" t="s">
        <v>8295</v>
      </c>
      <c r="S2757">
        <f t="shared" si="186"/>
        <v>13</v>
      </c>
      <c r="T2757">
        <f t="shared" si="187"/>
        <v>80.599999999999994</v>
      </c>
    </row>
    <row r="2758" spans="1:20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s="15">
        <f t="shared" si="184"/>
        <v>42715.688437500001</v>
      </c>
      <c r="L2758" s="15">
        <f t="shared" si="185"/>
        <v>42745.688437500001</v>
      </c>
      <c r="N2758" t="b">
        <v>0</v>
      </c>
      <c r="O2758">
        <v>31</v>
      </c>
      <c r="P2758" t="b">
        <v>0</v>
      </c>
      <c r="Q2758" s="11" t="s">
        <v>8266</v>
      </c>
      <c r="R2758" t="s">
        <v>8268</v>
      </c>
      <c r="S2758">
        <f t="shared" si="186"/>
        <v>3</v>
      </c>
      <c r="T2758">
        <f t="shared" si="187"/>
        <v>13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s="15">
        <f t="shared" si="184"/>
        <v>41961.813518518517</v>
      </c>
      <c r="L2759" s="15">
        <f t="shared" si="185"/>
        <v>41992.813518518517</v>
      </c>
      <c r="N2759" t="b">
        <v>0</v>
      </c>
      <c r="O2759">
        <v>5</v>
      </c>
      <c r="P2759" t="b">
        <v>0</v>
      </c>
      <c r="Q2759" s="11" t="s">
        <v>8269</v>
      </c>
      <c r="R2759" t="s">
        <v>8306</v>
      </c>
      <c r="S2759">
        <f t="shared" si="186"/>
        <v>8</v>
      </c>
      <c r="T2759">
        <f t="shared" si="187"/>
        <v>80.599999999999994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s="15">
        <f t="shared" si="184"/>
        <v>42410.93105324074</v>
      </c>
      <c r="L2760" s="15">
        <f t="shared" si="185"/>
        <v>42440.93105324074</v>
      </c>
      <c r="N2760" t="b">
        <v>0</v>
      </c>
      <c r="O2760">
        <v>4</v>
      </c>
      <c r="P2760" t="b">
        <v>0</v>
      </c>
      <c r="Q2760" s="11" t="s">
        <v>8281</v>
      </c>
      <c r="R2760" t="s">
        <v>8293</v>
      </c>
      <c r="S2760">
        <f t="shared" si="186"/>
        <v>4</v>
      </c>
      <c r="T2760">
        <f t="shared" si="187"/>
        <v>100.5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s="15">
        <f t="shared" si="184"/>
        <v>42067.991238425922</v>
      </c>
      <c r="L2761" s="15">
        <f t="shared" si="185"/>
        <v>42107.791666666672</v>
      </c>
      <c r="N2761" t="b">
        <v>0</v>
      </c>
      <c r="O2761">
        <v>13</v>
      </c>
      <c r="P2761" t="b">
        <v>0</v>
      </c>
      <c r="Q2761" s="11" t="s">
        <v>8279</v>
      </c>
      <c r="R2761" t="s">
        <v>8283</v>
      </c>
      <c r="S2761">
        <f t="shared" si="186"/>
        <v>33</v>
      </c>
      <c r="T2761">
        <f t="shared" si="187"/>
        <v>30.85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s="15">
        <f t="shared" si="184"/>
        <v>42136.035405092596</v>
      </c>
      <c r="L2762" s="15">
        <f t="shared" si="185"/>
        <v>42176.035405092596</v>
      </c>
      <c r="N2762" t="b">
        <v>0</v>
      </c>
      <c r="O2762">
        <v>5</v>
      </c>
      <c r="P2762" t="b">
        <v>0</v>
      </c>
      <c r="Q2762" s="11" t="s">
        <v>8279</v>
      </c>
      <c r="R2762" t="s">
        <v>8283</v>
      </c>
      <c r="S2762">
        <f t="shared" si="186"/>
        <v>40</v>
      </c>
      <c r="T2762">
        <f t="shared" si="187"/>
        <v>80.2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s="15">
        <f t="shared" si="184"/>
        <v>41107.726782407408</v>
      </c>
      <c r="L2763" s="15">
        <f t="shared" si="185"/>
        <v>41118.083333333336</v>
      </c>
      <c r="N2763" t="b">
        <v>0</v>
      </c>
      <c r="O2763">
        <v>16</v>
      </c>
      <c r="P2763" t="b">
        <v>1</v>
      </c>
      <c r="Q2763" s="11" t="s">
        <v>8285</v>
      </c>
      <c r="R2763" t="s">
        <v>8286</v>
      </c>
      <c r="S2763">
        <f t="shared" si="186"/>
        <v>133</v>
      </c>
      <c r="T2763">
        <f t="shared" si="187"/>
        <v>25.02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s="15">
        <f t="shared" si="184"/>
        <v>40995.024317129632</v>
      </c>
      <c r="L2764" s="15">
        <f t="shared" si="185"/>
        <v>41054.593055555553</v>
      </c>
      <c r="N2764" t="b">
        <v>0</v>
      </c>
      <c r="O2764">
        <v>3</v>
      </c>
      <c r="P2764" t="b">
        <v>0</v>
      </c>
      <c r="Q2764" s="11" t="s">
        <v>8279</v>
      </c>
      <c r="R2764" t="s">
        <v>8297</v>
      </c>
      <c r="S2764">
        <f t="shared" si="186"/>
        <v>1</v>
      </c>
      <c r="T2764">
        <f t="shared" si="187"/>
        <v>133.33000000000001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s="15">
        <f t="shared" si="184"/>
        <v>40436.68408564815</v>
      </c>
      <c r="L2765" s="15">
        <f t="shared" si="185"/>
        <v>40466.166666666664</v>
      </c>
      <c r="N2765" t="b">
        <v>0</v>
      </c>
      <c r="O2765">
        <v>6</v>
      </c>
      <c r="P2765" t="b">
        <v>0</v>
      </c>
      <c r="Q2765" s="11" t="s">
        <v>8269</v>
      </c>
      <c r="R2765" t="s">
        <v>8310</v>
      </c>
      <c r="S2765">
        <f t="shared" si="186"/>
        <v>3</v>
      </c>
      <c r="T2765">
        <f t="shared" si="187"/>
        <v>66.67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s="15">
        <f t="shared" si="184"/>
        <v>42689.214988425927</v>
      </c>
      <c r="L2766" s="15">
        <f t="shared" si="185"/>
        <v>42700.25</v>
      </c>
      <c r="N2766" t="b">
        <v>0</v>
      </c>
      <c r="O2766">
        <v>13</v>
      </c>
      <c r="P2766" t="b">
        <v>1</v>
      </c>
      <c r="Q2766" s="11" t="s">
        <v>8281</v>
      </c>
      <c r="R2766" t="s">
        <v>8284</v>
      </c>
      <c r="S2766">
        <f t="shared" si="186"/>
        <v>100</v>
      </c>
      <c r="T2766">
        <f t="shared" si="187"/>
        <v>30.77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s="15">
        <f t="shared" si="184"/>
        <v>42374.655081018514</v>
      </c>
      <c r="L2767" s="15">
        <f t="shared" si="185"/>
        <v>42403.784027777772</v>
      </c>
      <c r="N2767" t="b">
        <v>0</v>
      </c>
      <c r="O2767">
        <v>6</v>
      </c>
      <c r="P2767" t="b">
        <v>0</v>
      </c>
      <c r="Q2767" s="11" t="s">
        <v>8281</v>
      </c>
      <c r="R2767" t="s">
        <v>8284</v>
      </c>
      <c r="S2767">
        <f t="shared" si="186"/>
        <v>16</v>
      </c>
      <c r="T2767">
        <f t="shared" si="187"/>
        <v>66.67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s="15">
        <f t="shared" si="184"/>
        <v>42750.530312499999</v>
      </c>
      <c r="L2768" s="15">
        <f t="shared" si="185"/>
        <v>42794.368749999994</v>
      </c>
      <c r="N2768" t="b">
        <v>0</v>
      </c>
      <c r="O2768">
        <v>5</v>
      </c>
      <c r="P2768" t="b">
        <v>0</v>
      </c>
      <c r="Q2768" s="11" t="s">
        <v>8281</v>
      </c>
      <c r="R2768" t="s">
        <v>8284</v>
      </c>
      <c r="S2768">
        <f t="shared" si="186"/>
        <v>11</v>
      </c>
      <c r="T2768">
        <f t="shared" si="187"/>
        <v>80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s="15">
        <f t="shared" si="184"/>
        <v>42151.905717592599</v>
      </c>
      <c r="L2769" s="15">
        <f t="shared" si="185"/>
        <v>42182.905717592599</v>
      </c>
      <c r="N2769" t="b">
        <v>0</v>
      </c>
      <c r="O2769">
        <v>5</v>
      </c>
      <c r="P2769" t="b">
        <v>0</v>
      </c>
      <c r="Q2769" s="11" t="s">
        <v>8281</v>
      </c>
      <c r="R2769" t="s">
        <v>8284</v>
      </c>
      <c r="S2769">
        <f t="shared" si="186"/>
        <v>12</v>
      </c>
      <c r="T2769">
        <f t="shared" si="187"/>
        <v>79.400000000000006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s="15">
        <f t="shared" si="184"/>
        <v>41654.946759259255</v>
      </c>
      <c r="L2770" s="15">
        <f t="shared" si="185"/>
        <v>41684.946759259255</v>
      </c>
      <c r="N2770" t="b">
        <v>0</v>
      </c>
      <c r="O2770">
        <v>7</v>
      </c>
      <c r="P2770" t="b">
        <v>0</v>
      </c>
      <c r="Q2770" s="11" t="s">
        <v>8279</v>
      </c>
      <c r="R2770" t="s">
        <v>8297</v>
      </c>
      <c r="S2770">
        <f t="shared" si="186"/>
        <v>1</v>
      </c>
      <c r="T2770">
        <f t="shared" si="187"/>
        <v>56.57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s="15">
        <f t="shared" si="184"/>
        <v>40514.107615740737</v>
      </c>
      <c r="L2771" s="15">
        <f t="shared" si="185"/>
        <v>40545.125</v>
      </c>
      <c r="N2771" t="b">
        <v>0</v>
      </c>
      <c r="O2771">
        <v>13</v>
      </c>
      <c r="P2771" t="b">
        <v>1</v>
      </c>
      <c r="Q2771" s="11" t="s">
        <v>8285</v>
      </c>
      <c r="R2771" t="s">
        <v>8299</v>
      </c>
      <c r="S2771">
        <f t="shared" si="186"/>
        <v>156</v>
      </c>
      <c r="T2771">
        <f t="shared" si="187"/>
        <v>30.08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s="15">
        <f t="shared" si="184"/>
        <v>42535.97865740741</v>
      </c>
      <c r="L2772" s="15">
        <f t="shared" si="185"/>
        <v>42595.97865740741</v>
      </c>
      <c r="N2772" t="b">
        <v>0</v>
      </c>
      <c r="O2772">
        <v>14</v>
      </c>
      <c r="P2772" t="b">
        <v>1</v>
      </c>
      <c r="Q2772" s="11" t="s">
        <v>8281</v>
      </c>
      <c r="R2772" t="s">
        <v>8284</v>
      </c>
      <c r="S2772">
        <f t="shared" si="186"/>
        <v>128</v>
      </c>
      <c r="T2772">
        <f t="shared" si="187"/>
        <v>27.5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s="15">
        <f t="shared" si="184"/>
        <v>42093.588263888887</v>
      </c>
      <c r="L2773" s="15">
        <f t="shared" si="185"/>
        <v>42123.588263888887</v>
      </c>
      <c r="N2773" t="b">
        <v>0</v>
      </c>
      <c r="O2773">
        <v>6</v>
      </c>
      <c r="P2773" t="b">
        <v>0</v>
      </c>
      <c r="Q2773" s="11" t="s">
        <v>8281</v>
      </c>
      <c r="R2773" t="s">
        <v>8284</v>
      </c>
      <c r="S2773">
        <f t="shared" si="186"/>
        <v>19</v>
      </c>
      <c r="T2773">
        <f t="shared" si="187"/>
        <v>64.17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s="15">
        <f t="shared" si="184"/>
        <v>41799.725289351853</v>
      </c>
      <c r="L2774" s="15">
        <f t="shared" si="185"/>
        <v>41829.725289351853</v>
      </c>
      <c r="N2774" t="b">
        <v>0</v>
      </c>
      <c r="O2774">
        <v>12</v>
      </c>
      <c r="P2774" t="b">
        <v>0</v>
      </c>
      <c r="Q2774" s="11" t="s">
        <v>8271</v>
      </c>
      <c r="R2774" t="s">
        <v>8311</v>
      </c>
      <c r="S2774">
        <f t="shared" si="186"/>
        <v>5</v>
      </c>
      <c r="T2774">
        <f t="shared" si="187"/>
        <v>31.75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s="15">
        <f t="shared" si="184"/>
        <v>42401.945219907408</v>
      </c>
      <c r="L2775" s="15">
        <f t="shared" si="185"/>
        <v>42418.895833333328</v>
      </c>
      <c r="N2775" t="b">
        <v>0</v>
      </c>
      <c r="O2775">
        <v>15</v>
      </c>
      <c r="P2775" t="b">
        <v>1</v>
      </c>
      <c r="Q2775" s="11" t="s">
        <v>8281</v>
      </c>
      <c r="R2775" t="s">
        <v>8284</v>
      </c>
      <c r="S2775">
        <f t="shared" si="186"/>
        <v>127</v>
      </c>
      <c r="T2775">
        <f t="shared" si="187"/>
        <v>25.4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s="15">
        <f t="shared" si="184"/>
        <v>42023.818622685183</v>
      </c>
      <c r="L2776" s="15">
        <f t="shared" si="185"/>
        <v>42043.818622685183</v>
      </c>
      <c r="N2776" t="b">
        <v>0</v>
      </c>
      <c r="O2776">
        <v>7</v>
      </c>
      <c r="P2776" t="b">
        <v>0</v>
      </c>
      <c r="Q2776" s="11" t="s">
        <v>8279</v>
      </c>
      <c r="R2776" t="s">
        <v>8283</v>
      </c>
      <c r="S2776">
        <f t="shared" si="186"/>
        <v>58</v>
      </c>
      <c r="T2776">
        <f t="shared" si="187"/>
        <v>54.29</v>
      </c>
    </row>
    <row r="2777" spans="1:20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s="15">
        <f t="shared" si="184"/>
        <v>42029.907858796301</v>
      </c>
      <c r="L2777" s="15">
        <f t="shared" si="185"/>
        <v>42064.907858796301</v>
      </c>
      <c r="N2777" t="b">
        <v>1</v>
      </c>
      <c r="O2777">
        <v>9</v>
      </c>
      <c r="P2777" t="b">
        <v>0</v>
      </c>
      <c r="Q2777" s="11" t="s">
        <v>8271</v>
      </c>
      <c r="R2777" t="s">
        <v>8272</v>
      </c>
      <c r="S2777">
        <f t="shared" si="186"/>
        <v>11</v>
      </c>
      <c r="T2777">
        <f t="shared" si="187"/>
        <v>42.22</v>
      </c>
    </row>
    <row r="2778" spans="1:20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s="15">
        <f t="shared" si="184"/>
        <v>41117.900729166664</v>
      </c>
      <c r="L2778" s="15">
        <f t="shared" si="185"/>
        <v>41147.900729166664</v>
      </c>
      <c r="N2778" t="b">
        <v>0</v>
      </c>
      <c r="O2778">
        <v>8</v>
      </c>
      <c r="P2778" t="b">
        <v>0</v>
      </c>
      <c r="Q2778" s="11" t="s">
        <v>8269</v>
      </c>
      <c r="R2778" t="s">
        <v>8314</v>
      </c>
      <c r="S2778">
        <f t="shared" si="186"/>
        <v>19</v>
      </c>
      <c r="T2778">
        <f t="shared" si="187"/>
        <v>47.5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s="15">
        <f t="shared" si="184"/>
        <v>42625.635636574079</v>
      </c>
      <c r="L2779" s="15">
        <f t="shared" si="185"/>
        <v>42660.635636574079</v>
      </c>
      <c r="N2779" t="b">
        <v>0</v>
      </c>
      <c r="O2779">
        <v>9</v>
      </c>
      <c r="P2779" t="b">
        <v>0</v>
      </c>
      <c r="Q2779" s="11" t="s">
        <v>8266</v>
      </c>
      <c r="R2779" t="s">
        <v>8268</v>
      </c>
      <c r="S2779">
        <f t="shared" si="186"/>
        <v>1</v>
      </c>
      <c r="T2779">
        <f t="shared" si="187"/>
        <v>41.89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s="15">
        <f t="shared" si="184"/>
        <v>42425.576898148152</v>
      </c>
      <c r="L2780" s="15">
        <f t="shared" si="185"/>
        <v>42465.666666666672</v>
      </c>
      <c r="N2780" t="b">
        <v>0</v>
      </c>
      <c r="O2780">
        <v>9</v>
      </c>
      <c r="P2780" t="b">
        <v>1</v>
      </c>
      <c r="Q2780" s="11" t="s">
        <v>8279</v>
      </c>
      <c r="R2780" t="s">
        <v>8280</v>
      </c>
      <c r="S2780">
        <f t="shared" si="186"/>
        <v>125</v>
      </c>
      <c r="T2780">
        <f t="shared" si="187"/>
        <v>41.78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s="15">
        <f t="shared" si="184"/>
        <v>41940.028287037036</v>
      </c>
      <c r="L2781" s="15">
        <f t="shared" si="185"/>
        <v>42000.0699537037</v>
      </c>
      <c r="N2781" t="b">
        <v>0</v>
      </c>
      <c r="O2781">
        <v>7</v>
      </c>
      <c r="P2781" t="b">
        <v>0</v>
      </c>
      <c r="Q2781" s="11" t="s">
        <v>8281</v>
      </c>
      <c r="R2781" t="s">
        <v>8282</v>
      </c>
      <c r="S2781">
        <f t="shared" si="186"/>
        <v>0</v>
      </c>
      <c r="T2781">
        <f t="shared" si="187"/>
        <v>53.71</v>
      </c>
    </row>
    <row r="2782" spans="1:20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s="15">
        <f t="shared" si="184"/>
        <v>40937.679560185185</v>
      </c>
      <c r="L2782" s="15">
        <f t="shared" si="185"/>
        <v>40969.207638888889</v>
      </c>
      <c r="N2782" t="b">
        <v>0</v>
      </c>
      <c r="O2782">
        <v>9</v>
      </c>
      <c r="P2782" t="b">
        <v>0</v>
      </c>
      <c r="Q2782" s="11" t="s">
        <v>8285</v>
      </c>
      <c r="R2782" t="s">
        <v>8308</v>
      </c>
      <c r="S2782">
        <f t="shared" si="186"/>
        <v>6</v>
      </c>
      <c r="T2782">
        <f t="shared" si="187"/>
        <v>41.67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s="15">
        <f t="shared" si="184"/>
        <v>41799.814340277779</v>
      </c>
      <c r="L2783" s="15">
        <f t="shared" si="185"/>
        <v>41834.814340277779</v>
      </c>
      <c r="N2783" t="b">
        <v>0</v>
      </c>
      <c r="O2783">
        <v>7</v>
      </c>
      <c r="P2783" t="b">
        <v>1</v>
      </c>
      <c r="Q2783" s="11" t="s">
        <v>8269</v>
      </c>
      <c r="R2783" t="s">
        <v>8291</v>
      </c>
      <c r="S2783">
        <f t="shared" si="186"/>
        <v>125</v>
      </c>
      <c r="T2783">
        <f t="shared" si="187"/>
        <v>53.57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s="15">
        <f t="shared" si="184"/>
        <v>42808.640231481477</v>
      </c>
      <c r="L2784" s="15">
        <f t="shared" si="185"/>
        <v>42839.207638888889</v>
      </c>
      <c r="N2784" t="b">
        <v>0</v>
      </c>
      <c r="O2784">
        <v>4</v>
      </c>
      <c r="P2784" t="b">
        <v>0</v>
      </c>
      <c r="Q2784" s="11" t="s">
        <v>8281</v>
      </c>
      <c r="R2784" t="s">
        <v>8284</v>
      </c>
      <c r="S2784">
        <f t="shared" si="186"/>
        <v>4</v>
      </c>
      <c r="T2784">
        <f t="shared" si="187"/>
        <v>93.75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s="15">
        <f t="shared" si="184"/>
        <v>42529.022013888884</v>
      </c>
      <c r="L2785" s="15">
        <f t="shared" si="185"/>
        <v>42566.901388888888</v>
      </c>
      <c r="N2785" t="b">
        <v>0</v>
      </c>
      <c r="O2785">
        <v>9</v>
      </c>
      <c r="P2785" t="b">
        <v>1</v>
      </c>
      <c r="Q2785" s="11" t="s">
        <v>8281</v>
      </c>
      <c r="R2785" t="s">
        <v>8284</v>
      </c>
      <c r="S2785">
        <f t="shared" si="186"/>
        <v>150</v>
      </c>
      <c r="T2785">
        <f t="shared" si="187"/>
        <v>41.67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s="15">
        <f t="shared" si="184"/>
        <v>42334.468935185185</v>
      </c>
      <c r="L2786" s="15">
        <f t="shared" si="185"/>
        <v>42361.957638888889</v>
      </c>
      <c r="N2786" t="b">
        <v>0</v>
      </c>
      <c r="O2786">
        <v>25</v>
      </c>
      <c r="P2786" t="b">
        <v>1</v>
      </c>
      <c r="Q2786" s="11" t="s">
        <v>8281</v>
      </c>
      <c r="R2786" t="s">
        <v>8282</v>
      </c>
      <c r="S2786">
        <f t="shared" si="186"/>
        <v>124</v>
      </c>
      <c r="T2786">
        <f t="shared" si="187"/>
        <v>14.84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s="15">
        <f t="shared" si="184"/>
        <v>42517.003368055557</v>
      </c>
      <c r="L2787" s="15">
        <f t="shared" si="185"/>
        <v>42547.003368055557</v>
      </c>
      <c r="N2787" t="b">
        <v>0</v>
      </c>
      <c r="O2787">
        <v>8</v>
      </c>
      <c r="P2787" t="b">
        <v>1</v>
      </c>
      <c r="Q2787" s="11" t="s">
        <v>8281</v>
      </c>
      <c r="R2787" t="s">
        <v>8284</v>
      </c>
      <c r="S2787">
        <f t="shared" si="186"/>
        <v>123</v>
      </c>
      <c r="T2787">
        <f t="shared" si="187"/>
        <v>46.13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s="15">
        <f t="shared" si="184"/>
        <v>41791.057314814818</v>
      </c>
      <c r="L2788" s="15">
        <f t="shared" si="185"/>
        <v>41835.21597222222</v>
      </c>
      <c r="N2788" t="b">
        <v>0</v>
      </c>
      <c r="O2788">
        <v>9</v>
      </c>
      <c r="P2788" t="b">
        <v>0</v>
      </c>
      <c r="Q2788" s="11" t="s">
        <v>8271</v>
      </c>
      <c r="R2788" t="s">
        <v>8309</v>
      </c>
      <c r="S2788">
        <f t="shared" si="186"/>
        <v>7</v>
      </c>
      <c r="T2788">
        <f t="shared" si="187"/>
        <v>40.78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s="15">
        <f t="shared" si="184"/>
        <v>42041.205000000002</v>
      </c>
      <c r="L2789" s="15">
        <f t="shared" si="185"/>
        <v>42086.16333333333</v>
      </c>
      <c r="N2789" t="b">
        <v>0</v>
      </c>
      <c r="O2789">
        <v>5</v>
      </c>
      <c r="P2789" t="b">
        <v>0</v>
      </c>
      <c r="Q2789" s="11" t="s">
        <v>8281</v>
      </c>
      <c r="R2789" t="s">
        <v>8284</v>
      </c>
      <c r="S2789">
        <f t="shared" si="186"/>
        <v>7</v>
      </c>
      <c r="T2789">
        <f t="shared" si="187"/>
        <v>72.400000000000006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s="15">
        <f t="shared" si="184"/>
        <v>42371.355729166666</v>
      </c>
      <c r="L2790" s="15">
        <f t="shared" si="185"/>
        <v>42400.178472222222</v>
      </c>
      <c r="N2790" t="b">
        <v>0</v>
      </c>
      <c r="O2790">
        <v>11</v>
      </c>
      <c r="P2790" t="b">
        <v>0</v>
      </c>
      <c r="Q2790" s="11" t="s">
        <v>8274</v>
      </c>
      <c r="R2790" t="s">
        <v>8302</v>
      </c>
      <c r="S2790">
        <f t="shared" si="186"/>
        <v>10</v>
      </c>
      <c r="T2790">
        <f t="shared" si="187"/>
        <v>32.82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s="15">
        <f t="shared" si="184"/>
        <v>42195.643865740742</v>
      </c>
      <c r="L2791" s="15">
        <f t="shared" si="185"/>
        <v>42236.837499999994</v>
      </c>
      <c r="N2791" t="b">
        <v>0</v>
      </c>
      <c r="O2791">
        <v>3</v>
      </c>
      <c r="P2791" t="b">
        <v>0</v>
      </c>
      <c r="Q2791" s="11" t="s">
        <v>8279</v>
      </c>
      <c r="R2791" t="s">
        <v>8283</v>
      </c>
      <c r="S2791">
        <f t="shared" si="186"/>
        <v>1</v>
      </c>
      <c r="T2791">
        <f t="shared" si="187"/>
        <v>120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s="15">
        <f t="shared" si="184"/>
        <v>41614.563194444447</v>
      </c>
      <c r="L2792" s="15">
        <f t="shared" si="185"/>
        <v>41644.563194444447</v>
      </c>
      <c r="N2792" t="b">
        <v>0</v>
      </c>
      <c r="O2792">
        <v>6</v>
      </c>
      <c r="P2792" t="b">
        <v>0</v>
      </c>
      <c r="Q2792" s="11" t="s">
        <v>8269</v>
      </c>
      <c r="R2792" t="s">
        <v>8310</v>
      </c>
      <c r="S2792">
        <f t="shared" si="186"/>
        <v>2</v>
      </c>
      <c r="T2792">
        <f t="shared" si="187"/>
        <v>60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s="15">
        <f t="shared" si="184"/>
        <v>42788.2502662037</v>
      </c>
      <c r="L2793" s="15">
        <f t="shared" si="185"/>
        <v>42818.208599537036</v>
      </c>
      <c r="N2793" t="b">
        <v>0</v>
      </c>
      <c r="O2793">
        <v>15</v>
      </c>
      <c r="P2793" t="b">
        <v>0</v>
      </c>
      <c r="Q2793" s="11" t="s">
        <v>8285</v>
      </c>
      <c r="R2793" t="s">
        <v>8288</v>
      </c>
      <c r="S2793">
        <f t="shared" si="186"/>
        <v>103</v>
      </c>
      <c r="T2793">
        <f t="shared" si="187"/>
        <v>24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s="15">
        <f t="shared" si="184"/>
        <v>41933.586157407408</v>
      </c>
      <c r="L2794" s="15">
        <f t="shared" si="185"/>
        <v>41975.627824074079</v>
      </c>
      <c r="N2794" t="b">
        <v>0</v>
      </c>
      <c r="O2794">
        <v>10</v>
      </c>
      <c r="P2794" t="b">
        <v>0</v>
      </c>
      <c r="Q2794" s="11" t="s">
        <v>8279</v>
      </c>
      <c r="R2794" t="s">
        <v>8295</v>
      </c>
      <c r="S2794">
        <f t="shared" si="186"/>
        <v>1</v>
      </c>
      <c r="T2794">
        <f t="shared" si="187"/>
        <v>35.9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s="15">
        <f t="shared" si="184"/>
        <v>42695.624340277776</v>
      </c>
      <c r="L2795" s="15">
        <f t="shared" si="185"/>
        <v>42725.624340277776</v>
      </c>
      <c r="N2795" t="b">
        <v>0</v>
      </c>
      <c r="O2795">
        <v>5</v>
      </c>
      <c r="P2795" t="b">
        <v>0</v>
      </c>
      <c r="Q2795" s="11" t="s">
        <v>8266</v>
      </c>
      <c r="R2795" t="s">
        <v>8273</v>
      </c>
      <c r="S2795">
        <f t="shared" si="186"/>
        <v>1</v>
      </c>
      <c r="T2795">
        <f t="shared" si="187"/>
        <v>71.599999999999994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s="15">
        <f t="shared" si="184"/>
        <v>41833.089756944442</v>
      </c>
      <c r="L2796" s="15">
        <f t="shared" si="185"/>
        <v>41863.079143518517</v>
      </c>
      <c r="N2796" t="b">
        <v>0</v>
      </c>
      <c r="O2796">
        <v>14</v>
      </c>
      <c r="P2796" t="b">
        <v>0</v>
      </c>
      <c r="Q2796" s="11" t="s">
        <v>8281</v>
      </c>
      <c r="R2796" t="s">
        <v>8284</v>
      </c>
      <c r="S2796">
        <f t="shared" si="186"/>
        <v>18</v>
      </c>
      <c r="T2796">
        <f t="shared" si="187"/>
        <v>25.57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s="15">
        <f t="shared" si="184"/>
        <v>42230.662731481483</v>
      </c>
      <c r="L2797" s="15">
        <f t="shared" si="185"/>
        <v>42245.165972222225</v>
      </c>
      <c r="N2797" t="b">
        <v>0</v>
      </c>
      <c r="O2797">
        <v>6</v>
      </c>
      <c r="P2797" t="b">
        <v>1</v>
      </c>
      <c r="Q2797" s="11" t="s">
        <v>8281</v>
      </c>
      <c r="R2797" t="s">
        <v>8284</v>
      </c>
      <c r="S2797">
        <f t="shared" si="186"/>
        <v>101</v>
      </c>
      <c r="T2797">
        <f t="shared" si="187"/>
        <v>59.17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s="15">
        <f t="shared" si="184"/>
        <v>41989.913136574076</v>
      </c>
      <c r="L2798" s="15">
        <f t="shared" si="185"/>
        <v>42019.913136574076</v>
      </c>
      <c r="N2798" t="b">
        <v>0</v>
      </c>
      <c r="O2798">
        <v>14</v>
      </c>
      <c r="P2798" t="b">
        <v>1</v>
      </c>
      <c r="Q2798" s="11" t="s">
        <v>8266</v>
      </c>
      <c r="R2798" t="s">
        <v>8273</v>
      </c>
      <c r="S2798">
        <f t="shared" si="186"/>
        <v>102</v>
      </c>
      <c r="T2798">
        <f t="shared" si="187"/>
        <v>25.21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s="15">
        <f t="shared" si="184"/>
        <v>41663.780300925922</v>
      </c>
      <c r="L2799" s="15">
        <f t="shared" si="185"/>
        <v>41693.780300925922</v>
      </c>
      <c r="N2799" t="b">
        <v>0</v>
      </c>
      <c r="O2799">
        <v>9</v>
      </c>
      <c r="P2799" t="b">
        <v>0</v>
      </c>
      <c r="Q2799" s="11" t="s">
        <v>8269</v>
      </c>
      <c r="R2799" t="s">
        <v>8310</v>
      </c>
      <c r="S2799">
        <f t="shared" si="186"/>
        <v>70</v>
      </c>
      <c r="T2799">
        <f t="shared" si="187"/>
        <v>39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s="15">
        <f t="shared" si="184"/>
        <v>42167.534791666665</v>
      </c>
      <c r="L2800" s="15">
        <f t="shared" si="185"/>
        <v>42196.165972222225</v>
      </c>
      <c r="N2800" t="b">
        <v>0</v>
      </c>
      <c r="O2800">
        <v>10</v>
      </c>
      <c r="P2800" t="b">
        <v>1</v>
      </c>
      <c r="Q2800" s="11" t="s">
        <v>8281</v>
      </c>
      <c r="R2800" t="s">
        <v>8293</v>
      </c>
      <c r="S2800">
        <f t="shared" si="186"/>
        <v>100</v>
      </c>
      <c r="T2800">
        <f t="shared" si="187"/>
        <v>35.1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s="15">
        <f t="shared" si="184"/>
        <v>42474.637824074074</v>
      </c>
      <c r="L2801" s="15">
        <f t="shared" si="185"/>
        <v>42504.637824074074</v>
      </c>
      <c r="N2801" t="b">
        <v>0</v>
      </c>
      <c r="O2801">
        <v>3</v>
      </c>
      <c r="P2801" t="b">
        <v>0</v>
      </c>
      <c r="Q2801" s="11" t="s">
        <v>8266</v>
      </c>
      <c r="R2801" t="s">
        <v>8300</v>
      </c>
      <c r="S2801">
        <f t="shared" si="186"/>
        <v>0</v>
      </c>
      <c r="T2801">
        <f t="shared" si="187"/>
        <v>116.67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s="15">
        <f t="shared" si="184"/>
        <v>41671.936863425923</v>
      </c>
      <c r="L2802" s="15">
        <f t="shared" si="185"/>
        <v>41687</v>
      </c>
      <c r="N2802" t="b">
        <v>0</v>
      </c>
      <c r="O2802">
        <v>13</v>
      </c>
      <c r="P2802" t="b">
        <v>0</v>
      </c>
      <c r="Q2802" s="11" t="s">
        <v>8269</v>
      </c>
      <c r="R2802" t="s">
        <v>8307</v>
      </c>
      <c r="S2802">
        <f t="shared" si="186"/>
        <v>4</v>
      </c>
      <c r="T2802">
        <f t="shared" si="187"/>
        <v>26.92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s="15">
        <f t="shared" si="184"/>
        <v>42088.911354166667</v>
      </c>
      <c r="L2803" s="15">
        <f t="shared" si="185"/>
        <v>42118.911354166667</v>
      </c>
      <c r="N2803" t="b">
        <v>0</v>
      </c>
      <c r="O2803">
        <v>10</v>
      </c>
      <c r="P2803" t="b">
        <v>1</v>
      </c>
      <c r="Q2803" s="11" t="s">
        <v>8281</v>
      </c>
      <c r="R2803" t="s">
        <v>8284</v>
      </c>
      <c r="S2803">
        <f t="shared" si="186"/>
        <v>140</v>
      </c>
      <c r="T2803">
        <f t="shared" si="187"/>
        <v>35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s="15">
        <f t="shared" si="184"/>
        <v>42041.581307870365</v>
      </c>
      <c r="L2804" s="15">
        <f t="shared" si="185"/>
        <v>42071.539641203708</v>
      </c>
      <c r="N2804" t="b">
        <v>0</v>
      </c>
      <c r="O2804">
        <v>12</v>
      </c>
      <c r="P2804" t="b">
        <v>0</v>
      </c>
      <c r="Q2804" s="11" t="s">
        <v>8281</v>
      </c>
      <c r="R2804" t="s">
        <v>8284</v>
      </c>
      <c r="S2804">
        <f t="shared" si="186"/>
        <v>16</v>
      </c>
      <c r="T2804">
        <f t="shared" si="187"/>
        <v>29.17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s="15">
        <f t="shared" si="184"/>
        <v>41963.050127314811</v>
      </c>
      <c r="L2805" s="15">
        <f t="shared" si="185"/>
        <v>42022.05</v>
      </c>
      <c r="N2805" t="b">
        <v>0</v>
      </c>
      <c r="O2805">
        <v>9</v>
      </c>
      <c r="P2805" t="b">
        <v>0</v>
      </c>
      <c r="Q2805" s="11" t="s">
        <v>8266</v>
      </c>
      <c r="R2805" t="s">
        <v>8300</v>
      </c>
      <c r="S2805">
        <f t="shared" si="186"/>
        <v>0</v>
      </c>
      <c r="T2805">
        <f t="shared" si="187"/>
        <v>38.44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s="15">
        <f t="shared" si="184"/>
        <v>42556.690706018519</v>
      </c>
      <c r="L2806" s="15">
        <f t="shared" si="185"/>
        <v>42616.690706018519</v>
      </c>
      <c r="N2806" t="b">
        <v>0</v>
      </c>
      <c r="O2806">
        <v>5</v>
      </c>
      <c r="P2806" t="b">
        <v>0</v>
      </c>
      <c r="Q2806" s="11" t="s">
        <v>8279</v>
      </c>
      <c r="R2806" t="s">
        <v>8283</v>
      </c>
      <c r="S2806">
        <f t="shared" si="186"/>
        <v>0</v>
      </c>
      <c r="T2806">
        <f t="shared" si="187"/>
        <v>69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s="15">
        <f t="shared" si="184"/>
        <v>40312.915578703702</v>
      </c>
      <c r="L2807" s="15">
        <f t="shared" si="185"/>
        <v>40354.897222222222</v>
      </c>
      <c r="N2807" t="b">
        <v>0</v>
      </c>
      <c r="O2807">
        <v>5</v>
      </c>
      <c r="P2807" t="b">
        <v>0</v>
      </c>
      <c r="Q2807" s="11" t="s">
        <v>8285</v>
      </c>
      <c r="R2807" t="s">
        <v>8308</v>
      </c>
      <c r="S2807">
        <f t="shared" si="186"/>
        <v>38</v>
      </c>
      <c r="T2807">
        <f t="shared" si="187"/>
        <v>69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s="15">
        <f t="shared" si="184"/>
        <v>42532.774745370371</v>
      </c>
      <c r="L2808" s="15">
        <f t="shared" si="185"/>
        <v>42552.774745370371</v>
      </c>
      <c r="N2808" t="b">
        <v>0</v>
      </c>
      <c r="O2808">
        <v>9</v>
      </c>
      <c r="P2808" t="b">
        <v>0</v>
      </c>
      <c r="Q2808" s="11" t="s">
        <v>8266</v>
      </c>
      <c r="R2808" t="s">
        <v>8300</v>
      </c>
      <c r="S2808">
        <f t="shared" si="186"/>
        <v>6</v>
      </c>
      <c r="T2808">
        <f t="shared" si="187"/>
        <v>37.89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s="15">
        <f t="shared" si="184"/>
        <v>41918.880833333329</v>
      </c>
      <c r="L2809" s="15">
        <f t="shared" si="185"/>
        <v>41946</v>
      </c>
      <c r="N2809" t="b">
        <v>0</v>
      </c>
      <c r="O2809">
        <v>17</v>
      </c>
      <c r="P2809" t="b">
        <v>1</v>
      </c>
      <c r="Q2809" s="11" t="s">
        <v>8281</v>
      </c>
      <c r="R2809" t="s">
        <v>8284</v>
      </c>
      <c r="S2809">
        <f t="shared" si="186"/>
        <v>113</v>
      </c>
      <c r="T2809">
        <f t="shared" si="187"/>
        <v>20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s="15">
        <f t="shared" si="184"/>
        <v>42200.542268518519</v>
      </c>
      <c r="L2810" s="15">
        <f t="shared" si="185"/>
        <v>42227.542268518519</v>
      </c>
      <c r="N2810" t="b">
        <v>0</v>
      </c>
      <c r="O2810">
        <v>9</v>
      </c>
      <c r="P2810" t="b">
        <v>0</v>
      </c>
      <c r="Q2810" s="11" t="s">
        <v>8279</v>
      </c>
      <c r="R2810" t="s">
        <v>8295</v>
      </c>
      <c r="S2810">
        <f t="shared" si="186"/>
        <v>8</v>
      </c>
      <c r="T2810">
        <f t="shared" si="187"/>
        <v>37.56</v>
      </c>
    </row>
    <row r="2811" spans="1:20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s="15">
        <f t="shared" si="184"/>
        <v>40949.98364583333</v>
      </c>
      <c r="L2811" s="15">
        <f t="shared" si="185"/>
        <v>41009.941979166666</v>
      </c>
      <c r="N2811" t="b">
        <v>0</v>
      </c>
      <c r="O2811">
        <v>5</v>
      </c>
      <c r="P2811" t="b">
        <v>0</v>
      </c>
      <c r="Q2811" s="11" t="s">
        <v>8279</v>
      </c>
      <c r="R2811" t="s">
        <v>8297</v>
      </c>
      <c r="S2811">
        <f t="shared" si="186"/>
        <v>1</v>
      </c>
      <c r="T2811">
        <f t="shared" si="187"/>
        <v>67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s="15">
        <f t="shared" si="184"/>
        <v>41905.95684027778</v>
      </c>
      <c r="L2812" s="15">
        <f t="shared" si="185"/>
        <v>41941.95684027778</v>
      </c>
      <c r="N2812" t="b">
        <v>1</v>
      </c>
      <c r="O2812">
        <v>4</v>
      </c>
      <c r="P2812" t="b">
        <v>0</v>
      </c>
      <c r="Q2812" s="11" t="s">
        <v>8271</v>
      </c>
      <c r="R2812" t="s">
        <v>8272</v>
      </c>
      <c r="S2812">
        <f t="shared" si="186"/>
        <v>7</v>
      </c>
      <c r="T2812">
        <f t="shared" si="187"/>
        <v>83.75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s="15">
        <f t="shared" si="184"/>
        <v>42536.862800925926</v>
      </c>
      <c r="L2813" s="15">
        <f t="shared" si="185"/>
        <v>42566.862800925926</v>
      </c>
      <c r="N2813" t="b">
        <v>0</v>
      </c>
      <c r="O2813">
        <v>6</v>
      </c>
      <c r="P2813" t="b">
        <v>0</v>
      </c>
      <c r="Q2813" s="11" t="s">
        <v>8277</v>
      </c>
      <c r="R2813" t="s">
        <v>8303</v>
      </c>
      <c r="S2813">
        <f t="shared" si="186"/>
        <v>1</v>
      </c>
      <c r="T2813">
        <f t="shared" si="187"/>
        <v>55.83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s="15">
        <f t="shared" si="184"/>
        <v>42245.274699074071</v>
      </c>
      <c r="L2814" s="15">
        <f t="shared" si="185"/>
        <v>42275.274699074071</v>
      </c>
      <c r="N2814" t="b">
        <v>0</v>
      </c>
      <c r="O2814">
        <v>6</v>
      </c>
      <c r="P2814" t="b">
        <v>0</v>
      </c>
      <c r="Q2814" s="11" t="s">
        <v>8281</v>
      </c>
      <c r="R2814" t="s">
        <v>8282</v>
      </c>
      <c r="S2814">
        <f t="shared" si="186"/>
        <v>0</v>
      </c>
      <c r="T2814">
        <f t="shared" si="187"/>
        <v>55.83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s="15">
        <f t="shared" si="184"/>
        <v>42690.733437499999</v>
      </c>
      <c r="L2815" s="15">
        <f t="shared" si="185"/>
        <v>42711.733437499999</v>
      </c>
      <c r="N2815" t="b">
        <v>0</v>
      </c>
      <c r="O2815">
        <v>16</v>
      </c>
      <c r="P2815" t="b">
        <v>0</v>
      </c>
      <c r="Q2815" s="11" t="s">
        <v>8281</v>
      </c>
      <c r="R2815" t="s">
        <v>8282</v>
      </c>
      <c r="S2815">
        <f t="shared" si="186"/>
        <v>3</v>
      </c>
      <c r="T2815">
        <f t="shared" si="187"/>
        <v>20.88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s="15">
        <f t="shared" si="184"/>
        <v>41934.959756944445</v>
      </c>
      <c r="L2816" s="15">
        <f t="shared" si="185"/>
        <v>41965.001423611116</v>
      </c>
      <c r="N2816" t="b">
        <v>0</v>
      </c>
      <c r="O2816">
        <v>6</v>
      </c>
      <c r="P2816" t="b">
        <v>0</v>
      </c>
      <c r="Q2816" s="11" t="s">
        <v>8285</v>
      </c>
      <c r="R2816" t="s">
        <v>8308</v>
      </c>
      <c r="S2816">
        <f t="shared" si="186"/>
        <v>2</v>
      </c>
      <c r="T2816">
        <f t="shared" si="187"/>
        <v>55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s="15">
        <f t="shared" si="184"/>
        <v>41288.942928240744</v>
      </c>
      <c r="L2817" s="15">
        <f t="shared" si="185"/>
        <v>41318.942928240744</v>
      </c>
      <c r="N2817" t="b">
        <v>0</v>
      </c>
      <c r="O2817">
        <v>15</v>
      </c>
      <c r="P2817" t="b">
        <v>0</v>
      </c>
      <c r="Q2817" s="11" t="s">
        <v>8285</v>
      </c>
      <c r="R2817" t="s">
        <v>8308</v>
      </c>
      <c r="S2817">
        <f t="shared" si="186"/>
        <v>11</v>
      </c>
      <c r="T2817">
        <f t="shared" si="187"/>
        <v>21.8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s="15">
        <f t="shared" si="184"/>
        <v>42318.925532407404</v>
      </c>
      <c r="L2818" s="15">
        <f t="shared" si="185"/>
        <v>42348.925532407404</v>
      </c>
      <c r="N2818" t="b">
        <v>0</v>
      </c>
      <c r="O2818">
        <v>4</v>
      </c>
      <c r="P2818" t="b">
        <v>0</v>
      </c>
      <c r="Q2818" s="11" t="s">
        <v>8266</v>
      </c>
      <c r="R2818" t="s">
        <v>8300</v>
      </c>
      <c r="S2818">
        <f t="shared" si="186"/>
        <v>11</v>
      </c>
      <c r="T2818">
        <f t="shared" si="187"/>
        <v>81.58</v>
      </c>
    </row>
    <row r="2819" spans="1:20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s="15">
        <f t="shared" ref="K2819:K2882" si="188">(((J2819/60)/60)/24)+DATE(1970,1,1)</f>
        <v>42052.83530092593</v>
      </c>
      <c r="L2819" s="15">
        <f t="shared" ref="L2819:L2882" si="189">(((I2819/60)/60)/24)+DATE(1970,1,1)</f>
        <v>42082.793634259258</v>
      </c>
      <c r="N2819" t="b">
        <v>0</v>
      </c>
      <c r="O2819">
        <v>3</v>
      </c>
      <c r="P2819" t="b">
        <v>0</v>
      </c>
      <c r="Q2819" s="11" t="s">
        <v>8279</v>
      </c>
      <c r="R2819" t="s">
        <v>8283</v>
      </c>
      <c r="S2819">
        <f t="shared" ref="S2819:S2882" si="190">IFERROR(ROUND(E2819/D2819*100,0),0)</f>
        <v>4</v>
      </c>
      <c r="T2819">
        <f t="shared" ref="T2819:T2882" si="191">IFERROR(ROUND(E2819/O2819,2),0)</f>
        <v>108.33</v>
      </c>
    </row>
    <row r="2820" spans="1:20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s="15">
        <f t="shared" si="188"/>
        <v>42216.977812500001</v>
      </c>
      <c r="L2820" s="15">
        <f t="shared" si="189"/>
        <v>42246.227777777778</v>
      </c>
      <c r="N2820" t="b">
        <v>0</v>
      </c>
      <c r="O2820">
        <v>10</v>
      </c>
      <c r="P2820" t="b">
        <v>0</v>
      </c>
      <c r="Q2820" s="11" t="s">
        <v>8279</v>
      </c>
      <c r="R2820" t="s">
        <v>8283</v>
      </c>
      <c r="S2820">
        <f t="shared" si="190"/>
        <v>3</v>
      </c>
      <c r="T2820">
        <f t="shared" si="191"/>
        <v>32.5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s="15">
        <f t="shared" si="188"/>
        <v>41577.561284722222</v>
      </c>
      <c r="L2821" s="15">
        <f t="shared" si="189"/>
        <v>41607.602951388886</v>
      </c>
      <c r="N2821" t="b">
        <v>0</v>
      </c>
      <c r="O2821">
        <v>12</v>
      </c>
      <c r="P2821" t="b">
        <v>0</v>
      </c>
      <c r="Q2821" s="11" t="s">
        <v>8285</v>
      </c>
      <c r="R2821" t="s">
        <v>8308</v>
      </c>
      <c r="S2821">
        <f t="shared" si="190"/>
        <v>5</v>
      </c>
      <c r="T2821">
        <f t="shared" si="191"/>
        <v>27.08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s="15">
        <f t="shared" si="188"/>
        <v>42223.108865740738</v>
      </c>
      <c r="L2822" s="15">
        <f t="shared" si="189"/>
        <v>42253.108865740738</v>
      </c>
      <c r="N2822" t="b">
        <v>0</v>
      </c>
      <c r="O2822">
        <v>3</v>
      </c>
      <c r="P2822" t="b">
        <v>0</v>
      </c>
      <c r="Q2822" s="11" t="s">
        <v>8277</v>
      </c>
      <c r="R2822" t="s">
        <v>8303</v>
      </c>
      <c r="S2822">
        <f t="shared" si="190"/>
        <v>7</v>
      </c>
      <c r="T2822">
        <f t="shared" si="191"/>
        <v>108.33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s="15">
        <f t="shared" si="188"/>
        <v>41947.063645833332</v>
      </c>
      <c r="L2823" s="15">
        <f t="shared" si="189"/>
        <v>41977.063645833332</v>
      </c>
      <c r="N2823" t="b">
        <v>0</v>
      </c>
      <c r="O2823">
        <v>13</v>
      </c>
      <c r="P2823" t="b">
        <v>0</v>
      </c>
      <c r="Q2823" s="11" t="s">
        <v>8269</v>
      </c>
      <c r="R2823" t="s">
        <v>8306</v>
      </c>
      <c r="S2823">
        <f t="shared" si="190"/>
        <v>5</v>
      </c>
      <c r="T2823">
        <f t="shared" si="191"/>
        <v>24.62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s="15">
        <f t="shared" si="188"/>
        <v>42460.94222222222</v>
      </c>
      <c r="L2824" s="15">
        <f t="shared" si="189"/>
        <v>42481.94222222222</v>
      </c>
      <c r="N2824" t="b">
        <v>0</v>
      </c>
      <c r="O2824">
        <v>8</v>
      </c>
      <c r="P2824" t="b">
        <v>1</v>
      </c>
      <c r="Q2824" s="11" t="s">
        <v>8281</v>
      </c>
      <c r="R2824" t="s">
        <v>8284</v>
      </c>
      <c r="S2824">
        <f t="shared" si="190"/>
        <v>160</v>
      </c>
      <c r="T2824">
        <f t="shared" si="191"/>
        <v>40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s="15">
        <f t="shared" si="188"/>
        <v>42493.546851851846</v>
      </c>
      <c r="L2825" s="15">
        <f t="shared" si="189"/>
        <v>42523.546851851846</v>
      </c>
      <c r="N2825" t="b">
        <v>0</v>
      </c>
      <c r="O2825">
        <v>11</v>
      </c>
      <c r="P2825" t="b">
        <v>0</v>
      </c>
      <c r="Q2825" s="11" t="s">
        <v>8281</v>
      </c>
      <c r="R2825" t="s">
        <v>8284</v>
      </c>
      <c r="S2825">
        <f t="shared" si="190"/>
        <v>32</v>
      </c>
      <c r="T2825">
        <f t="shared" si="191"/>
        <v>29.09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s="15">
        <f t="shared" si="188"/>
        <v>42194.751678240747</v>
      </c>
      <c r="L2826" s="15">
        <f t="shared" si="189"/>
        <v>42208.751678240747</v>
      </c>
      <c r="N2826" t="b">
        <v>0</v>
      </c>
      <c r="O2826">
        <v>14</v>
      </c>
      <c r="P2826" t="b">
        <v>1</v>
      </c>
      <c r="Q2826" s="11" t="s">
        <v>8285</v>
      </c>
      <c r="R2826" t="s">
        <v>8287</v>
      </c>
      <c r="S2826">
        <f t="shared" si="190"/>
        <v>106</v>
      </c>
      <c r="T2826">
        <f t="shared" si="191"/>
        <v>22.64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s="15">
        <f t="shared" si="188"/>
        <v>42278.664965277778</v>
      </c>
      <c r="L2827" s="15">
        <f t="shared" si="189"/>
        <v>42308.664965277778</v>
      </c>
      <c r="N2827" t="b">
        <v>0</v>
      </c>
      <c r="O2827">
        <v>12</v>
      </c>
      <c r="P2827" t="b">
        <v>0</v>
      </c>
      <c r="Q2827" s="11" t="s">
        <v>8281</v>
      </c>
      <c r="R2827" t="s">
        <v>8284</v>
      </c>
      <c r="S2827">
        <f t="shared" si="190"/>
        <v>4</v>
      </c>
      <c r="T2827">
        <f t="shared" si="191"/>
        <v>26.33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s="15">
        <f t="shared" si="188"/>
        <v>41921.279976851853</v>
      </c>
      <c r="L2828" s="15">
        <f t="shared" si="189"/>
        <v>41939.125</v>
      </c>
      <c r="N2828" t="b">
        <v>0</v>
      </c>
      <c r="O2828">
        <v>6</v>
      </c>
      <c r="P2828" t="b">
        <v>1</v>
      </c>
      <c r="Q2828" s="11" t="s">
        <v>8281</v>
      </c>
      <c r="R2828" t="s">
        <v>8284</v>
      </c>
      <c r="S2828">
        <f t="shared" si="190"/>
        <v>104</v>
      </c>
      <c r="T2828">
        <f t="shared" si="191"/>
        <v>52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s="15">
        <f t="shared" si="188"/>
        <v>41858.007071759261</v>
      </c>
      <c r="L2829" s="15">
        <f t="shared" si="189"/>
        <v>41888.007071759261</v>
      </c>
      <c r="N2829" t="b">
        <v>0</v>
      </c>
      <c r="O2829">
        <v>13</v>
      </c>
      <c r="P2829" t="b">
        <v>0</v>
      </c>
      <c r="Q2829" s="11" t="s">
        <v>8281</v>
      </c>
      <c r="R2829" t="s">
        <v>8284</v>
      </c>
      <c r="S2829">
        <f t="shared" si="190"/>
        <v>4</v>
      </c>
      <c r="T2829">
        <f t="shared" si="191"/>
        <v>23.92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s="15">
        <f t="shared" si="188"/>
        <v>40927.473460648151</v>
      </c>
      <c r="L2830" s="15">
        <f t="shared" si="189"/>
        <v>40953.825694444444</v>
      </c>
      <c r="N2830" t="b">
        <v>0</v>
      </c>
      <c r="O2830">
        <v>11</v>
      </c>
      <c r="P2830" t="b">
        <v>1</v>
      </c>
      <c r="Q2830" s="11" t="s">
        <v>8285</v>
      </c>
      <c r="R2830" t="s">
        <v>8289</v>
      </c>
      <c r="S2830">
        <f t="shared" si="190"/>
        <v>103</v>
      </c>
      <c r="T2830">
        <f t="shared" si="191"/>
        <v>28.18</v>
      </c>
    </row>
    <row r="2831" spans="1:20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s="15">
        <f t="shared" si="188"/>
        <v>42712.300567129627</v>
      </c>
      <c r="L2831" s="15">
        <f t="shared" si="189"/>
        <v>42742.300567129627</v>
      </c>
      <c r="N2831" t="b">
        <v>0</v>
      </c>
      <c r="O2831">
        <v>3</v>
      </c>
      <c r="P2831" t="b">
        <v>0</v>
      </c>
      <c r="Q2831" s="11" t="s">
        <v>8274</v>
      </c>
      <c r="R2831" t="s">
        <v>8292</v>
      </c>
      <c r="S2831">
        <f t="shared" si="190"/>
        <v>0</v>
      </c>
      <c r="T2831">
        <f t="shared" si="191"/>
        <v>103.33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s="15">
        <f t="shared" si="188"/>
        <v>41909.892453703702</v>
      </c>
      <c r="L2832" s="15">
        <f t="shared" si="189"/>
        <v>41939.892453703702</v>
      </c>
      <c r="N2832" t="b">
        <v>0</v>
      </c>
      <c r="O2832">
        <v>9</v>
      </c>
      <c r="P2832" t="b">
        <v>0</v>
      </c>
      <c r="Q2832" s="11" t="s">
        <v>8277</v>
      </c>
      <c r="R2832" t="s">
        <v>8303</v>
      </c>
      <c r="S2832">
        <f t="shared" si="190"/>
        <v>1</v>
      </c>
      <c r="T2832">
        <f t="shared" si="191"/>
        <v>34.44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s="15">
        <f t="shared" si="188"/>
        <v>42045.031851851847</v>
      </c>
      <c r="L2833" s="15">
        <f t="shared" si="189"/>
        <v>42074.99018518519</v>
      </c>
      <c r="N2833" t="b">
        <v>0</v>
      </c>
      <c r="O2833">
        <v>17</v>
      </c>
      <c r="P2833" t="b">
        <v>1</v>
      </c>
      <c r="Q2833" s="11" t="s">
        <v>8266</v>
      </c>
      <c r="R2833" t="s">
        <v>8267</v>
      </c>
      <c r="S2833">
        <f t="shared" si="190"/>
        <v>103</v>
      </c>
      <c r="T2833">
        <f t="shared" si="191"/>
        <v>18.239999999999998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s="15">
        <f t="shared" si="188"/>
        <v>41857.854189814818</v>
      </c>
      <c r="L2834" s="15">
        <f t="shared" si="189"/>
        <v>41887.854189814818</v>
      </c>
      <c r="N2834" t="b">
        <v>0</v>
      </c>
      <c r="O2834">
        <v>4</v>
      </c>
      <c r="P2834" t="b">
        <v>0</v>
      </c>
      <c r="Q2834" s="11" t="s">
        <v>8266</v>
      </c>
      <c r="R2834" t="s">
        <v>8268</v>
      </c>
      <c r="S2834">
        <f t="shared" si="190"/>
        <v>0</v>
      </c>
      <c r="T2834">
        <f t="shared" si="191"/>
        <v>76.25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s="15">
        <f t="shared" si="188"/>
        <v>40759.860532407409</v>
      </c>
      <c r="L2835" s="15">
        <f t="shared" si="189"/>
        <v>40792.860532407409</v>
      </c>
      <c r="N2835" t="b">
        <v>0</v>
      </c>
      <c r="O2835">
        <v>14</v>
      </c>
      <c r="P2835" t="b">
        <v>0</v>
      </c>
      <c r="Q2835" s="11" t="s">
        <v>8285</v>
      </c>
      <c r="R2835" t="s">
        <v>8286</v>
      </c>
      <c r="S2835">
        <f t="shared" si="190"/>
        <v>20</v>
      </c>
      <c r="T2835">
        <f t="shared" si="191"/>
        <v>21.57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s="15">
        <f t="shared" si="188"/>
        <v>42177.491388888884</v>
      </c>
      <c r="L2836" s="15">
        <f t="shared" si="189"/>
        <v>42237.491388888884</v>
      </c>
      <c r="N2836" t="b">
        <v>0</v>
      </c>
      <c r="O2836">
        <v>6</v>
      </c>
      <c r="P2836" t="b">
        <v>0</v>
      </c>
      <c r="Q2836" s="11" t="s">
        <v>8279</v>
      </c>
      <c r="R2836" t="s">
        <v>8297</v>
      </c>
      <c r="S2836">
        <f t="shared" si="190"/>
        <v>2</v>
      </c>
      <c r="T2836">
        <f t="shared" si="191"/>
        <v>50.17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s="15">
        <f t="shared" si="188"/>
        <v>42631.769513888896</v>
      </c>
      <c r="L2837" s="15">
        <f t="shared" si="189"/>
        <v>42691.811180555553</v>
      </c>
      <c r="N2837" t="b">
        <v>0</v>
      </c>
      <c r="O2837">
        <v>2</v>
      </c>
      <c r="P2837" t="b">
        <v>0</v>
      </c>
      <c r="Q2837" s="11" t="s">
        <v>8266</v>
      </c>
      <c r="R2837" t="s">
        <v>8300</v>
      </c>
      <c r="S2837">
        <f t="shared" si="190"/>
        <v>3</v>
      </c>
      <c r="T2837">
        <f t="shared" si="191"/>
        <v>150.5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s="15">
        <f t="shared" si="188"/>
        <v>41169.845590277779</v>
      </c>
      <c r="L2838" s="15">
        <f t="shared" si="189"/>
        <v>41199.845590277779</v>
      </c>
      <c r="N2838" t="b">
        <v>0</v>
      </c>
      <c r="O2838">
        <v>8</v>
      </c>
      <c r="P2838" t="b">
        <v>1</v>
      </c>
      <c r="Q2838" s="11" t="s">
        <v>8285</v>
      </c>
      <c r="R2838" t="s">
        <v>8289</v>
      </c>
      <c r="S2838">
        <f t="shared" si="190"/>
        <v>100</v>
      </c>
      <c r="T2838">
        <f t="shared" si="191"/>
        <v>37.630000000000003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s="15">
        <f t="shared" si="188"/>
        <v>40772.848749999997</v>
      </c>
      <c r="L2839" s="15">
        <f t="shared" si="189"/>
        <v>40813.207638888889</v>
      </c>
      <c r="N2839" t="b">
        <v>0</v>
      </c>
      <c r="O2839">
        <v>13</v>
      </c>
      <c r="P2839" t="b">
        <v>1</v>
      </c>
      <c r="Q2839" s="11" t="s">
        <v>8285</v>
      </c>
      <c r="R2839" t="s">
        <v>8286</v>
      </c>
      <c r="S2839">
        <f t="shared" si="190"/>
        <v>241</v>
      </c>
      <c r="T2839">
        <f t="shared" si="191"/>
        <v>23.15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s="15">
        <f t="shared" si="188"/>
        <v>41869.798726851855</v>
      </c>
      <c r="L2840" s="15">
        <f t="shared" si="189"/>
        <v>41929.798726851855</v>
      </c>
      <c r="N2840" t="b">
        <v>0</v>
      </c>
      <c r="O2840">
        <v>4</v>
      </c>
      <c r="P2840" t="b">
        <v>0</v>
      </c>
      <c r="Q2840" s="11" t="s">
        <v>8281</v>
      </c>
      <c r="R2840" t="s">
        <v>8284</v>
      </c>
      <c r="S2840">
        <f t="shared" si="190"/>
        <v>12</v>
      </c>
      <c r="T2840">
        <f t="shared" si="191"/>
        <v>75.25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s="15">
        <f t="shared" si="188"/>
        <v>41831.716874999998</v>
      </c>
      <c r="L2841" s="15">
        <f t="shared" si="189"/>
        <v>41876.716874999998</v>
      </c>
      <c r="N2841" t="b">
        <v>0</v>
      </c>
      <c r="O2841">
        <v>1</v>
      </c>
      <c r="P2841" t="b">
        <v>0</v>
      </c>
      <c r="Q2841" s="11" t="s">
        <v>8266</v>
      </c>
      <c r="R2841" t="s">
        <v>8300</v>
      </c>
      <c r="S2841">
        <f t="shared" si="190"/>
        <v>1</v>
      </c>
      <c r="T2841">
        <f t="shared" si="191"/>
        <v>300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s="15">
        <f t="shared" si="188"/>
        <v>42078.792048611111</v>
      </c>
      <c r="L2842" s="15">
        <f t="shared" si="189"/>
        <v>42108.792048611111</v>
      </c>
      <c r="N2842" t="b">
        <v>0</v>
      </c>
      <c r="O2842">
        <v>16</v>
      </c>
      <c r="P2842" t="b">
        <v>1</v>
      </c>
      <c r="Q2842" s="11" t="s">
        <v>8285</v>
      </c>
      <c r="R2842" t="s">
        <v>8294</v>
      </c>
      <c r="S2842">
        <f t="shared" si="190"/>
        <v>100</v>
      </c>
      <c r="T2842">
        <f t="shared" si="191"/>
        <v>18.75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s="15">
        <f t="shared" si="188"/>
        <v>42021.832280092596</v>
      </c>
      <c r="L2843" s="15">
        <f t="shared" si="189"/>
        <v>42051.832280092596</v>
      </c>
      <c r="N2843" t="b">
        <v>0</v>
      </c>
      <c r="O2843">
        <v>10</v>
      </c>
      <c r="P2843" t="b">
        <v>1</v>
      </c>
      <c r="Q2843" s="11" t="s">
        <v>8285</v>
      </c>
      <c r="R2843" t="s">
        <v>8294</v>
      </c>
      <c r="S2843">
        <f t="shared" si="190"/>
        <v>100</v>
      </c>
      <c r="T2843">
        <f t="shared" si="191"/>
        <v>30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s="15">
        <f t="shared" si="188"/>
        <v>41634.797013888885</v>
      </c>
      <c r="L2844" s="15">
        <f t="shared" si="189"/>
        <v>41670.792361111111</v>
      </c>
      <c r="N2844" t="b">
        <v>0</v>
      </c>
      <c r="O2844">
        <v>11</v>
      </c>
      <c r="P2844" t="b">
        <v>1</v>
      </c>
      <c r="Q2844" s="11" t="s">
        <v>8285</v>
      </c>
      <c r="R2844" t="s">
        <v>8289</v>
      </c>
      <c r="S2844">
        <f t="shared" si="190"/>
        <v>100</v>
      </c>
      <c r="T2844">
        <f t="shared" si="191"/>
        <v>27.27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s="15">
        <f t="shared" si="188"/>
        <v>41365.928159722222</v>
      </c>
      <c r="L2845" s="15">
        <f t="shared" si="189"/>
        <v>41379.928159722222</v>
      </c>
      <c r="N2845" t="b">
        <v>0</v>
      </c>
      <c r="O2845">
        <v>11</v>
      </c>
      <c r="P2845" t="b">
        <v>1</v>
      </c>
      <c r="Q2845" s="11" t="s">
        <v>8285</v>
      </c>
      <c r="R2845" t="s">
        <v>8286</v>
      </c>
      <c r="S2845">
        <f t="shared" si="190"/>
        <v>100</v>
      </c>
      <c r="T2845">
        <f t="shared" si="191"/>
        <v>27.27</v>
      </c>
    </row>
    <row r="2846" spans="1:20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s="15">
        <f t="shared" si="188"/>
        <v>42327.825289351851</v>
      </c>
      <c r="L2846" s="15">
        <f t="shared" si="189"/>
        <v>42377.82430555555</v>
      </c>
      <c r="N2846" t="b">
        <v>0</v>
      </c>
      <c r="O2846">
        <v>1</v>
      </c>
      <c r="P2846" t="b">
        <v>0</v>
      </c>
      <c r="Q2846" s="11" t="s">
        <v>8266</v>
      </c>
      <c r="R2846" t="s">
        <v>8300</v>
      </c>
      <c r="S2846">
        <f t="shared" si="190"/>
        <v>3</v>
      </c>
      <c r="T2846">
        <f t="shared" si="191"/>
        <v>300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s="15">
        <f t="shared" si="188"/>
        <v>42370.007766203707</v>
      </c>
      <c r="L2847" s="15">
        <f t="shared" si="189"/>
        <v>42398.981944444444</v>
      </c>
      <c r="N2847" t="b">
        <v>0</v>
      </c>
      <c r="O2847">
        <v>5</v>
      </c>
      <c r="P2847" t="b">
        <v>0</v>
      </c>
      <c r="Q2847" s="11" t="s">
        <v>8281</v>
      </c>
      <c r="R2847" t="s">
        <v>8284</v>
      </c>
      <c r="S2847">
        <f t="shared" si="190"/>
        <v>50</v>
      </c>
      <c r="T2847">
        <f t="shared" si="191"/>
        <v>60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s="15">
        <f t="shared" si="188"/>
        <v>42013.15253472222</v>
      </c>
      <c r="L2848" s="15">
        <f t="shared" si="189"/>
        <v>42028.125</v>
      </c>
      <c r="N2848" t="b">
        <v>0</v>
      </c>
      <c r="O2848">
        <v>10</v>
      </c>
      <c r="P2848" t="b">
        <v>1</v>
      </c>
      <c r="Q2848" s="11" t="s">
        <v>8281</v>
      </c>
      <c r="R2848" t="s">
        <v>8293</v>
      </c>
      <c r="S2848">
        <f t="shared" si="190"/>
        <v>100</v>
      </c>
      <c r="T2848">
        <f t="shared" si="191"/>
        <v>30</v>
      </c>
    </row>
    <row r="2849" spans="1:20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s="15">
        <f t="shared" si="188"/>
        <v>42171.383530092593</v>
      </c>
      <c r="L2849" s="15">
        <f t="shared" si="189"/>
        <v>42201.330555555556</v>
      </c>
      <c r="N2849" t="b">
        <v>0</v>
      </c>
      <c r="O2849">
        <v>12</v>
      </c>
      <c r="P2849" t="b">
        <v>0</v>
      </c>
      <c r="Q2849" s="11" t="s">
        <v>8281</v>
      </c>
      <c r="R2849" t="s">
        <v>8282</v>
      </c>
      <c r="S2849">
        <f t="shared" si="190"/>
        <v>12</v>
      </c>
      <c r="T2849">
        <f t="shared" si="191"/>
        <v>25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s="15">
        <f t="shared" si="188"/>
        <v>42496.447071759263</v>
      </c>
      <c r="L2850" s="15">
        <f t="shared" si="189"/>
        <v>42526.447071759263</v>
      </c>
      <c r="N2850" t="b">
        <v>0</v>
      </c>
      <c r="O2850">
        <v>1</v>
      </c>
      <c r="P2850" t="b">
        <v>0</v>
      </c>
      <c r="Q2850" s="11" t="s">
        <v>8281</v>
      </c>
      <c r="R2850" t="s">
        <v>8282</v>
      </c>
      <c r="S2850">
        <f t="shared" si="190"/>
        <v>3</v>
      </c>
      <c r="T2850">
        <f t="shared" si="191"/>
        <v>300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s="15">
        <f t="shared" si="188"/>
        <v>42305.670914351853</v>
      </c>
      <c r="L2851" s="15">
        <f t="shared" si="189"/>
        <v>42339.249305555553</v>
      </c>
      <c r="N2851" t="b">
        <v>0</v>
      </c>
      <c r="O2851">
        <v>5</v>
      </c>
      <c r="P2851" t="b">
        <v>0</v>
      </c>
      <c r="Q2851" s="11" t="s">
        <v>8281</v>
      </c>
      <c r="R2851" t="s">
        <v>8284</v>
      </c>
      <c r="S2851">
        <f t="shared" si="190"/>
        <v>60</v>
      </c>
      <c r="T2851">
        <f t="shared" si="191"/>
        <v>60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s="15">
        <f t="shared" si="188"/>
        <v>42634.900046296301</v>
      </c>
      <c r="L2852" s="15">
        <f t="shared" si="189"/>
        <v>42674.900046296301</v>
      </c>
      <c r="N2852" t="b">
        <v>0</v>
      </c>
      <c r="O2852">
        <v>3</v>
      </c>
      <c r="P2852" t="b">
        <v>0</v>
      </c>
      <c r="Q2852" s="11" t="s">
        <v>8266</v>
      </c>
      <c r="R2852" t="s">
        <v>8268</v>
      </c>
      <c r="S2852">
        <f t="shared" si="190"/>
        <v>1</v>
      </c>
      <c r="T2852">
        <f t="shared" si="191"/>
        <v>99.33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s="15">
        <f t="shared" si="188"/>
        <v>42637.016736111109</v>
      </c>
      <c r="L2853" s="15">
        <f t="shared" si="189"/>
        <v>42669.165972222225</v>
      </c>
      <c r="N2853" t="b">
        <v>0</v>
      </c>
      <c r="O2853">
        <v>6</v>
      </c>
      <c r="P2853" t="b">
        <v>0</v>
      </c>
      <c r="Q2853" s="11" t="s">
        <v>8266</v>
      </c>
      <c r="R2853" t="s">
        <v>8268</v>
      </c>
      <c r="S2853">
        <f t="shared" si="190"/>
        <v>1</v>
      </c>
      <c r="T2853">
        <f t="shared" si="191"/>
        <v>49.67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s="15">
        <f t="shared" si="188"/>
        <v>41880.788842592592</v>
      </c>
      <c r="L2854" s="15">
        <f t="shared" si="189"/>
        <v>41910.788842592592</v>
      </c>
      <c r="N2854" t="b">
        <v>0</v>
      </c>
      <c r="O2854">
        <v>12</v>
      </c>
      <c r="P2854" t="b">
        <v>0</v>
      </c>
      <c r="Q2854" s="11" t="s">
        <v>8281</v>
      </c>
      <c r="R2854" t="s">
        <v>8284</v>
      </c>
      <c r="S2854">
        <f t="shared" si="190"/>
        <v>24</v>
      </c>
      <c r="T2854">
        <f t="shared" si="191"/>
        <v>24.33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s="15">
        <f t="shared" si="188"/>
        <v>42747.506689814814</v>
      </c>
      <c r="L2855" s="15">
        <f t="shared" si="189"/>
        <v>42777.506689814814</v>
      </c>
      <c r="N2855" t="b">
        <v>0</v>
      </c>
      <c r="O2855">
        <v>15</v>
      </c>
      <c r="P2855" t="b">
        <v>1</v>
      </c>
      <c r="Q2855" s="11" t="s">
        <v>8271</v>
      </c>
      <c r="R2855" t="s">
        <v>8272</v>
      </c>
      <c r="S2855">
        <f t="shared" si="190"/>
        <v>290</v>
      </c>
      <c r="T2855">
        <f t="shared" si="191"/>
        <v>19.329999999999998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s="15">
        <f t="shared" si="188"/>
        <v>42673.66788194445</v>
      </c>
      <c r="L2856" s="15">
        <f t="shared" si="189"/>
        <v>42703.709548611107</v>
      </c>
      <c r="N2856" t="b">
        <v>0</v>
      </c>
      <c r="O2856">
        <v>12</v>
      </c>
      <c r="P2856" t="b">
        <v>0</v>
      </c>
      <c r="Q2856" s="11" t="s">
        <v>8266</v>
      </c>
      <c r="R2856" t="s">
        <v>8268</v>
      </c>
      <c r="S2856">
        <f t="shared" si="190"/>
        <v>10</v>
      </c>
      <c r="T2856">
        <f t="shared" si="191"/>
        <v>24.08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s="15">
        <f t="shared" si="188"/>
        <v>41839.212951388887</v>
      </c>
      <c r="L2857" s="15">
        <f t="shared" si="189"/>
        <v>41899.212951388887</v>
      </c>
      <c r="N2857" t="b">
        <v>0</v>
      </c>
      <c r="O2857">
        <v>11</v>
      </c>
      <c r="P2857" t="b">
        <v>0</v>
      </c>
      <c r="Q2857" s="11" t="s">
        <v>8271</v>
      </c>
      <c r="R2857" t="s">
        <v>8313</v>
      </c>
      <c r="S2857">
        <f t="shared" si="190"/>
        <v>29</v>
      </c>
      <c r="T2857">
        <f t="shared" si="191"/>
        <v>26.27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s="15">
        <f t="shared" si="188"/>
        <v>42282.770231481481</v>
      </c>
      <c r="L2858" s="15">
        <f t="shared" si="189"/>
        <v>42342.811898148153</v>
      </c>
      <c r="N2858" t="b">
        <v>0</v>
      </c>
      <c r="O2858">
        <v>15</v>
      </c>
      <c r="P2858" t="b">
        <v>1</v>
      </c>
      <c r="Q2858" s="11" t="s">
        <v>8281</v>
      </c>
      <c r="R2858" t="s">
        <v>8284</v>
      </c>
      <c r="S2858">
        <f t="shared" si="190"/>
        <v>286</v>
      </c>
      <c r="T2858">
        <f t="shared" si="191"/>
        <v>19.27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s="15">
        <f t="shared" si="188"/>
        <v>42592.750555555554</v>
      </c>
      <c r="L2859" s="15">
        <f t="shared" si="189"/>
        <v>42622.750555555554</v>
      </c>
      <c r="N2859" t="b">
        <v>0</v>
      </c>
      <c r="O2859">
        <v>5</v>
      </c>
      <c r="P2859" t="b">
        <v>0</v>
      </c>
      <c r="Q2859" s="11" t="s">
        <v>8266</v>
      </c>
      <c r="R2859" t="s">
        <v>8268</v>
      </c>
      <c r="S2859">
        <f t="shared" si="190"/>
        <v>2</v>
      </c>
      <c r="T2859">
        <f t="shared" si="191"/>
        <v>57.2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s="15">
        <f t="shared" si="188"/>
        <v>42414.235879629632</v>
      </c>
      <c r="L2860" s="15">
        <f t="shared" si="189"/>
        <v>42474.194212962961</v>
      </c>
      <c r="N2860" t="b">
        <v>0</v>
      </c>
      <c r="O2860">
        <v>4</v>
      </c>
      <c r="P2860" t="b">
        <v>0</v>
      </c>
      <c r="Q2860" s="11" t="s">
        <v>8281</v>
      </c>
      <c r="R2860" t="s">
        <v>8284</v>
      </c>
      <c r="S2860">
        <f t="shared" si="190"/>
        <v>14</v>
      </c>
      <c r="T2860">
        <f t="shared" si="191"/>
        <v>71.25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s="15">
        <f t="shared" si="188"/>
        <v>41779.695092592592</v>
      </c>
      <c r="L2861" s="15">
        <f t="shared" si="189"/>
        <v>41813.666666666664</v>
      </c>
      <c r="N2861" t="b">
        <v>0</v>
      </c>
      <c r="O2861">
        <v>5</v>
      </c>
      <c r="P2861" t="b">
        <v>0</v>
      </c>
      <c r="Q2861" s="11" t="s">
        <v>8281</v>
      </c>
      <c r="R2861" t="s">
        <v>8284</v>
      </c>
      <c r="S2861">
        <f t="shared" si="190"/>
        <v>3</v>
      </c>
      <c r="T2861">
        <f t="shared" si="191"/>
        <v>57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s="15">
        <f t="shared" si="188"/>
        <v>42716.7424537037</v>
      </c>
      <c r="L2862" s="15">
        <f t="shared" si="189"/>
        <v>42746.7424537037</v>
      </c>
      <c r="N2862" t="b">
        <v>0</v>
      </c>
      <c r="O2862">
        <v>10</v>
      </c>
      <c r="P2862" t="b">
        <v>0</v>
      </c>
      <c r="Q2862" s="11" t="s">
        <v>8274</v>
      </c>
      <c r="R2862" t="s">
        <v>8292</v>
      </c>
      <c r="S2862">
        <f t="shared" si="190"/>
        <v>1</v>
      </c>
      <c r="T2862">
        <f t="shared" si="191"/>
        <v>28.4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s="15">
        <f t="shared" si="188"/>
        <v>42244.776666666665</v>
      </c>
      <c r="L2863" s="15">
        <f t="shared" si="189"/>
        <v>42274.776666666665</v>
      </c>
      <c r="N2863" t="b">
        <v>0</v>
      </c>
      <c r="O2863">
        <v>7</v>
      </c>
      <c r="P2863" t="b">
        <v>0</v>
      </c>
      <c r="Q2863" s="11" t="s">
        <v>8277</v>
      </c>
      <c r="R2863" t="s">
        <v>8315</v>
      </c>
      <c r="S2863">
        <f t="shared" si="190"/>
        <v>3</v>
      </c>
      <c r="T2863">
        <f t="shared" si="191"/>
        <v>40.14</v>
      </c>
    </row>
    <row r="2864" spans="1:20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s="15">
        <f t="shared" si="188"/>
        <v>40646.099097222221</v>
      </c>
      <c r="L2864" s="15">
        <f t="shared" si="189"/>
        <v>40691.099097222221</v>
      </c>
      <c r="N2864" t="b">
        <v>0</v>
      </c>
      <c r="O2864">
        <v>8</v>
      </c>
      <c r="P2864" t="b">
        <v>0</v>
      </c>
      <c r="Q2864" s="11" t="s">
        <v>8285</v>
      </c>
      <c r="R2864" t="s">
        <v>8286</v>
      </c>
      <c r="S2864">
        <f t="shared" si="190"/>
        <v>37</v>
      </c>
      <c r="T2864">
        <f t="shared" si="191"/>
        <v>35</v>
      </c>
    </row>
    <row r="2865" spans="1:20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s="15">
        <f t="shared" si="188"/>
        <v>42424.749490740738</v>
      </c>
      <c r="L2865" s="15">
        <f t="shared" si="189"/>
        <v>42454.707824074074</v>
      </c>
      <c r="N2865" t="b">
        <v>0</v>
      </c>
      <c r="O2865">
        <v>3</v>
      </c>
      <c r="P2865" t="b">
        <v>0</v>
      </c>
      <c r="Q2865" s="11" t="s">
        <v>8266</v>
      </c>
      <c r="R2865" t="s">
        <v>8268</v>
      </c>
      <c r="S2865">
        <f t="shared" si="190"/>
        <v>1</v>
      </c>
      <c r="T2865">
        <f t="shared" si="191"/>
        <v>93.33</v>
      </c>
    </row>
    <row r="2866" spans="1:20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s="15">
        <f t="shared" si="188"/>
        <v>41780.050092592595</v>
      </c>
      <c r="L2866" s="15">
        <f t="shared" si="189"/>
        <v>41808.842361111114</v>
      </c>
      <c r="N2866" t="b">
        <v>0</v>
      </c>
      <c r="O2866">
        <v>7</v>
      </c>
      <c r="P2866" t="b">
        <v>0</v>
      </c>
      <c r="Q2866" s="11" t="s">
        <v>8271</v>
      </c>
      <c r="R2866" t="s">
        <v>8309</v>
      </c>
      <c r="S2866">
        <f t="shared" si="190"/>
        <v>0</v>
      </c>
      <c r="T2866">
        <f t="shared" si="191"/>
        <v>40</v>
      </c>
    </row>
    <row r="2867" spans="1:20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s="15">
        <f t="shared" si="188"/>
        <v>42803.920277777783</v>
      </c>
      <c r="L2867" s="15">
        <f t="shared" si="189"/>
        <v>42834.833333333328</v>
      </c>
      <c r="N2867" t="b">
        <v>0</v>
      </c>
      <c r="O2867">
        <v>8</v>
      </c>
      <c r="P2867" t="b">
        <v>0</v>
      </c>
      <c r="Q2867" s="11" t="s">
        <v>8285</v>
      </c>
      <c r="R2867" t="s">
        <v>8288</v>
      </c>
      <c r="S2867">
        <f t="shared" si="190"/>
        <v>9</v>
      </c>
      <c r="T2867">
        <f t="shared" si="191"/>
        <v>35</v>
      </c>
    </row>
    <row r="2868" spans="1:20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s="15">
        <f t="shared" si="188"/>
        <v>42031.011249999996</v>
      </c>
      <c r="L2868" s="15">
        <f t="shared" si="189"/>
        <v>42090.969583333332</v>
      </c>
      <c r="N2868" t="b">
        <v>0</v>
      </c>
      <c r="O2868">
        <v>3</v>
      </c>
      <c r="P2868" t="b">
        <v>0</v>
      </c>
      <c r="Q2868" s="11" t="s">
        <v>8281</v>
      </c>
      <c r="R2868" t="s">
        <v>8282</v>
      </c>
      <c r="S2868">
        <f t="shared" si="190"/>
        <v>2</v>
      </c>
      <c r="T2868">
        <f t="shared" si="191"/>
        <v>93.33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s="15">
        <f t="shared" si="188"/>
        <v>42378.478344907402</v>
      </c>
      <c r="L2869" s="15">
        <f t="shared" si="189"/>
        <v>42418.916666666672</v>
      </c>
      <c r="N2869" t="b">
        <v>0</v>
      </c>
      <c r="O2869">
        <v>24</v>
      </c>
      <c r="P2869" t="b">
        <v>1</v>
      </c>
      <c r="Q2869" s="11" t="s">
        <v>8281</v>
      </c>
      <c r="R2869" t="s">
        <v>8284</v>
      </c>
      <c r="S2869">
        <f t="shared" si="190"/>
        <v>112</v>
      </c>
      <c r="T2869">
        <f t="shared" si="191"/>
        <v>11.67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s="15">
        <f t="shared" si="188"/>
        <v>41887.383356481485</v>
      </c>
      <c r="L2870" s="15">
        <f t="shared" si="189"/>
        <v>41917.383356481485</v>
      </c>
      <c r="N2870" t="b">
        <v>0</v>
      </c>
      <c r="O2870">
        <v>6</v>
      </c>
      <c r="P2870" t="b">
        <v>0</v>
      </c>
      <c r="Q2870" s="11" t="s">
        <v>8279</v>
      </c>
      <c r="R2870" t="s">
        <v>8283</v>
      </c>
      <c r="S2870">
        <f t="shared" si="190"/>
        <v>1</v>
      </c>
      <c r="T2870">
        <f t="shared" si="191"/>
        <v>46.5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s="15">
        <f t="shared" si="188"/>
        <v>42382.189710648148</v>
      </c>
      <c r="L2871" s="15">
        <f t="shared" si="189"/>
        <v>42412.189710648148</v>
      </c>
      <c r="N2871" t="b">
        <v>0</v>
      </c>
      <c r="O2871">
        <v>5</v>
      </c>
      <c r="P2871" t="b">
        <v>0</v>
      </c>
      <c r="Q2871" s="11" t="s">
        <v>8281</v>
      </c>
      <c r="R2871" t="s">
        <v>8282</v>
      </c>
      <c r="S2871">
        <f t="shared" si="190"/>
        <v>14</v>
      </c>
      <c r="T2871">
        <f t="shared" si="191"/>
        <v>55.6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s="15">
        <f t="shared" si="188"/>
        <v>41837.829895833333</v>
      </c>
      <c r="L2872" s="15">
        <f t="shared" si="189"/>
        <v>41897.829895833333</v>
      </c>
      <c r="N2872" t="b">
        <v>0</v>
      </c>
      <c r="O2872">
        <v>12</v>
      </c>
      <c r="P2872" t="b">
        <v>0</v>
      </c>
      <c r="Q2872" s="11" t="s">
        <v>8277</v>
      </c>
      <c r="R2872" t="s">
        <v>8303</v>
      </c>
      <c r="S2872">
        <f t="shared" si="190"/>
        <v>0</v>
      </c>
      <c r="T2872">
        <f t="shared" si="191"/>
        <v>23.08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s="15">
        <f t="shared" si="188"/>
        <v>42312.874594907407</v>
      </c>
      <c r="L2873" s="15">
        <f t="shared" si="189"/>
        <v>42340.874594907407</v>
      </c>
      <c r="N2873" t="b">
        <v>0</v>
      </c>
      <c r="O2873">
        <v>9</v>
      </c>
      <c r="P2873" t="b">
        <v>1</v>
      </c>
      <c r="Q2873" s="11" t="s">
        <v>8281</v>
      </c>
      <c r="R2873" t="s">
        <v>8284</v>
      </c>
      <c r="S2873">
        <f t="shared" si="190"/>
        <v>139</v>
      </c>
      <c r="T2873">
        <f t="shared" si="191"/>
        <v>30.78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s="15">
        <f t="shared" si="188"/>
        <v>42436.211701388893</v>
      </c>
      <c r="L2874" s="15">
        <f t="shared" si="189"/>
        <v>42466.170034722221</v>
      </c>
      <c r="N2874" t="b">
        <v>0</v>
      </c>
      <c r="O2874">
        <v>4</v>
      </c>
      <c r="P2874" t="b">
        <v>0</v>
      </c>
      <c r="Q2874" s="11" t="s">
        <v>8266</v>
      </c>
      <c r="R2874" t="s">
        <v>8298</v>
      </c>
      <c r="S2874">
        <f t="shared" si="190"/>
        <v>1</v>
      </c>
      <c r="T2874">
        <f t="shared" si="191"/>
        <v>69</v>
      </c>
    </row>
    <row r="2875" spans="1:20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s="15">
        <f t="shared" si="188"/>
        <v>42361.043703703705</v>
      </c>
      <c r="L2875" s="15">
        <f t="shared" si="189"/>
        <v>42421.043703703705</v>
      </c>
      <c r="N2875" t="b">
        <v>0</v>
      </c>
      <c r="O2875">
        <v>7</v>
      </c>
      <c r="P2875" t="b">
        <v>0</v>
      </c>
      <c r="Q2875" s="11" t="s">
        <v>8266</v>
      </c>
      <c r="R2875" t="s">
        <v>8268</v>
      </c>
      <c r="S2875">
        <f t="shared" si="190"/>
        <v>1</v>
      </c>
      <c r="T2875">
        <f t="shared" si="191"/>
        <v>39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s="15">
        <f t="shared" si="188"/>
        <v>42415.883425925931</v>
      </c>
      <c r="L2876" s="15">
        <f t="shared" si="189"/>
        <v>42475.84175925926</v>
      </c>
      <c r="N2876" t="b">
        <v>0</v>
      </c>
      <c r="O2876">
        <v>10</v>
      </c>
      <c r="P2876" t="b">
        <v>0</v>
      </c>
      <c r="Q2876" s="11" t="s">
        <v>8281</v>
      </c>
      <c r="R2876" t="s">
        <v>8284</v>
      </c>
      <c r="S2876">
        <f t="shared" si="190"/>
        <v>3</v>
      </c>
      <c r="T2876">
        <f t="shared" si="191"/>
        <v>27.3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s="15">
        <f t="shared" si="188"/>
        <v>42095.374675925923</v>
      </c>
      <c r="L2877" s="15">
        <f t="shared" si="189"/>
        <v>42125.374675925923</v>
      </c>
      <c r="M2877" s="22">
        <f>YEAR(K2877)</f>
        <v>2015</v>
      </c>
      <c r="N2877" t="b">
        <v>0</v>
      </c>
      <c r="O2877">
        <v>12</v>
      </c>
      <c r="P2877" t="b">
        <v>0</v>
      </c>
      <c r="Q2877" s="11" t="s">
        <v>8281</v>
      </c>
      <c r="R2877" t="s">
        <v>8293</v>
      </c>
      <c r="S2877">
        <f t="shared" si="190"/>
        <v>3</v>
      </c>
      <c r="T2877">
        <f t="shared" si="191"/>
        <v>22.75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s="15">
        <f t="shared" si="188"/>
        <v>42401.610983796301</v>
      </c>
      <c r="L2878" s="15">
        <f t="shared" si="189"/>
        <v>42426</v>
      </c>
      <c r="N2878" t="b">
        <v>0</v>
      </c>
      <c r="O2878">
        <v>20</v>
      </c>
      <c r="P2878" t="b">
        <v>1</v>
      </c>
      <c r="Q2878" s="11" t="s">
        <v>8281</v>
      </c>
      <c r="R2878" t="s">
        <v>8284</v>
      </c>
      <c r="S2878">
        <f t="shared" si="190"/>
        <v>136</v>
      </c>
      <c r="T2878">
        <f t="shared" si="191"/>
        <v>13.6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s="15">
        <f t="shared" si="188"/>
        <v>42722.84474537037</v>
      </c>
      <c r="L2879" s="15">
        <f t="shared" si="189"/>
        <v>42752.84474537037</v>
      </c>
      <c r="N2879" t="b">
        <v>0</v>
      </c>
      <c r="O2879">
        <v>3</v>
      </c>
      <c r="P2879" t="b">
        <v>0</v>
      </c>
      <c r="Q2879" s="11" t="s">
        <v>8281</v>
      </c>
      <c r="R2879" t="s">
        <v>8284</v>
      </c>
      <c r="S2879">
        <f t="shared" si="190"/>
        <v>5</v>
      </c>
      <c r="T2879">
        <f t="shared" si="191"/>
        <v>90.33</v>
      </c>
    </row>
    <row r="2880" spans="1:20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s="15">
        <f t="shared" si="188"/>
        <v>42327.671631944439</v>
      </c>
      <c r="L2880" s="15">
        <f t="shared" si="189"/>
        <v>42357.671631944439</v>
      </c>
      <c r="N2880" t="b">
        <v>0</v>
      </c>
      <c r="O2880">
        <v>6</v>
      </c>
      <c r="P2880" t="b">
        <v>0</v>
      </c>
      <c r="Q2880" s="11" t="s">
        <v>8274</v>
      </c>
      <c r="R2880" t="s">
        <v>8302</v>
      </c>
      <c r="S2880">
        <f t="shared" si="190"/>
        <v>6</v>
      </c>
      <c r="T2880">
        <f t="shared" si="191"/>
        <v>45</v>
      </c>
    </row>
    <row r="2881" spans="1:20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s="15">
        <f t="shared" si="188"/>
        <v>42360.932152777779</v>
      </c>
      <c r="L2881" s="15">
        <f t="shared" si="189"/>
        <v>42420.932152777779</v>
      </c>
      <c r="N2881" t="b">
        <v>0</v>
      </c>
      <c r="O2881">
        <v>5</v>
      </c>
      <c r="P2881" t="b">
        <v>0</v>
      </c>
      <c r="Q2881" s="11" t="s">
        <v>8266</v>
      </c>
      <c r="R2881" t="s">
        <v>8300</v>
      </c>
      <c r="S2881">
        <f t="shared" si="190"/>
        <v>0</v>
      </c>
      <c r="T2881">
        <f t="shared" si="191"/>
        <v>54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s="15">
        <f t="shared" si="188"/>
        <v>41813.938715277778</v>
      </c>
      <c r="L2882" s="15">
        <f t="shared" si="189"/>
        <v>41835.916666666664</v>
      </c>
      <c r="N2882" t="b">
        <v>0</v>
      </c>
      <c r="O2882">
        <v>6</v>
      </c>
      <c r="P2882" t="b">
        <v>0</v>
      </c>
      <c r="Q2882" s="11" t="s">
        <v>8281</v>
      </c>
      <c r="R2882" t="s">
        <v>8284</v>
      </c>
      <c r="S2882">
        <f t="shared" si="190"/>
        <v>18</v>
      </c>
      <c r="T2882">
        <f t="shared" si="191"/>
        <v>45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s="15">
        <f t="shared" ref="K2883:K2946" si="192">(((J2883/60)/60)/24)+DATE(1970,1,1)</f>
        <v>42571.626192129625</v>
      </c>
      <c r="L2883" s="15">
        <f t="shared" ref="L2883:L2946" si="193">(((I2883/60)/60)/24)+DATE(1970,1,1)</f>
        <v>42583.570138888885</v>
      </c>
      <c r="N2883" t="b">
        <v>0</v>
      </c>
      <c r="O2883">
        <v>7</v>
      </c>
      <c r="P2883" t="b">
        <v>1</v>
      </c>
      <c r="Q2883" s="11" t="s">
        <v>8281</v>
      </c>
      <c r="R2883" t="s">
        <v>8284</v>
      </c>
      <c r="S2883">
        <f t="shared" ref="S2883:S2946" si="194">IFERROR(ROUND(E2883/D2883*100,0),0)</f>
        <v>108</v>
      </c>
      <c r="T2883">
        <f t="shared" ref="T2883:T2946" si="195">IFERROR(ROUND(E2883/O2883,2),0)</f>
        <v>38.57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s="15">
        <f t="shared" si="192"/>
        <v>41844.874421296299</v>
      </c>
      <c r="L2884" s="15">
        <f t="shared" si="193"/>
        <v>41874.874421296299</v>
      </c>
      <c r="N2884" t="b">
        <v>0</v>
      </c>
      <c r="O2884">
        <v>8</v>
      </c>
      <c r="P2884" t="b">
        <v>0</v>
      </c>
      <c r="Q2884" s="11" t="s">
        <v>8304</v>
      </c>
      <c r="R2884" t="s">
        <v>8305</v>
      </c>
      <c r="S2884">
        <f t="shared" si="194"/>
        <v>3</v>
      </c>
      <c r="T2884">
        <f t="shared" si="195"/>
        <v>33.25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s="15">
        <f t="shared" si="192"/>
        <v>42480.800648148142</v>
      </c>
      <c r="L2885" s="15">
        <f t="shared" si="193"/>
        <v>42540.800648148142</v>
      </c>
      <c r="N2885" t="b">
        <v>0</v>
      </c>
      <c r="O2885">
        <v>9</v>
      </c>
      <c r="P2885" t="b">
        <v>0</v>
      </c>
      <c r="Q2885" s="11" t="s">
        <v>8281</v>
      </c>
      <c r="R2885" t="s">
        <v>8284</v>
      </c>
      <c r="S2885">
        <f t="shared" si="194"/>
        <v>7</v>
      </c>
      <c r="T2885">
        <f t="shared" si="195"/>
        <v>29.56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s="15">
        <f t="shared" si="192"/>
        <v>42499.731701388882</v>
      </c>
      <c r="L2886" s="15">
        <f t="shared" si="193"/>
        <v>42529.731701388882</v>
      </c>
      <c r="N2886" t="b">
        <v>0</v>
      </c>
      <c r="O2886">
        <v>5</v>
      </c>
      <c r="P2886" t="b">
        <v>0</v>
      </c>
      <c r="Q2886" s="11" t="s">
        <v>8281</v>
      </c>
      <c r="R2886" t="s">
        <v>8284</v>
      </c>
      <c r="S2886">
        <f t="shared" si="194"/>
        <v>3</v>
      </c>
      <c r="T2886">
        <f t="shared" si="195"/>
        <v>52.8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s="15">
        <f t="shared" si="192"/>
        <v>42741.848379629635</v>
      </c>
      <c r="L2887" s="15">
        <f t="shared" si="193"/>
        <v>42783.875</v>
      </c>
      <c r="N2887" t="b">
        <v>0</v>
      </c>
      <c r="O2887">
        <v>8</v>
      </c>
      <c r="P2887" t="b">
        <v>0</v>
      </c>
      <c r="Q2887" s="11" t="s">
        <v>8279</v>
      </c>
      <c r="R2887" t="s">
        <v>8283</v>
      </c>
      <c r="S2887">
        <f t="shared" si="194"/>
        <v>10</v>
      </c>
      <c r="T2887">
        <f t="shared" si="195"/>
        <v>32.75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s="15">
        <f t="shared" si="192"/>
        <v>42528.987696759257</v>
      </c>
      <c r="L2888" s="15">
        <f t="shared" si="193"/>
        <v>42558.987696759257</v>
      </c>
      <c r="N2888" t="b">
        <v>0</v>
      </c>
      <c r="O2888">
        <v>3</v>
      </c>
      <c r="P2888" t="b">
        <v>0</v>
      </c>
      <c r="Q2888" s="11" t="s">
        <v>8266</v>
      </c>
      <c r="R2888" t="s">
        <v>8300</v>
      </c>
      <c r="S2888">
        <f t="shared" si="194"/>
        <v>1</v>
      </c>
      <c r="T2888">
        <f t="shared" si="195"/>
        <v>87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s="15">
        <f t="shared" si="192"/>
        <v>41716.717847222222</v>
      </c>
      <c r="L2889" s="15">
        <f t="shared" si="193"/>
        <v>41736.717847222222</v>
      </c>
      <c r="N2889" t="b">
        <v>0</v>
      </c>
      <c r="O2889">
        <v>12</v>
      </c>
      <c r="P2889" t="b">
        <v>1</v>
      </c>
      <c r="Q2889" s="11" t="s">
        <v>8279</v>
      </c>
      <c r="R2889" t="s">
        <v>8301</v>
      </c>
      <c r="S2889">
        <f t="shared" si="194"/>
        <v>104</v>
      </c>
      <c r="T2889">
        <f t="shared" si="195"/>
        <v>21.67</v>
      </c>
    </row>
    <row r="2890" spans="1:20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s="15">
        <f t="shared" si="192"/>
        <v>42158.028310185182</v>
      </c>
      <c r="L2890" s="15">
        <f t="shared" si="193"/>
        <v>42186.028310185182</v>
      </c>
      <c r="N2890" t="b">
        <v>0</v>
      </c>
      <c r="O2890">
        <v>10</v>
      </c>
      <c r="P2890" t="b">
        <v>0</v>
      </c>
      <c r="Q2890" s="11" t="s">
        <v>8266</v>
      </c>
      <c r="R2890" t="s">
        <v>8268</v>
      </c>
      <c r="S2890">
        <f t="shared" si="194"/>
        <v>1</v>
      </c>
      <c r="T2890">
        <f t="shared" si="195"/>
        <v>26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s="15">
        <f t="shared" si="192"/>
        <v>41842.031597222223</v>
      </c>
      <c r="L2891" s="15">
        <f t="shared" si="193"/>
        <v>41872.031597222223</v>
      </c>
      <c r="N2891" t="b">
        <v>0</v>
      </c>
      <c r="O2891">
        <v>9</v>
      </c>
      <c r="P2891" t="b">
        <v>0</v>
      </c>
      <c r="Q2891" s="11" t="s">
        <v>8285</v>
      </c>
      <c r="R2891" t="s">
        <v>8286</v>
      </c>
      <c r="S2891">
        <f t="shared" si="194"/>
        <v>3</v>
      </c>
      <c r="T2891">
        <f t="shared" si="195"/>
        <v>28.89</v>
      </c>
    </row>
    <row r="2892" spans="1:20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s="15">
        <f t="shared" si="192"/>
        <v>41828.789942129632</v>
      </c>
      <c r="L2892" s="15">
        <f t="shared" si="193"/>
        <v>41863.789942129632</v>
      </c>
      <c r="N2892" t="b">
        <v>0</v>
      </c>
      <c r="O2892">
        <v>9</v>
      </c>
      <c r="P2892" t="b">
        <v>0</v>
      </c>
      <c r="Q2892" s="11" t="s">
        <v>8266</v>
      </c>
      <c r="R2892" t="s">
        <v>8276</v>
      </c>
      <c r="S2892">
        <f t="shared" si="194"/>
        <v>1</v>
      </c>
      <c r="T2892">
        <f t="shared" si="195"/>
        <v>28.89</v>
      </c>
    </row>
    <row r="2893" spans="1:20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s="15">
        <f t="shared" si="192"/>
        <v>42072.790821759263</v>
      </c>
      <c r="L2893" s="15">
        <f t="shared" si="193"/>
        <v>42102.790821759263</v>
      </c>
      <c r="N2893" t="b">
        <v>0</v>
      </c>
      <c r="O2893">
        <v>15</v>
      </c>
      <c r="P2893" t="b">
        <v>0</v>
      </c>
      <c r="Q2893" s="11" t="s">
        <v>8269</v>
      </c>
      <c r="R2893" t="s">
        <v>8314</v>
      </c>
      <c r="S2893">
        <f t="shared" si="194"/>
        <v>52</v>
      </c>
      <c r="T2893">
        <f t="shared" si="195"/>
        <v>17.329999999999998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s="15">
        <f t="shared" si="192"/>
        <v>41829.73715277778</v>
      </c>
      <c r="L2894" s="15">
        <f t="shared" si="193"/>
        <v>41852.716666666667</v>
      </c>
      <c r="N2894" t="b">
        <v>0</v>
      </c>
      <c r="O2894">
        <v>4</v>
      </c>
      <c r="P2894" t="b">
        <v>0</v>
      </c>
      <c r="Q2894" s="11" t="s">
        <v>8281</v>
      </c>
      <c r="R2894" t="s">
        <v>8284</v>
      </c>
      <c r="S2894">
        <f t="shared" si="194"/>
        <v>5</v>
      </c>
      <c r="T2894">
        <f t="shared" si="195"/>
        <v>65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s="15">
        <f t="shared" si="192"/>
        <v>42056.1324537037</v>
      </c>
      <c r="L2895" s="15">
        <f t="shared" si="193"/>
        <v>42086.207638888889</v>
      </c>
      <c r="N2895" t="b">
        <v>0</v>
      </c>
      <c r="O2895">
        <v>7</v>
      </c>
      <c r="P2895" t="b">
        <v>0</v>
      </c>
      <c r="Q2895" s="11" t="s">
        <v>8281</v>
      </c>
      <c r="R2895" t="s">
        <v>8284</v>
      </c>
      <c r="S2895">
        <f t="shared" si="194"/>
        <v>33</v>
      </c>
      <c r="T2895">
        <f t="shared" si="195"/>
        <v>37.14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s="15">
        <f t="shared" si="192"/>
        <v>42138.692627314813</v>
      </c>
      <c r="L2896" s="15">
        <f t="shared" si="193"/>
        <v>42168.692627314813</v>
      </c>
      <c r="N2896" t="b">
        <v>0</v>
      </c>
      <c r="O2896">
        <v>4</v>
      </c>
      <c r="P2896" t="b">
        <v>0</v>
      </c>
      <c r="Q2896" s="11" t="s">
        <v>8266</v>
      </c>
      <c r="R2896" t="s">
        <v>8300</v>
      </c>
      <c r="S2896">
        <f t="shared" si="194"/>
        <v>0</v>
      </c>
      <c r="T2896">
        <f t="shared" si="195"/>
        <v>64.75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s="15">
        <f t="shared" si="192"/>
        <v>42800.753333333334</v>
      </c>
      <c r="L2897" s="15">
        <f t="shared" si="193"/>
        <v>42841.833333333328</v>
      </c>
      <c r="N2897" t="b">
        <v>0</v>
      </c>
      <c r="O2897">
        <v>8</v>
      </c>
      <c r="P2897" t="b">
        <v>0</v>
      </c>
      <c r="Q2897" s="11" t="s">
        <v>8281</v>
      </c>
      <c r="R2897" t="s">
        <v>8284</v>
      </c>
      <c r="S2897">
        <f t="shared" si="194"/>
        <v>52</v>
      </c>
      <c r="T2897">
        <f t="shared" si="195"/>
        <v>32.25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s="15">
        <f t="shared" si="192"/>
        <v>41220.933124999996</v>
      </c>
      <c r="L2898" s="15">
        <f t="shared" si="193"/>
        <v>41250.933124999996</v>
      </c>
      <c r="N2898" t="b">
        <v>0</v>
      </c>
      <c r="O2898">
        <v>11</v>
      </c>
      <c r="P2898" t="b">
        <v>0</v>
      </c>
      <c r="Q2898" s="11" t="s">
        <v>8274</v>
      </c>
      <c r="R2898" t="s">
        <v>8292</v>
      </c>
      <c r="S2898">
        <f t="shared" si="194"/>
        <v>1</v>
      </c>
      <c r="T2898">
        <f t="shared" si="195"/>
        <v>23.18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s="15">
        <f t="shared" si="192"/>
        <v>42317.954571759255</v>
      </c>
      <c r="L2899" s="15">
        <f t="shared" si="193"/>
        <v>42377.954571759255</v>
      </c>
      <c r="N2899" t="b">
        <v>0</v>
      </c>
      <c r="O2899">
        <v>6</v>
      </c>
      <c r="P2899" t="b">
        <v>0</v>
      </c>
      <c r="Q2899" s="11" t="s">
        <v>8277</v>
      </c>
      <c r="R2899" t="s">
        <v>8303</v>
      </c>
      <c r="S2899">
        <f t="shared" si="194"/>
        <v>10</v>
      </c>
      <c r="T2899">
        <f t="shared" si="195"/>
        <v>42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s="15">
        <f t="shared" si="192"/>
        <v>42461.596273148149</v>
      </c>
      <c r="L2900" s="15">
        <f t="shared" si="193"/>
        <v>42491.596273148149</v>
      </c>
      <c r="N2900" t="b">
        <v>0</v>
      </c>
      <c r="O2900">
        <v>4</v>
      </c>
      <c r="P2900" t="b">
        <v>0</v>
      </c>
      <c r="Q2900" s="11" t="s">
        <v>8281</v>
      </c>
      <c r="R2900" t="s">
        <v>8284</v>
      </c>
      <c r="S2900">
        <f t="shared" si="194"/>
        <v>34</v>
      </c>
      <c r="T2900">
        <f t="shared" si="195"/>
        <v>63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s="15">
        <f t="shared" si="192"/>
        <v>42075.807395833333</v>
      </c>
      <c r="L2901" s="15">
        <f t="shared" si="193"/>
        <v>42105.807395833333</v>
      </c>
      <c r="N2901" t="b">
        <v>0</v>
      </c>
      <c r="O2901">
        <v>8</v>
      </c>
      <c r="P2901" t="b">
        <v>1</v>
      </c>
      <c r="Q2901" s="11" t="s">
        <v>8281</v>
      </c>
      <c r="R2901" t="s">
        <v>8284</v>
      </c>
      <c r="S2901">
        <f t="shared" si="194"/>
        <v>100</v>
      </c>
      <c r="T2901">
        <f t="shared" si="195"/>
        <v>31.38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s="15">
        <f t="shared" si="192"/>
        <v>42509.814108796301</v>
      </c>
      <c r="L2902" s="15">
        <f t="shared" si="193"/>
        <v>42539.814108796301</v>
      </c>
      <c r="N2902" t="b">
        <v>0</v>
      </c>
      <c r="O2902">
        <v>5</v>
      </c>
      <c r="P2902" t="b">
        <v>0</v>
      </c>
      <c r="Q2902" s="11" t="s">
        <v>8281</v>
      </c>
      <c r="R2902" t="s">
        <v>8284</v>
      </c>
      <c r="S2902">
        <f t="shared" si="194"/>
        <v>13</v>
      </c>
      <c r="T2902">
        <f t="shared" si="195"/>
        <v>50.2</v>
      </c>
    </row>
    <row r="2903" spans="1:20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s="15">
        <f t="shared" si="192"/>
        <v>42239.441412037035</v>
      </c>
      <c r="L2903" s="15">
        <f t="shared" si="193"/>
        <v>42279.441412037035</v>
      </c>
      <c r="N2903" t="b">
        <v>0</v>
      </c>
      <c r="O2903">
        <v>3</v>
      </c>
      <c r="P2903" t="b">
        <v>0</v>
      </c>
      <c r="Q2903" s="11" t="s">
        <v>8279</v>
      </c>
      <c r="R2903" t="s">
        <v>8283</v>
      </c>
      <c r="S2903">
        <f t="shared" si="194"/>
        <v>5</v>
      </c>
      <c r="T2903">
        <f t="shared" si="195"/>
        <v>83.33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s="15">
        <f t="shared" si="192"/>
        <v>42106.666018518517</v>
      </c>
      <c r="L2904" s="15">
        <f t="shared" si="193"/>
        <v>42155.395138888889</v>
      </c>
      <c r="N2904" t="b">
        <v>0</v>
      </c>
      <c r="O2904">
        <v>2</v>
      </c>
      <c r="P2904" t="b">
        <v>0</v>
      </c>
      <c r="Q2904" s="11" t="s">
        <v>8279</v>
      </c>
      <c r="R2904" t="s">
        <v>8283</v>
      </c>
      <c r="S2904">
        <f t="shared" si="194"/>
        <v>1</v>
      </c>
      <c r="T2904">
        <f t="shared" si="195"/>
        <v>125</v>
      </c>
    </row>
    <row r="2905" spans="1:20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s="15">
        <f t="shared" si="192"/>
        <v>42297.110300925924</v>
      </c>
      <c r="L2905" s="15">
        <f t="shared" si="193"/>
        <v>42316.5</v>
      </c>
      <c r="N2905" t="b">
        <v>0</v>
      </c>
      <c r="O2905">
        <v>5</v>
      </c>
      <c r="P2905" t="b">
        <v>0</v>
      </c>
      <c r="Q2905" s="11" t="s">
        <v>8279</v>
      </c>
      <c r="R2905" t="s">
        <v>8283</v>
      </c>
      <c r="S2905">
        <f t="shared" si="194"/>
        <v>25</v>
      </c>
      <c r="T2905">
        <f t="shared" si="195"/>
        <v>50</v>
      </c>
    </row>
    <row r="2906" spans="1:20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s="15">
        <f t="shared" si="192"/>
        <v>41466.552314814813</v>
      </c>
      <c r="L2906" s="15">
        <f t="shared" si="193"/>
        <v>41496.552314814813</v>
      </c>
      <c r="N2906" t="b">
        <v>0</v>
      </c>
      <c r="O2906">
        <v>1</v>
      </c>
      <c r="P2906" t="b">
        <v>0</v>
      </c>
      <c r="Q2906" s="11" t="s">
        <v>8279</v>
      </c>
      <c r="R2906" t="s">
        <v>8297</v>
      </c>
      <c r="S2906">
        <f t="shared" si="194"/>
        <v>0</v>
      </c>
      <c r="T2906">
        <f t="shared" si="195"/>
        <v>250</v>
      </c>
    </row>
    <row r="2907" spans="1:20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s="15">
        <f t="shared" si="192"/>
        <v>41946.232175925928</v>
      </c>
      <c r="L2907" s="15">
        <f t="shared" si="193"/>
        <v>41976.232175925921</v>
      </c>
      <c r="N2907" t="b">
        <v>0</v>
      </c>
      <c r="O2907">
        <v>1</v>
      </c>
      <c r="P2907" t="b">
        <v>0</v>
      </c>
      <c r="Q2907" s="11" t="s">
        <v>8266</v>
      </c>
      <c r="R2907" t="s">
        <v>8300</v>
      </c>
      <c r="S2907">
        <f t="shared" si="194"/>
        <v>3</v>
      </c>
      <c r="T2907">
        <f t="shared" si="195"/>
        <v>250</v>
      </c>
    </row>
    <row r="2908" spans="1:20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s="15">
        <f t="shared" si="192"/>
        <v>42702.809201388889</v>
      </c>
      <c r="L2908" s="15">
        <f t="shared" si="193"/>
        <v>42732.809201388889</v>
      </c>
      <c r="N2908" t="b">
        <v>0</v>
      </c>
      <c r="O2908">
        <v>1</v>
      </c>
      <c r="P2908" t="b">
        <v>0</v>
      </c>
      <c r="Q2908" s="11" t="s">
        <v>8266</v>
      </c>
      <c r="R2908" t="s">
        <v>8268</v>
      </c>
      <c r="S2908">
        <f t="shared" si="194"/>
        <v>0</v>
      </c>
      <c r="T2908">
        <f t="shared" si="195"/>
        <v>250</v>
      </c>
    </row>
    <row r="2909" spans="1:20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s="15">
        <f t="shared" si="192"/>
        <v>42579.708437499998</v>
      </c>
      <c r="L2909" s="15">
        <f t="shared" si="193"/>
        <v>42609.708437499998</v>
      </c>
      <c r="N2909" t="b">
        <v>0</v>
      </c>
      <c r="O2909">
        <v>1</v>
      </c>
      <c r="P2909" t="b">
        <v>0</v>
      </c>
      <c r="Q2909" s="11" t="s">
        <v>8304</v>
      </c>
      <c r="R2909" t="s">
        <v>8305</v>
      </c>
      <c r="S2909">
        <f t="shared" si="194"/>
        <v>0</v>
      </c>
      <c r="T2909">
        <f t="shared" si="195"/>
        <v>250</v>
      </c>
    </row>
    <row r="2910" spans="1:20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s="15">
        <f t="shared" si="192"/>
        <v>42449.341678240744</v>
      </c>
      <c r="L2910" s="15">
        <f t="shared" si="193"/>
        <v>42509.341678240744</v>
      </c>
      <c r="N2910" t="b">
        <v>0</v>
      </c>
      <c r="O2910">
        <v>4</v>
      </c>
      <c r="P2910" t="b">
        <v>0</v>
      </c>
      <c r="Q2910" s="11" t="s">
        <v>8277</v>
      </c>
      <c r="R2910" t="s">
        <v>8303</v>
      </c>
      <c r="S2910">
        <f t="shared" si="194"/>
        <v>0</v>
      </c>
      <c r="T2910">
        <f t="shared" si="195"/>
        <v>62.5</v>
      </c>
    </row>
    <row r="2911" spans="1:20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s="15">
        <f t="shared" si="192"/>
        <v>42242.988680555558</v>
      </c>
      <c r="L2911" s="15">
        <f t="shared" si="193"/>
        <v>42272.988680555558</v>
      </c>
      <c r="N2911" t="b">
        <v>0</v>
      </c>
      <c r="O2911">
        <v>6</v>
      </c>
      <c r="P2911" t="b">
        <v>0</v>
      </c>
      <c r="Q2911" s="11" t="s">
        <v>8281</v>
      </c>
      <c r="R2911" t="s">
        <v>8293</v>
      </c>
      <c r="S2911">
        <f t="shared" si="194"/>
        <v>25</v>
      </c>
      <c r="T2911">
        <f t="shared" si="195"/>
        <v>41.67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s="15">
        <f t="shared" si="192"/>
        <v>42437.398680555561</v>
      </c>
      <c r="L2912" s="15">
        <f t="shared" si="193"/>
        <v>42465.35701388889</v>
      </c>
      <c r="N2912" t="b">
        <v>0</v>
      </c>
      <c r="O2912">
        <v>9</v>
      </c>
      <c r="P2912" t="b">
        <v>1</v>
      </c>
      <c r="Q2912" s="11" t="s">
        <v>8281</v>
      </c>
      <c r="R2912" t="s">
        <v>8284</v>
      </c>
      <c r="S2912">
        <f t="shared" si="194"/>
        <v>100</v>
      </c>
      <c r="T2912">
        <f t="shared" si="195"/>
        <v>27.78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s="15">
        <f t="shared" si="192"/>
        <v>42124.841111111105</v>
      </c>
      <c r="L2913" s="15">
        <f t="shared" si="193"/>
        <v>42154.841111111105</v>
      </c>
      <c r="N2913" t="b">
        <v>0</v>
      </c>
      <c r="O2913">
        <v>8</v>
      </c>
      <c r="P2913" t="b">
        <v>1</v>
      </c>
      <c r="Q2913" s="11" t="s">
        <v>8281</v>
      </c>
      <c r="R2913" t="s">
        <v>8284</v>
      </c>
      <c r="S2913">
        <f t="shared" si="194"/>
        <v>100</v>
      </c>
      <c r="T2913">
        <f t="shared" si="195"/>
        <v>31.25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s="15">
        <f t="shared" si="192"/>
        <v>41971.881076388891</v>
      </c>
      <c r="L2914" s="15">
        <f t="shared" si="193"/>
        <v>41996.881076388891</v>
      </c>
      <c r="N2914" t="b">
        <v>0</v>
      </c>
      <c r="O2914">
        <v>22</v>
      </c>
      <c r="P2914" t="b">
        <v>1</v>
      </c>
      <c r="Q2914" s="11" t="s">
        <v>8281</v>
      </c>
      <c r="R2914" t="s">
        <v>8284</v>
      </c>
      <c r="S2914">
        <f t="shared" si="194"/>
        <v>100</v>
      </c>
      <c r="T2914">
        <f t="shared" si="195"/>
        <v>11.36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s="15">
        <f t="shared" si="192"/>
        <v>42151.237685185188</v>
      </c>
      <c r="L2915" s="15">
        <f t="shared" si="193"/>
        <v>42211.237685185188</v>
      </c>
      <c r="N2915" t="b">
        <v>0</v>
      </c>
      <c r="O2915">
        <v>4</v>
      </c>
      <c r="P2915" t="b">
        <v>0</v>
      </c>
      <c r="Q2915" s="11" t="s">
        <v>8281</v>
      </c>
      <c r="R2915" t="s">
        <v>8284</v>
      </c>
      <c r="S2915">
        <f t="shared" si="194"/>
        <v>5</v>
      </c>
      <c r="T2915">
        <f t="shared" si="195"/>
        <v>62.5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s="15">
        <f t="shared" si="192"/>
        <v>41866.640648148146</v>
      </c>
      <c r="L2916" s="15">
        <f t="shared" si="193"/>
        <v>41898.125</v>
      </c>
      <c r="N2916" t="b">
        <v>0</v>
      </c>
      <c r="O2916">
        <v>7</v>
      </c>
      <c r="P2916" t="b">
        <v>0</v>
      </c>
      <c r="Q2916" s="11" t="s">
        <v>8281</v>
      </c>
      <c r="R2916" t="s">
        <v>8284</v>
      </c>
      <c r="S2916">
        <f t="shared" si="194"/>
        <v>3</v>
      </c>
      <c r="T2916">
        <f t="shared" si="195"/>
        <v>35.71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s="15">
        <f t="shared" si="192"/>
        <v>42348.9215625</v>
      </c>
      <c r="L2917" s="15">
        <f t="shared" si="193"/>
        <v>42385.458333333328</v>
      </c>
      <c r="N2917" t="b">
        <v>0</v>
      </c>
      <c r="O2917">
        <v>5</v>
      </c>
      <c r="P2917" t="b">
        <v>0</v>
      </c>
      <c r="Q2917" s="11" t="s">
        <v>8266</v>
      </c>
      <c r="R2917" t="s">
        <v>8300</v>
      </c>
      <c r="S2917">
        <f t="shared" si="194"/>
        <v>1</v>
      </c>
      <c r="T2917">
        <f t="shared" si="195"/>
        <v>49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s="15">
        <f t="shared" si="192"/>
        <v>42479.22210648148</v>
      </c>
      <c r="L2918" s="15">
        <f t="shared" si="193"/>
        <v>42539.22210648148</v>
      </c>
      <c r="N2918" t="b">
        <v>0</v>
      </c>
      <c r="O2918">
        <v>15</v>
      </c>
      <c r="P2918" t="b">
        <v>0</v>
      </c>
      <c r="Q2918" s="11" t="s">
        <v>8274</v>
      </c>
      <c r="R2918" t="s">
        <v>8292</v>
      </c>
      <c r="S2918">
        <f t="shared" si="194"/>
        <v>2</v>
      </c>
      <c r="T2918">
        <f t="shared" si="195"/>
        <v>16.2</v>
      </c>
    </row>
    <row r="2919" spans="1:20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s="15">
        <f t="shared" si="192"/>
        <v>41409.040011574078</v>
      </c>
      <c r="L2919" s="15">
        <f t="shared" si="193"/>
        <v>41467.910416666666</v>
      </c>
      <c r="N2919" t="b">
        <v>0</v>
      </c>
      <c r="O2919">
        <v>8</v>
      </c>
      <c r="P2919" t="b">
        <v>0</v>
      </c>
      <c r="Q2919" s="11" t="s">
        <v>8285</v>
      </c>
      <c r="R2919" t="s">
        <v>8312</v>
      </c>
      <c r="S2919">
        <f t="shared" si="194"/>
        <v>3</v>
      </c>
      <c r="T2919">
        <f t="shared" si="195"/>
        <v>30.13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s="15">
        <f t="shared" si="192"/>
        <v>42032.510243055556</v>
      </c>
      <c r="L2920" s="15">
        <f t="shared" si="193"/>
        <v>42057.510243055556</v>
      </c>
      <c r="N2920" t="b">
        <v>1</v>
      </c>
      <c r="O2920">
        <v>5</v>
      </c>
      <c r="P2920" t="b">
        <v>0</v>
      </c>
      <c r="Q2920" s="11" t="s">
        <v>8269</v>
      </c>
      <c r="R2920" t="s">
        <v>8306</v>
      </c>
      <c r="S2920">
        <f t="shared" si="194"/>
        <v>2</v>
      </c>
      <c r="T2920">
        <f t="shared" si="195"/>
        <v>48.2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s="15">
        <f t="shared" si="192"/>
        <v>42142.514016203699</v>
      </c>
      <c r="L2921" s="15">
        <f t="shared" si="193"/>
        <v>42155.958333333328</v>
      </c>
      <c r="N2921" t="b">
        <v>0</v>
      </c>
      <c r="O2921">
        <v>12</v>
      </c>
      <c r="P2921" t="b">
        <v>1</v>
      </c>
      <c r="Q2921" s="11" t="s">
        <v>8281</v>
      </c>
      <c r="R2921" t="s">
        <v>8284</v>
      </c>
      <c r="S2921">
        <f t="shared" si="194"/>
        <v>110</v>
      </c>
      <c r="T2921">
        <f t="shared" si="195"/>
        <v>20.079999999999998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s="15">
        <f t="shared" si="192"/>
        <v>42303.878414351857</v>
      </c>
      <c r="L2922" s="15">
        <f t="shared" si="193"/>
        <v>42333.920081018514</v>
      </c>
      <c r="N2922" t="b">
        <v>0</v>
      </c>
      <c r="O2922">
        <v>6</v>
      </c>
      <c r="P2922" t="b">
        <v>0</v>
      </c>
      <c r="Q2922" s="11" t="s">
        <v>8266</v>
      </c>
      <c r="R2922" t="s">
        <v>8268</v>
      </c>
      <c r="S2922">
        <f t="shared" si="194"/>
        <v>3</v>
      </c>
      <c r="T2922">
        <f t="shared" si="195"/>
        <v>40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s="15">
        <f t="shared" si="192"/>
        <v>42122.732499999998</v>
      </c>
      <c r="L2923" s="15">
        <f t="shared" si="193"/>
        <v>42155.732638888891</v>
      </c>
      <c r="N2923" t="b">
        <v>0</v>
      </c>
      <c r="O2923">
        <v>8</v>
      </c>
      <c r="P2923" t="b">
        <v>0</v>
      </c>
      <c r="Q2923" s="11" t="s">
        <v>8281</v>
      </c>
      <c r="R2923" t="s">
        <v>8284</v>
      </c>
      <c r="S2923">
        <f t="shared" si="194"/>
        <v>5</v>
      </c>
      <c r="T2923">
        <f t="shared" si="195"/>
        <v>30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s="15">
        <f t="shared" si="192"/>
        <v>42113.875567129624</v>
      </c>
      <c r="L2924" s="15">
        <f t="shared" si="193"/>
        <v>42143.875567129624</v>
      </c>
      <c r="N2924" t="b">
        <v>0</v>
      </c>
      <c r="O2924">
        <v>8</v>
      </c>
      <c r="P2924" t="b">
        <v>0</v>
      </c>
      <c r="Q2924" s="11" t="s">
        <v>8266</v>
      </c>
      <c r="R2924" t="s">
        <v>8276</v>
      </c>
      <c r="S2924">
        <f t="shared" si="194"/>
        <v>47</v>
      </c>
      <c r="T2924">
        <f t="shared" si="195"/>
        <v>29.63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s="15">
        <f t="shared" si="192"/>
        <v>41926.482731481483</v>
      </c>
      <c r="L2925" s="15">
        <f t="shared" si="193"/>
        <v>41956.524398148147</v>
      </c>
      <c r="N2925" t="b">
        <v>0</v>
      </c>
      <c r="O2925">
        <v>7</v>
      </c>
      <c r="P2925" t="b">
        <v>0</v>
      </c>
      <c r="Q2925" s="11" t="s">
        <v>8271</v>
      </c>
      <c r="R2925" t="s">
        <v>8311</v>
      </c>
      <c r="S2925">
        <f t="shared" si="194"/>
        <v>1</v>
      </c>
      <c r="T2925">
        <f t="shared" si="195"/>
        <v>33.71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s="15">
        <f t="shared" si="192"/>
        <v>42409.024305555555</v>
      </c>
      <c r="L2926" s="15">
        <f t="shared" si="193"/>
        <v>42439.024305555555</v>
      </c>
      <c r="N2926" t="b">
        <v>0</v>
      </c>
      <c r="O2926">
        <v>12</v>
      </c>
      <c r="P2926" t="b">
        <v>0</v>
      </c>
      <c r="Q2926" s="11" t="s">
        <v>8274</v>
      </c>
      <c r="R2926" t="s">
        <v>8292</v>
      </c>
      <c r="S2926">
        <f t="shared" si="194"/>
        <v>12</v>
      </c>
      <c r="T2926">
        <f t="shared" si="195"/>
        <v>19.670000000000002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s="15">
        <f t="shared" si="192"/>
        <v>41642.751458333332</v>
      </c>
      <c r="L2927" s="15">
        <f t="shared" si="193"/>
        <v>41672.751458333332</v>
      </c>
      <c r="N2927" t="b">
        <v>0</v>
      </c>
      <c r="O2927">
        <v>6</v>
      </c>
      <c r="P2927" t="b">
        <v>0</v>
      </c>
      <c r="Q2927" s="11" t="s">
        <v>8269</v>
      </c>
      <c r="R2927" t="s">
        <v>8310</v>
      </c>
      <c r="S2927">
        <f t="shared" si="194"/>
        <v>5</v>
      </c>
      <c r="T2927">
        <f t="shared" si="195"/>
        <v>39.17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s="15">
        <f t="shared" si="192"/>
        <v>41977.040185185186</v>
      </c>
      <c r="L2928" s="15">
        <f t="shared" si="193"/>
        <v>41985.299305555556</v>
      </c>
      <c r="N2928" t="b">
        <v>0</v>
      </c>
      <c r="O2928">
        <v>8</v>
      </c>
      <c r="P2928" t="b">
        <v>0</v>
      </c>
      <c r="Q2928" s="11" t="s">
        <v>8266</v>
      </c>
      <c r="R2928" t="s">
        <v>8268</v>
      </c>
      <c r="S2928">
        <f t="shared" si="194"/>
        <v>6</v>
      </c>
      <c r="T2928">
        <f t="shared" si="195"/>
        <v>29.25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s="15">
        <f t="shared" si="192"/>
        <v>42639.441932870366</v>
      </c>
      <c r="L2929" s="15">
        <f t="shared" si="193"/>
        <v>42653.441932870366</v>
      </c>
      <c r="N2929" t="b">
        <v>0</v>
      </c>
      <c r="O2929">
        <v>6</v>
      </c>
      <c r="P2929" t="b">
        <v>0</v>
      </c>
      <c r="Q2929" s="11" t="s">
        <v>8269</v>
      </c>
      <c r="R2929" t="s">
        <v>8314</v>
      </c>
      <c r="S2929">
        <f t="shared" si="194"/>
        <v>12</v>
      </c>
      <c r="T2929">
        <f t="shared" si="195"/>
        <v>39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s="15">
        <f t="shared" si="192"/>
        <v>42665.451736111107</v>
      </c>
      <c r="L2930" s="15">
        <f t="shared" si="193"/>
        <v>42725.493402777778</v>
      </c>
      <c r="N2930" t="b">
        <v>0</v>
      </c>
      <c r="O2930">
        <v>9</v>
      </c>
      <c r="P2930" t="b">
        <v>1</v>
      </c>
      <c r="Q2930" s="11" t="s">
        <v>8281</v>
      </c>
      <c r="R2930" t="s">
        <v>8284</v>
      </c>
      <c r="S2930">
        <f t="shared" si="194"/>
        <v>104</v>
      </c>
      <c r="T2930">
        <f t="shared" si="195"/>
        <v>26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s="15">
        <f t="shared" si="192"/>
        <v>42660.552465277782</v>
      </c>
      <c r="L2931" s="15">
        <f t="shared" si="193"/>
        <v>42691.594131944439</v>
      </c>
      <c r="N2931" t="b">
        <v>0</v>
      </c>
      <c r="O2931">
        <v>7</v>
      </c>
      <c r="P2931" t="b">
        <v>0</v>
      </c>
      <c r="Q2931" s="11" t="s">
        <v>8266</v>
      </c>
      <c r="R2931" t="s">
        <v>8268</v>
      </c>
      <c r="S2931">
        <f t="shared" si="194"/>
        <v>2</v>
      </c>
      <c r="T2931">
        <f t="shared" si="195"/>
        <v>33.29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s="15">
        <f t="shared" si="192"/>
        <v>42042.676226851851</v>
      </c>
      <c r="L2932" s="15">
        <f t="shared" si="193"/>
        <v>42094.551388888889</v>
      </c>
      <c r="N2932" t="b">
        <v>0</v>
      </c>
      <c r="O2932">
        <v>8</v>
      </c>
      <c r="P2932" t="b">
        <v>0</v>
      </c>
      <c r="Q2932" s="11" t="s">
        <v>8277</v>
      </c>
      <c r="R2932" t="s">
        <v>8303</v>
      </c>
      <c r="S2932">
        <f t="shared" si="194"/>
        <v>4</v>
      </c>
      <c r="T2932">
        <f t="shared" si="195"/>
        <v>29.13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s="15">
        <f t="shared" si="192"/>
        <v>40956.553530092591</v>
      </c>
      <c r="L2933" s="15">
        <f t="shared" si="193"/>
        <v>40986.511863425927</v>
      </c>
      <c r="N2933" t="b">
        <v>0</v>
      </c>
      <c r="O2933">
        <v>4</v>
      </c>
      <c r="P2933" t="b">
        <v>0</v>
      </c>
      <c r="Q2933" s="11" t="s">
        <v>8279</v>
      </c>
      <c r="R2933" t="s">
        <v>8297</v>
      </c>
      <c r="S2933">
        <f t="shared" si="194"/>
        <v>1</v>
      </c>
      <c r="T2933">
        <f t="shared" si="195"/>
        <v>57.5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s="15">
        <f t="shared" si="192"/>
        <v>42328.727141203708</v>
      </c>
      <c r="L2934" s="15">
        <f t="shared" si="193"/>
        <v>42358.499305555553</v>
      </c>
      <c r="N2934" t="b">
        <v>0</v>
      </c>
      <c r="O2934">
        <v>17</v>
      </c>
      <c r="P2934" t="b">
        <v>1</v>
      </c>
      <c r="Q2934" s="11" t="s">
        <v>8281</v>
      </c>
      <c r="R2934" t="s">
        <v>8284</v>
      </c>
      <c r="S2934">
        <f t="shared" si="194"/>
        <v>153</v>
      </c>
      <c r="T2934">
        <f t="shared" si="195"/>
        <v>13.53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s="15">
        <f t="shared" si="192"/>
        <v>42111.709027777775</v>
      </c>
      <c r="L2935" s="15">
        <f t="shared" si="193"/>
        <v>42156.709027777775</v>
      </c>
      <c r="N2935" t="b">
        <v>0</v>
      </c>
      <c r="O2935">
        <v>5</v>
      </c>
      <c r="P2935" t="b">
        <v>0</v>
      </c>
      <c r="Q2935" s="11" t="s">
        <v>8266</v>
      </c>
      <c r="R2935" t="s">
        <v>8268</v>
      </c>
      <c r="S2935">
        <f t="shared" si="194"/>
        <v>0</v>
      </c>
      <c r="T2935">
        <f t="shared" si="195"/>
        <v>45.2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s="15">
        <f t="shared" si="192"/>
        <v>41922.783229166671</v>
      </c>
      <c r="L2936" s="15">
        <f t="shared" si="193"/>
        <v>41952.824895833335</v>
      </c>
      <c r="N2936" t="b">
        <v>0</v>
      </c>
      <c r="O2936">
        <v>8</v>
      </c>
      <c r="P2936" t="b">
        <v>0</v>
      </c>
      <c r="Q2936" s="11" t="s">
        <v>8285</v>
      </c>
      <c r="R2936" t="s">
        <v>8288</v>
      </c>
      <c r="S2936">
        <f t="shared" si="194"/>
        <v>6</v>
      </c>
      <c r="T2936">
        <f t="shared" si="195"/>
        <v>28.13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s="15">
        <f t="shared" si="192"/>
        <v>40332.886712962965</v>
      </c>
      <c r="L2937" s="15">
        <f t="shared" si="193"/>
        <v>40380.791666666664</v>
      </c>
      <c r="N2937" t="b">
        <v>0</v>
      </c>
      <c r="O2937">
        <v>5</v>
      </c>
      <c r="P2937" t="b">
        <v>0</v>
      </c>
      <c r="Q2937" s="11" t="s">
        <v>8274</v>
      </c>
      <c r="R2937" t="s">
        <v>8292</v>
      </c>
      <c r="S2937">
        <f t="shared" si="194"/>
        <v>11</v>
      </c>
      <c r="T2937">
        <f t="shared" si="195"/>
        <v>45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s="15">
        <f t="shared" si="192"/>
        <v>42800.720127314817</v>
      </c>
      <c r="L2938" s="15">
        <f t="shared" si="193"/>
        <v>42821.678460648152</v>
      </c>
      <c r="N2938" t="b">
        <v>0</v>
      </c>
      <c r="O2938">
        <v>12</v>
      </c>
      <c r="P2938" t="b">
        <v>0</v>
      </c>
      <c r="Q2938" s="11" t="s">
        <v>8281</v>
      </c>
      <c r="R2938" t="s">
        <v>8284</v>
      </c>
      <c r="S2938">
        <f t="shared" si="194"/>
        <v>23</v>
      </c>
      <c r="T2938">
        <f t="shared" si="195"/>
        <v>18.75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s="15">
        <f t="shared" si="192"/>
        <v>42503.740868055553</v>
      </c>
      <c r="L2939" s="15">
        <f t="shared" si="193"/>
        <v>42517.740868055553</v>
      </c>
      <c r="N2939" t="b">
        <v>0</v>
      </c>
      <c r="O2939">
        <v>3</v>
      </c>
      <c r="P2939" t="b">
        <v>1</v>
      </c>
      <c r="Q2939" s="11" t="s">
        <v>8281</v>
      </c>
      <c r="R2939" t="s">
        <v>8284</v>
      </c>
      <c r="S2939">
        <f t="shared" si="194"/>
        <v>225</v>
      </c>
      <c r="T2939">
        <f t="shared" si="195"/>
        <v>75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s="15">
        <f t="shared" si="192"/>
        <v>42074.219699074078</v>
      </c>
      <c r="L2940" s="15">
        <f t="shared" si="193"/>
        <v>42104.208333333328</v>
      </c>
      <c r="N2940" t="b">
        <v>0</v>
      </c>
      <c r="O2940">
        <v>4</v>
      </c>
      <c r="P2940" t="b">
        <v>0</v>
      </c>
      <c r="Q2940" s="11" t="s">
        <v>8281</v>
      </c>
      <c r="R2940" t="s">
        <v>8284</v>
      </c>
      <c r="S2940">
        <f t="shared" si="194"/>
        <v>38</v>
      </c>
      <c r="T2940">
        <f t="shared" si="195"/>
        <v>56.25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s="15">
        <f t="shared" si="192"/>
        <v>42377.554756944446</v>
      </c>
      <c r="L2941" s="15">
        <f t="shared" si="193"/>
        <v>42408.542361111111</v>
      </c>
      <c r="N2941" t="b">
        <v>0</v>
      </c>
      <c r="O2941">
        <v>9</v>
      </c>
      <c r="P2941" t="b">
        <v>0</v>
      </c>
      <c r="Q2941" s="11" t="s">
        <v>8266</v>
      </c>
      <c r="R2941" t="s">
        <v>8300</v>
      </c>
      <c r="S2941">
        <f t="shared" si="194"/>
        <v>4</v>
      </c>
      <c r="T2941">
        <f t="shared" si="195"/>
        <v>24.78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s="15">
        <f t="shared" si="192"/>
        <v>42786.000023148154</v>
      </c>
      <c r="L2942" s="15">
        <f t="shared" si="193"/>
        <v>42826.165972222225</v>
      </c>
      <c r="N2942" t="b">
        <v>0</v>
      </c>
      <c r="O2942">
        <v>3</v>
      </c>
      <c r="P2942" t="b">
        <v>0</v>
      </c>
      <c r="Q2942" s="11" t="s">
        <v>8269</v>
      </c>
      <c r="R2942" t="s">
        <v>8307</v>
      </c>
      <c r="S2942">
        <f t="shared" si="194"/>
        <v>2</v>
      </c>
      <c r="T2942">
        <f t="shared" si="195"/>
        <v>74.33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s="15">
        <f t="shared" si="192"/>
        <v>42561.829421296294</v>
      </c>
      <c r="L2943" s="15">
        <f t="shared" si="193"/>
        <v>42618.124305555553</v>
      </c>
      <c r="N2943" t="b">
        <v>0</v>
      </c>
      <c r="O2943">
        <v>4</v>
      </c>
      <c r="P2943" t="b">
        <v>0</v>
      </c>
      <c r="Q2943" s="11" t="s">
        <v>8266</v>
      </c>
      <c r="R2943" t="s">
        <v>8268</v>
      </c>
      <c r="S2943">
        <f t="shared" si="194"/>
        <v>0</v>
      </c>
      <c r="T2943">
        <f t="shared" si="195"/>
        <v>55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s="15">
        <f t="shared" si="192"/>
        <v>42806.863946759258</v>
      </c>
      <c r="L2944" s="15">
        <f t="shared" si="193"/>
        <v>42836.863946759258</v>
      </c>
      <c r="N2944" t="b">
        <v>0</v>
      </c>
      <c r="O2944">
        <v>4</v>
      </c>
      <c r="P2944" t="b">
        <v>0</v>
      </c>
      <c r="Q2944" s="11" t="s">
        <v>8285</v>
      </c>
      <c r="R2944" t="s">
        <v>8288</v>
      </c>
      <c r="S2944">
        <f t="shared" si="194"/>
        <v>4</v>
      </c>
      <c r="T2944">
        <f t="shared" si="195"/>
        <v>54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s="15">
        <f t="shared" si="192"/>
        <v>42053.672824074078</v>
      </c>
      <c r="L2945" s="15">
        <f t="shared" si="193"/>
        <v>42113.631157407406</v>
      </c>
      <c r="N2945" t="b">
        <v>0</v>
      </c>
      <c r="O2945">
        <v>2</v>
      </c>
      <c r="P2945" t="b">
        <v>0</v>
      </c>
      <c r="Q2945" s="11" t="s">
        <v>8281</v>
      </c>
      <c r="R2945" t="s">
        <v>8293</v>
      </c>
      <c r="S2945">
        <f t="shared" si="194"/>
        <v>7</v>
      </c>
      <c r="T2945">
        <f t="shared" si="195"/>
        <v>108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s="15">
        <f t="shared" si="192"/>
        <v>41990.612546296295</v>
      </c>
      <c r="L2946" s="15">
        <f t="shared" si="193"/>
        <v>42020.434722222228</v>
      </c>
      <c r="N2946" t="b">
        <v>0</v>
      </c>
      <c r="O2946">
        <v>3</v>
      </c>
      <c r="P2946" t="b">
        <v>0</v>
      </c>
      <c r="Q2946" s="11" t="s">
        <v>8281</v>
      </c>
      <c r="R2946" t="s">
        <v>8284</v>
      </c>
      <c r="S2946">
        <f t="shared" si="194"/>
        <v>11</v>
      </c>
      <c r="T2946">
        <f t="shared" si="195"/>
        <v>72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s="15">
        <f t="shared" ref="K2947:K3010" si="196">(((J2947/60)/60)/24)+DATE(1970,1,1)</f>
        <v>40882.481666666667</v>
      </c>
      <c r="L2947" s="15">
        <f t="shared" ref="L2947:L3010" si="197">(((I2947/60)/60)/24)+DATE(1970,1,1)</f>
        <v>40913.481249999997</v>
      </c>
      <c r="N2947" t="b">
        <v>0</v>
      </c>
      <c r="O2947">
        <v>3</v>
      </c>
      <c r="P2947" t="b">
        <v>0</v>
      </c>
      <c r="Q2947" s="11" t="s">
        <v>8279</v>
      </c>
      <c r="R2947" t="s">
        <v>8297</v>
      </c>
      <c r="S2947">
        <f t="shared" ref="S2947:S3010" si="198">IFERROR(ROUND(E2947/D2947*100,0),0)</f>
        <v>0</v>
      </c>
      <c r="T2947">
        <f t="shared" ref="T2947:T3010" si="199">IFERROR(ROUND(E2947/O2947,2),0)</f>
        <v>71.67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s="15">
        <f t="shared" si="196"/>
        <v>40247.886006944449</v>
      </c>
      <c r="L2948" s="15">
        <f t="shared" si="197"/>
        <v>40306.927777777775</v>
      </c>
      <c r="N2948" t="b">
        <v>0</v>
      </c>
      <c r="O2948">
        <v>4</v>
      </c>
      <c r="P2948" t="b">
        <v>0</v>
      </c>
      <c r="Q2948" s="11" t="s">
        <v>8279</v>
      </c>
      <c r="R2948" t="s">
        <v>8297</v>
      </c>
      <c r="S2948">
        <f t="shared" si="198"/>
        <v>3</v>
      </c>
      <c r="T2948">
        <f t="shared" si="199"/>
        <v>53.75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s="15">
        <f t="shared" si="196"/>
        <v>42768.97084490741</v>
      </c>
      <c r="L2949" s="15">
        <f t="shared" si="197"/>
        <v>42789.041666666672</v>
      </c>
      <c r="N2949" t="b">
        <v>0</v>
      </c>
      <c r="O2949">
        <v>7</v>
      </c>
      <c r="P2949" t="b">
        <v>0</v>
      </c>
      <c r="Q2949" s="11" t="s">
        <v>8281</v>
      </c>
      <c r="R2949" t="s">
        <v>8284</v>
      </c>
      <c r="S2949">
        <f t="shared" si="198"/>
        <v>7</v>
      </c>
      <c r="T2949">
        <f t="shared" si="199"/>
        <v>30.71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s="15">
        <f t="shared" si="196"/>
        <v>41975.642974537041</v>
      </c>
      <c r="L2950" s="15">
        <f t="shared" si="197"/>
        <v>42035.642974537041</v>
      </c>
      <c r="N2950" t="b">
        <v>0</v>
      </c>
      <c r="O2950">
        <v>8</v>
      </c>
      <c r="P2950" t="b">
        <v>0</v>
      </c>
      <c r="Q2950" s="11" t="s">
        <v>8281</v>
      </c>
      <c r="R2950" t="s">
        <v>8284</v>
      </c>
      <c r="S2950">
        <f t="shared" si="198"/>
        <v>11</v>
      </c>
      <c r="T2950">
        <f t="shared" si="199"/>
        <v>26.75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s="15">
        <f t="shared" si="196"/>
        <v>42538.75680555556</v>
      </c>
      <c r="L2951" s="15">
        <f t="shared" si="197"/>
        <v>42563.785416666666</v>
      </c>
      <c r="N2951" t="b">
        <v>0</v>
      </c>
      <c r="O2951">
        <v>7</v>
      </c>
      <c r="P2951" t="b">
        <v>0</v>
      </c>
      <c r="Q2951" s="11" t="s">
        <v>8266</v>
      </c>
      <c r="R2951" t="s">
        <v>8268</v>
      </c>
      <c r="S2951">
        <f t="shared" si="198"/>
        <v>4</v>
      </c>
      <c r="T2951">
        <f t="shared" si="199"/>
        <v>30.29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s="15">
        <f t="shared" si="196"/>
        <v>42598.053113425922</v>
      </c>
      <c r="L2952" s="15">
        <f t="shared" si="197"/>
        <v>42638.053113425922</v>
      </c>
      <c r="N2952" t="b">
        <v>0</v>
      </c>
      <c r="O2952">
        <v>4</v>
      </c>
      <c r="P2952" t="b">
        <v>0</v>
      </c>
      <c r="Q2952" s="11" t="s">
        <v>8304</v>
      </c>
      <c r="R2952" t="s">
        <v>8305</v>
      </c>
      <c r="S2952">
        <f t="shared" si="198"/>
        <v>1</v>
      </c>
      <c r="T2952">
        <f t="shared" si="199"/>
        <v>53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s="15">
        <f t="shared" si="196"/>
        <v>42155.129652777774</v>
      </c>
      <c r="L2953" s="15">
        <f t="shared" si="197"/>
        <v>42185.129652777774</v>
      </c>
      <c r="N2953" t="b">
        <v>0</v>
      </c>
      <c r="O2953">
        <v>13</v>
      </c>
      <c r="P2953" t="b">
        <v>0</v>
      </c>
      <c r="Q2953" s="11" t="s">
        <v>8274</v>
      </c>
      <c r="R2953" t="s">
        <v>8302</v>
      </c>
      <c r="S2953">
        <f t="shared" si="198"/>
        <v>1</v>
      </c>
      <c r="T2953">
        <f t="shared" si="199"/>
        <v>16.309999999999999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s="15">
        <f t="shared" si="196"/>
        <v>42601.854699074072</v>
      </c>
      <c r="L2954" s="15">
        <f t="shared" si="197"/>
        <v>42611.163194444445</v>
      </c>
      <c r="N2954" t="b">
        <v>0</v>
      </c>
      <c r="O2954">
        <v>6</v>
      </c>
      <c r="P2954" t="b">
        <v>0</v>
      </c>
      <c r="Q2954" s="11" t="s">
        <v>8281</v>
      </c>
      <c r="R2954" t="s">
        <v>8284</v>
      </c>
      <c r="S2954">
        <f t="shared" si="198"/>
        <v>7</v>
      </c>
      <c r="T2954">
        <f t="shared" si="199"/>
        <v>35.17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s="15">
        <f t="shared" si="196"/>
        <v>41981.067523148144</v>
      </c>
      <c r="L2955" s="15">
        <f t="shared" si="197"/>
        <v>42041.067523148144</v>
      </c>
      <c r="N2955" t="b">
        <v>0</v>
      </c>
      <c r="O2955">
        <v>8</v>
      </c>
      <c r="P2955" t="b">
        <v>0</v>
      </c>
      <c r="Q2955" s="11" t="s">
        <v>8281</v>
      </c>
      <c r="R2955" t="s">
        <v>8284</v>
      </c>
      <c r="S2955">
        <f t="shared" si="198"/>
        <v>21</v>
      </c>
      <c r="T2955">
        <f t="shared" si="199"/>
        <v>26.38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s="15">
        <f t="shared" si="196"/>
        <v>41583.135405092595</v>
      </c>
      <c r="L2956" s="15">
        <f t="shared" si="197"/>
        <v>41623.135405092595</v>
      </c>
      <c r="N2956" t="b">
        <v>0</v>
      </c>
      <c r="O2956">
        <v>6</v>
      </c>
      <c r="P2956" t="b">
        <v>0</v>
      </c>
      <c r="Q2956" s="11" t="s">
        <v>8285</v>
      </c>
      <c r="R2956" t="s">
        <v>8312</v>
      </c>
      <c r="S2956">
        <f t="shared" si="198"/>
        <v>3</v>
      </c>
      <c r="T2956">
        <f t="shared" si="199"/>
        <v>35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s="15">
        <f t="shared" si="196"/>
        <v>41854.389780092592</v>
      </c>
      <c r="L2957" s="15">
        <f t="shared" si="197"/>
        <v>41871.389780092592</v>
      </c>
      <c r="N2957" t="b">
        <v>0</v>
      </c>
      <c r="O2957">
        <v>4</v>
      </c>
      <c r="P2957" t="b">
        <v>0</v>
      </c>
      <c r="Q2957" s="11" t="s">
        <v>8277</v>
      </c>
      <c r="R2957" t="s">
        <v>8315</v>
      </c>
      <c r="S2957">
        <f t="shared" si="198"/>
        <v>2</v>
      </c>
      <c r="T2957">
        <f t="shared" si="199"/>
        <v>52.5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s="15">
        <f t="shared" si="196"/>
        <v>42042.615613425922</v>
      </c>
      <c r="L2958" s="15">
        <f t="shared" si="197"/>
        <v>42057.479166666672</v>
      </c>
      <c r="N2958" t="b">
        <v>0</v>
      </c>
      <c r="O2958">
        <v>13</v>
      </c>
      <c r="P2958" t="b">
        <v>1</v>
      </c>
      <c r="Q2958" s="11" t="s">
        <v>8279</v>
      </c>
      <c r="R2958" t="s">
        <v>8301</v>
      </c>
      <c r="S2958">
        <f t="shared" si="198"/>
        <v>103</v>
      </c>
      <c r="T2958">
        <f t="shared" si="199"/>
        <v>15.77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s="15">
        <f t="shared" si="196"/>
        <v>42738.615289351852</v>
      </c>
      <c r="L2959" s="15">
        <f t="shared" si="197"/>
        <v>42768.615289351852</v>
      </c>
      <c r="N2959" t="b">
        <v>0</v>
      </c>
      <c r="O2959">
        <v>3</v>
      </c>
      <c r="P2959" t="b">
        <v>0</v>
      </c>
      <c r="Q2959" s="11" t="s">
        <v>8279</v>
      </c>
      <c r="R2959" t="s">
        <v>8297</v>
      </c>
      <c r="S2959">
        <f t="shared" si="198"/>
        <v>1</v>
      </c>
      <c r="T2959">
        <f t="shared" si="199"/>
        <v>68.33</v>
      </c>
    </row>
    <row r="2960" spans="1:20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s="15">
        <f t="shared" si="196"/>
        <v>41838.840474537035</v>
      </c>
      <c r="L2960" s="15">
        <f t="shared" si="197"/>
        <v>41883.840474537035</v>
      </c>
      <c r="N2960" t="b">
        <v>0</v>
      </c>
      <c r="O2960">
        <v>3</v>
      </c>
      <c r="P2960" t="b">
        <v>0</v>
      </c>
      <c r="Q2960" s="11" t="s">
        <v>8266</v>
      </c>
      <c r="R2960" t="s">
        <v>8268</v>
      </c>
      <c r="S2960">
        <f t="shared" si="198"/>
        <v>0</v>
      </c>
      <c r="T2960">
        <f t="shared" si="199"/>
        <v>68.33</v>
      </c>
    </row>
    <row r="2961" spans="1:20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s="15">
        <f t="shared" si="196"/>
        <v>42603.870520833334</v>
      </c>
      <c r="L2961" s="15">
        <f t="shared" si="197"/>
        <v>42628.870520833334</v>
      </c>
      <c r="N2961" t="b">
        <v>0</v>
      </c>
      <c r="O2961">
        <v>7</v>
      </c>
      <c r="P2961" t="b">
        <v>0</v>
      </c>
      <c r="Q2961" s="11" t="s">
        <v>8285</v>
      </c>
      <c r="R2961" t="s">
        <v>8286</v>
      </c>
      <c r="S2961">
        <f t="shared" si="198"/>
        <v>41</v>
      </c>
      <c r="T2961">
        <f t="shared" si="199"/>
        <v>29.29</v>
      </c>
    </row>
    <row r="2962" spans="1:20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s="15">
        <f t="shared" si="196"/>
        <v>40399.065868055557</v>
      </c>
      <c r="L2962" s="15">
        <f t="shared" si="197"/>
        <v>40423.083333333336</v>
      </c>
      <c r="N2962" t="b">
        <v>0</v>
      </c>
      <c r="O2962">
        <v>4</v>
      </c>
      <c r="P2962" t="b">
        <v>0</v>
      </c>
      <c r="Q2962" s="11" t="s">
        <v>8269</v>
      </c>
      <c r="R2962" t="s">
        <v>8307</v>
      </c>
      <c r="S2962">
        <f t="shared" si="198"/>
        <v>11</v>
      </c>
      <c r="T2962">
        <f t="shared" si="199"/>
        <v>51.25</v>
      </c>
    </row>
    <row r="2963" spans="1:20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s="15">
        <f t="shared" si="196"/>
        <v>42445.712754629625</v>
      </c>
      <c r="L2963" s="15">
        <f t="shared" si="197"/>
        <v>42505.681249999994</v>
      </c>
      <c r="N2963" t="b">
        <v>0</v>
      </c>
      <c r="O2963">
        <v>10</v>
      </c>
      <c r="P2963" t="b">
        <v>0</v>
      </c>
      <c r="Q2963" s="11" t="s">
        <v>8271</v>
      </c>
      <c r="R2963" t="s">
        <v>8309</v>
      </c>
      <c r="S2963">
        <f t="shared" si="198"/>
        <v>21</v>
      </c>
      <c r="T2963">
        <f t="shared" si="199"/>
        <v>20.5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s="15">
        <f t="shared" si="196"/>
        <v>41990.506377314814</v>
      </c>
      <c r="L2964" s="15">
        <f t="shared" si="197"/>
        <v>42020.506377314814</v>
      </c>
      <c r="N2964" t="b">
        <v>0</v>
      </c>
      <c r="O2964">
        <v>8</v>
      </c>
      <c r="P2964" t="b">
        <v>0</v>
      </c>
      <c r="Q2964" s="11" t="s">
        <v>8281</v>
      </c>
      <c r="R2964" t="s">
        <v>8284</v>
      </c>
      <c r="S2964">
        <f t="shared" si="198"/>
        <v>13</v>
      </c>
      <c r="T2964">
        <f t="shared" si="199"/>
        <v>25.5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s="15">
        <f t="shared" si="196"/>
        <v>40934.376145833332</v>
      </c>
      <c r="L2965" s="15">
        <f t="shared" si="197"/>
        <v>40994.334479166668</v>
      </c>
      <c r="N2965" t="b">
        <v>0</v>
      </c>
      <c r="O2965">
        <v>5</v>
      </c>
      <c r="P2965" t="b">
        <v>0</v>
      </c>
      <c r="Q2965" s="11" t="s">
        <v>8279</v>
      </c>
      <c r="R2965" t="s">
        <v>8297</v>
      </c>
      <c r="S2965">
        <f t="shared" si="198"/>
        <v>7</v>
      </c>
      <c r="T2965">
        <f t="shared" si="199"/>
        <v>40.78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s="15">
        <f t="shared" si="196"/>
        <v>42399.882615740738</v>
      </c>
      <c r="L2966" s="15">
        <f t="shared" si="197"/>
        <v>42459.840949074074</v>
      </c>
      <c r="N2966" t="b">
        <v>0</v>
      </c>
      <c r="O2966">
        <v>12</v>
      </c>
      <c r="P2966" t="b">
        <v>0</v>
      </c>
      <c r="Q2966" s="11" t="s">
        <v>8277</v>
      </c>
      <c r="R2966" t="s">
        <v>8303</v>
      </c>
      <c r="S2966">
        <f t="shared" si="198"/>
        <v>17</v>
      </c>
      <c r="T2966">
        <f t="shared" si="199"/>
        <v>16.829999999999998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s="15">
        <f t="shared" si="196"/>
        <v>42621.389340277776</v>
      </c>
      <c r="L2967" s="15">
        <f t="shared" si="197"/>
        <v>42651.389340277776</v>
      </c>
      <c r="N2967" t="b">
        <v>0</v>
      </c>
      <c r="O2967">
        <v>1</v>
      </c>
      <c r="P2967" t="b">
        <v>0</v>
      </c>
      <c r="Q2967" s="11" t="s">
        <v>8281</v>
      </c>
      <c r="R2967" t="s">
        <v>8284</v>
      </c>
      <c r="S2967">
        <f t="shared" si="198"/>
        <v>2</v>
      </c>
      <c r="T2967">
        <f t="shared" si="199"/>
        <v>202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s="15">
        <f t="shared" si="196"/>
        <v>42374.822870370372</v>
      </c>
      <c r="L2968" s="15">
        <f t="shared" si="197"/>
        <v>42434.822870370372</v>
      </c>
      <c r="N2968" t="b">
        <v>0</v>
      </c>
      <c r="O2968">
        <v>9</v>
      </c>
      <c r="P2968" t="b">
        <v>0</v>
      </c>
      <c r="Q2968" s="11" t="s">
        <v>8277</v>
      </c>
      <c r="R2968" t="s">
        <v>8303</v>
      </c>
      <c r="S2968">
        <f t="shared" si="198"/>
        <v>1</v>
      </c>
      <c r="T2968">
        <f t="shared" si="199"/>
        <v>22.33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s="15">
        <f t="shared" si="196"/>
        <v>42101.828819444447</v>
      </c>
      <c r="L2969" s="15">
        <f t="shared" si="197"/>
        <v>42123.958333333328</v>
      </c>
      <c r="N2969" t="b">
        <v>0</v>
      </c>
      <c r="O2969">
        <v>11</v>
      </c>
      <c r="P2969" t="b">
        <v>1</v>
      </c>
      <c r="Q2969" s="11" t="s">
        <v>8281</v>
      </c>
      <c r="R2969" t="s">
        <v>8284</v>
      </c>
      <c r="S2969">
        <f t="shared" si="198"/>
        <v>101</v>
      </c>
      <c r="T2969">
        <f t="shared" si="199"/>
        <v>18.27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s="15">
        <f t="shared" si="196"/>
        <v>42020.587349537032</v>
      </c>
      <c r="L2970" s="15">
        <f t="shared" si="197"/>
        <v>42050.587349537032</v>
      </c>
      <c r="N2970" t="b">
        <v>0</v>
      </c>
      <c r="O2970">
        <v>2</v>
      </c>
      <c r="P2970" t="b">
        <v>0</v>
      </c>
      <c r="Q2970" s="11" t="s">
        <v>8281</v>
      </c>
      <c r="R2970" t="s">
        <v>8284</v>
      </c>
      <c r="S2970">
        <f t="shared" si="198"/>
        <v>10</v>
      </c>
      <c r="T2970">
        <f t="shared" si="199"/>
        <v>100.5</v>
      </c>
    </row>
    <row r="2971" spans="1:20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s="15">
        <f t="shared" si="196"/>
        <v>42403.080497685187</v>
      </c>
      <c r="L2971" s="15">
        <f t="shared" si="197"/>
        <v>42433.080497685187</v>
      </c>
      <c r="N2971" t="b">
        <v>0</v>
      </c>
      <c r="O2971">
        <v>2</v>
      </c>
      <c r="P2971" t="b">
        <v>0</v>
      </c>
      <c r="Q2971" s="11" t="s">
        <v>8279</v>
      </c>
      <c r="R2971" t="s">
        <v>8283</v>
      </c>
      <c r="S2971">
        <f t="shared" si="198"/>
        <v>20</v>
      </c>
      <c r="T2971">
        <f t="shared" si="199"/>
        <v>100</v>
      </c>
    </row>
    <row r="2972" spans="1:20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s="15">
        <f t="shared" si="196"/>
        <v>42345.860150462962</v>
      </c>
      <c r="L2972" s="15">
        <f t="shared" si="197"/>
        <v>42375.860150462962</v>
      </c>
      <c r="N2972" t="b">
        <v>0</v>
      </c>
      <c r="O2972">
        <v>1</v>
      </c>
      <c r="P2972" t="b">
        <v>0</v>
      </c>
      <c r="Q2972" s="11" t="s">
        <v>8266</v>
      </c>
      <c r="R2972" t="s">
        <v>8300</v>
      </c>
      <c r="S2972">
        <f t="shared" si="198"/>
        <v>3</v>
      </c>
      <c r="T2972">
        <f t="shared" si="199"/>
        <v>200</v>
      </c>
    </row>
    <row r="2973" spans="1:20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s="15">
        <f t="shared" si="196"/>
        <v>42065.897719907407</v>
      </c>
      <c r="L2973" s="15">
        <f t="shared" si="197"/>
        <v>42095.856053240743</v>
      </c>
      <c r="N2973" t="b">
        <v>0</v>
      </c>
      <c r="O2973">
        <v>5</v>
      </c>
      <c r="P2973" t="b">
        <v>0</v>
      </c>
      <c r="Q2973" s="11" t="s">
        <v>8285</v>
      </c>
      <c r="R2973" t="s">
        <v>8286</v>
      </c>
      <c r="S2973">
        <f t="shared" si="198"/>
        <v>10</v>
      </c>
      <c r="T2973">
        <f t="shared" si="199"/>
        <v>40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s="15">
        <f t="shared" si="196"/>
        <v>42396.8440625</v>
      </c>
      <c r="L2974" s="15">
        <f t="shared" si="197"/>
        <v>42415.332638888889</v>
      </c>
      <c r="N2974" t="b">
        <v>0</v>
      </c>
      <c r="O2974">
        <v>5</v>
      </c>
      <c r="P2974" t="b">
        <v>1</v>
      </c>
      <c r="Q2974" s="11" t="s">
        <v>8269</v>
      </c>
      <c r="R2974" t="s">
        <v>8291</v>
      </c>
      <c r="S2974">
        <f t="shared" si="198"/>
        <v>100</v>
      </c>
      <c r="T2974">
        <f t="shared" si="199"/>
        <v>40</v>
      </c>
    </row>
    <row r="2975" spans="1:20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s="15">
        <f t="shared" si="196"/>
        <v>42013.915613425925</v>
      </c>
      <c r="L2975" s="15">
        <f t="shared" si="197"/>
        <v>42043.915613425925</v>
      </c>
      <c r="N2975" t="b">
        <v>0</v>
      </c>
      <c r="O2975">
        <v>2</v>
      </c>
      <c r="P2975" t="b">
        <v>0</v>
      </c>
      <c r="Q2975" s="11" t="s">
        <v>8269</v>
      </c>
      <c r="R2975" t="s">
        <v>8306</v>
      </c>
      <c r="S2975">
        <f t="shared" si="198"/>
        <v>0</v>
      </c>
      <c r="T2975">
        <f t="shared" si="199"/>
        <v>100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s="15">
        <f t="shared" si="196"/>
        <v>42226.938414351855</v>
      </c>
      <c r="L2976" s="15">
        <f t="shared" si="197"/>
        <v>42256.938414351855</v>
      </c>
      <c r="N2976" t="b">
        <v>0</v>
      </c>
      <c r="O2976">
        <v>1</v>
      </c>
      <c r="P2976" t="b">
        <v>0</v>
      </c>
      <c r="Q2976" s="11" t="s">
        <v>8281</v>
      </c>
      <c r="R2976" t="s">
        <v>8282</v>
      </c>
      <c r="S2976">
        <f t="shared" si="198"/>
        <v>3</v>
      </c>
      <c r="T2976">
        <f t="shared" si="199"/>
        <v>200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s="15">
        <f t="shared" si="196"/>
        <v>42467.144166666665</v>
      </c>
      <c r="L2977" s="15">
        <f t="shared" si="197"/>
        <v>42477.979166666672</v>
      </c>
      <c r="N2977" t="b">
        <v>0</v>
      </c>
      <c r="O2977">
        <v>9</v>
      </c>
      <c r="P2977" t="b">
        <v>1</v>
      </c>
      <c r="Q2977" s="11" t="s">
        <v>8281</v>
      </c>
      <c r="R2977" t="s">
        <v>8284</v>
      </c>
      <c r="S2977">
        <f t="shared" si="198"/>
        <v>100</v>
      </c>
      <c r="T2977">
        <f t="shared" si="199"/>
        <v>22.22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s="15">
        <f t="shared" si="196"/>
        <v>42067.947337962964</v>
      </c>
      <c r="L2978" s="15">
        <f t="shared" si="197"/>
        <v>42097.905671296292</v>
      </c>
      <c r="N2978" t="b">
        <v>0</v>
      </c>
      <c r="O2978">
        <v>2</v>
      </c>
      <c r="P2978" t="b">
        <v>0</v>
      </c>
      <c r="Q2978" s="11" t="s">
        <v>8281</v>
      </c>
      <c r="R2978" t="s">
        <v>8284</v>
      </c>
      <c r="S2978">
        <f t="shared" si="198"/>
        <v>1</v>
      </c>
      <c r="T2978">
        <f t="shared" si="199"/>
        <v>100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s="15">
        <f t="shared" si="196"/>
        <v>42496.529305555552</v>
      </c>
      <c r="L2979" s="15">
        <f t="shared" si="197"/>
        <v>42526.529305555552</v>
      </c>
      <c r="N2979" t="b">
        <v>0</v>
      </c>
      <c r="O2979">
        <v>1</v>
      </c>
      <c r="P2979" t="b">
        <v>0</v>
      </c>
      <c r="Q2979" s="11" t="s">
        <v>8266</v>
      </c>
      <c r="R2979" t="s">
        <v>8268</v>
      </c>
      <c r="S2979">
        <f t="shared" si="198"/>
        <v>1</v>
      </c>
      <c r="T2979">
        <f t="shared" si="199"/>
        <v>199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s="15">
        <f t="shared" si="196"/>
        <v>40507.239884259259</v>
      </c>
      <c r="L2980" s="15">
        <f t="shared" si="197"/>
        <v>40567.239884259259</v>
      </c>
      <c r="N2980" t="b">
        <v>0</v>
      </c>
      <c r="O2980">
        <v>6</v>
      </c>
      <c r="P2980" t="b">
        <v>0</v>
      </c>
      <c r="Q2980" s="11" t="s">
        <v>8285</v>
      </c>
      <c r="R2980" t="s">
        <v>8308</v>
      </c>
      <c r="S2980">
        <f t="shared" si="198"/>
        <v>3</v>
      </c>
      <c r="T2980">
        <f t="shared" si="199"/>
        <v>32.67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s="15">
        <f t="shared" si="196"/>
        <v>41944.916215277779</v>
      </c>
      <c r="L2981" s="15">
        <f t="shared" si="197"/>
        <v>41974.957881944443</v>
      </c>
      <c r="N2981" t="b">
        <v>0</v>
      </c>
      <c r="O2981">
        <v>10</v>
      </c>
      <c r="P2981" t="b">
        <v>0</v>
      </c>
      <c r="Q2981" s="11" t="s">
        <v>8285</v>
      </c>
      <c r="R2981" t="s">
        <v>8308</v>
      </c>
      <c r="S2981">
        <f t="shared" si="198"/>
        <v>5</v>
      </c>
      <c r="T2981">
        <f t="shared" si="199"/>
        <v>19.600000000000001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s="15">
        <f t="shared" si="196"/>
        <v>40431.127650462964</v>
      </c>
      <c r="L2982" s="15">
        <f t="shared" si="197"/>
        <v>40476.127650462964</v>
      </c>
      <c r="N2982" t="b">
        <v>0</v>
      </c>
      <c r="O2982">
        <v>7</v>
      </c>
      <c r="P2982" t="b">
        <v>0</v>
      </c>
      <c r="Q2982" s="11" t="s">
        <v>8285</v>
      </c>
      <c r="R2982" t="s">
        <v>8286</v>
      </c>
      <c r="S2982">
        <f t="shared" si="198"/>
        <v>2</v>
      </c>
      <c r="T2982">
        <f t="shared" si="199"/>
        <v>27.86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s="15">
        <f t="shared" si="196"/>
        <v>42662.021539351852</v>
      </c>
      <c r="L2983" s="15">
        <f t="shared" si="197"/>
        <v>42676.021539351852</v>
      </c>
      <c r="N2983" t="b">
        <v>0</v>
      </c>
      <c r="O2983">
        <v>12</v>
      </c>
      <c r="P2983" t="b">
        <v>1</v>
      </c>
      <c r="Q2983" s="11" t="s">
        <v>8281</v>
      </c>
      <c r="R2983" t="s">
        <v>8284</v>
      </c>
      <c r="S2983">
        <f t="shared" si="198"/>
        <v>130</v>
      </c>
      <c r="T2983">
        <f t="shared" si="199"/>
        <v>16.25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s="15">
        <f t="shared" si="196"/>
        <v>42031.833587962959</v>
      </c>
      <c r="L2984" s="15">
        <f t="shared" si="197"/>
        <v>42063.333333333328</v>
      </c>
      <c r="N2984" t="b">
        <v>0</v>
      </c>
      <c r="O2984">
        <v>5</v>
      </c>
      <c r="P2984" t="b">
        <v>0</v>
      </c>
      <c r="Q2984" s="11" t="s">
        <v>8281</v>
      </c>
      <c r="R2984" t="s">
        <v>8284</v>
      </c>
      <c r="S2984">
        <f t="shared" si="198"/>
        <v>3</v>
      </c>
      <c r="T2984">
        <f t="shared" si="199"/>
        <v>39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s="15">
        <f t="shared" si="196"/>
        <v>42409.040231481486</v>
      </c>
      <c r="L2985" s="15">
        <f t="shared" si="197"/>
        <v>42423.040231481486</v>
      </c>
      <c r="N2985" t="b">
        <v>0</v>
      </c>
      <c r="O2985">
        <v>10</v>
      </c>
      <c r="P2985" t="b">
        <v>0</v>
      </c>
      <c r="Q2985" s="11" t="s">
        <v>8266</v>
      </c>
      <c r="R2985" t="s">
        <v>8268</v>
      </c>
      <c r="S2985">
        <f t="shared" si="198"/>
        <v>1</v>
      </c>
      <c r="T2985">
        <f t="shared" si="199"/>
        <v>19.399999999999999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s="15">
        <f t="shared" si="196"/>
        <v>42067.62431712963</v>
      </c>
      <c r="L2986" s="15">
        <f t="shared" si="197"/>
        <v>42097.582650462966</v>
      </c>
      <c r="N2986" t="b">
        <v>0</v>
      </c>
      <c r="O2986">
        <v>4</v>
      </c>
      <c r="P2986" t="b">
        <v>0</v>
      </c>
      <c r="Q2986" s="11" t="s">
        <v>8279</v>
      </c>
      <c r="R2986" t="s">
        <v>8295</v>
      </c>
      <c r="S2986">
        <f t="shared" si="198"/>
        <v>2</v>
      </c>
      <c r="T2986">
        <f t="shared" si="199"/>
        <v>47.5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s="15">
        <f t="shared" si="196"/>
        <v>42556.807187500002</v>
      </c>
      <c r="L2987" s="15">
        <f t="shared" si="197"/>
        <v>42563.807187500002</v>
      </c>
      <c r="N2987" t="b">
        <v>0</v>
      </c>
      <c r="O2987">
        <v>4</v>
      </c>
      <c r="P2987" t="b">
        <v>0</v>
      </c>
      <c r="Q2987" s="11" t="s">
        <v>8304</v>
      </c>
      <c r="R2987" t="s">
        <v>8305</v>
      </c>
      <c r="S2987">
        <f t="shared" si="198"/>
        <v>95</v>
      </c>
      <c r="T2987">
        <f t="shared" si="199"/>
        <v>47.5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s="15">
        <f t="shared" si="196"/>
        <v>41885.221550925926</v>
      </c>
      <c r="L2988" s="15">
        <f t="shared" si="197"/>
        <v>41916.290972222225</v>
      </c>
      <c r="N2988" t="b">
        <v>1</v>
      </c>
      <c r="O2988">
        <v>8</v>
      </c>
      <c r="P2988" t="b">
        <v>0</v>
      </c>
      <c r="Q2988" s="11" t="s">
        <v>8281</v>
      </c>
      <c r="R2988" t="s">
        <v>8284</v>
      </c>
      <c r="S2988">
        <f t="shared" si="198"/>
        <v>3</v>
      </c>
      <c r="T2988">
        <f t="shared" si="199"/>
        <v>23.63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s="15">
        <f t="shared" si="196"/>
        <v>41835.763981481483</v>
      </c>
      <c r="L2989" s="15">
        <f t="shared" si="197"/>
        <v>41865.763981481483</v>
      </c>
      <c r="N2989" t="b">
        <v>0</v>
      </c>
      <c r="O2989">
        <v>8</v>
      </c>
      <c r="P2989" t="b">
        <v>0</v>
      </c>
      <c r="Q2989" s="11" t="s">
        <v>8277</v>
      </c>
      <c r="R2989" t="s">
        <v>8303</v>
      </c>
      <c r="S2989">
        <f t="shared" si="198"/>
        <v>1</v>
      </c>
      <c r="T2989">
        <f t="shared" si="199"/>
        <v>23.5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s="15">
        <f t="shared" si="196"/>
        <v>41849.560694444444</v>
      </c>
      <c r="L2990" s="15">
        <f t="shared" si="197"/>
        <v>41909.560694444444</v>
      </c>
      <c r="N2990" t="b">
        <v>1</v>
      </c>
      <c r="O2990">
        <v>15</v>
      </c>
      <c r="P2990" t="b">
        <v>0</v>
      </c>
      <c r="Q2990" s="11" t="s">
        <v>8271</v>
      </c>
      <c r="R2990" t="s">
        <v>8272</v>
      </c>
      <c r="S2990">
        <f t="shared" si="198"/>
        <v>4</v>
      </c>
      <c r="T2990">
        <f t="shared" si="199"/>
        <v>12.47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s="15">
        <f t="shared" si="196"/>
        <v>42325.19358796296</v>
      </c>
      <c r="L2991" s="15">
        <f t="shared" si="197"/>
        <v>42355.19358796296</v>
      </c>
      <c r="N2991" t="b">
        <v>0</v>
      </c>
      <c r="O2991">
        <v>8</v>
      </c>
      <c r="P2991" t="b">
        <v>0</v>
      </c>
      <c r="Q2991" s="11" t="s">
        <v>8274</v>
      </c>
      <c r="R2991" t="s">
        <v>8302</v>
      </c>
      <c r="S2991">
        <f t="shared" si="198"/>
        <v>0</v>
      </c>
      <c r="T2991">
        <f t="shared" si="199"/>
        <v>23.25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s="15">
        <f t="shared" si="196"/>
        <v>41948.727256944447</v>
      </c>
      <c r="L2992" s="15">
        <f t="shared" si="197"/>
        <v>41978.727256944447</v>
      </c>
      <c r="N2992" t="b">
        <v>0</v>
      </c>
      <c r="O2992">
        <v>4</v>
      </c>
      <c r="P2992" t="b">
        <v>0</v>
      </c>
      <c r="Q2992" s="11" t="s">
        <v>8281</v>
      </c>
      <c r="R2992" t="s">
        <v>8284</v>
      </c>
      <c r="S2992">
        <f t="shared" si="198"/>
        <v>0</v>
      </c>
      <c r="T2992">
        <f t="shared" si="199"/>
        <v>46.25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s="15">
        <f t="shared" si="196"/>
        <v>42224.756909722222</v>
      </c>
      <c r="L2993" s="15">
        <f t="shared" si="197"/>
        <v>42254.756909722222</v>
      </c>
      <c r="N2993" t="b">
        <v>0</v>
      </c>
      <c r="O2993">
        <v>3</v>
      </c>
      <c r="P2993" t="b">
        <v>0</v>
      </c>
      <c r="Q2993" s="11" t="s">
        <v>8281</v>
      </c>
      <c r="R2993" t="s">
        <v>8284</v>
      </c>
      <c r="S2993">
        <f t="shared" si="198"/>
        <v>3</v>
      </c>
      <c r="T2993">
        <f t="shared" si="199"/>
        <v>61.67</v>
      </c>
    </row>
    <row r="2994" spans="1:20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s="15">
        <f t="shared" si="196"/>
        <v>42070.047754629632</v>
      </c>
      <c r="L2994" s="15">
        <f t="shared" si="197"/>
        <v>42087.00608796296</v>
      </c>
      <c r="N2994" t="b">
        <v>0</v>
      </c>
      <c r="O2994">
        <v>7</v>
      </c>
      <c r="P2994" t="b">
        <v>0</v>
      </c>
      <c r="Q2994" s="11" t="s">
        <v>8279</v>
      </c>
      <c r="R2994" t="s">
        <v>8283</v>
      </c>
      <c r="S2994">
        <f t="shared" si="198"/>
        <v>40</v>
      </c>
      <c r="T2994">
        <f t="shared" si="199"/>
        <v>25.71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s="15">
        <f t="shared" si="196"/>
        <v>42040.829872685179</v>
      </c>
      <c r="L2995" s="15">
        <f t="shared" si="197"/>
        <v>42070.829872685179</v>
      </c>
      <c r="N2995" t="b">
        <v>0</v>
      </c>
      <c r="O2995">
        <v>6</v>
      </c>
      <c r="P2995" t="b">
        <v>0</v>
      </c>
      <c r="Q2995" s="11" t="s">
        <v>8269</v>
      </c>
      <c r="R2995" t="s">
        <v>8306</v>
      </c>
      <c r="S2995">
        <f t="shared" si="198"/>
        <v>7</v>
      </c>
      <c r="T2995">
        <f t="shared" si="199"/>
        <v>30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s="15">
        <f t="shared" si="196"/>
        <v>41153.066400462965</v>
      </c>
      <c r="L2996" s="15">
        <f t="shared" si="197"/>
        <v>41167.066400462965</v>
      </c>
      <c r="N2996" t="b">
        <v>0</v>
      </c>
      <c r="O2996">
        <v>8</v>
      </c>
      <c r="P2996" t="b">
        <v>1</v>
      </c>
      <c r="Q2996" s="11" t="s">
        <v>8285</v>
      </c>
      <c r="R2996" t="s">
        <v>8289</v>
      </c>
      <c r="S2996">
        <f t="shared" si="198"/>
        <v>120</v>
      </c>
      <c r="T2996">
        <f t="shared" si="199"/>
        <v>22.5</v>
      </c>
    </row>
    <row r="2997" spans="1:20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s="15">
        <f t="shared" si="196"/>
        <v>42088.069108796291</v>
      </c>
      <c r="L2997" s="15">
        <f t="shared" si="197"/>
        <v>42118.069108796291</v>
      </c>
      <c r="N2997" t="b">
        <v>0</v>
      </c>
      <c r="O2997">
        <v>6</v>
      </c>
      <c r="P2997" t="b">
        <v>0</v>
      </c>
      <c r="Q2997" s="11" t="s">
        <v>8266</v>
      </c>
      <c r="R2997" t="s">
        <v>8300</v>
      </c>
      <c r="S2997">
        <f t="shared" si="198"/>
        <v>3</v>
      </c>
      <c r="T2997">
        <f t="shared" si="199"/>
        <v>30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s="15">
        <f t="shared" si="196"/>
        <v>42477.729780092588</v>
      </c>
      <c r="L2998" s="15">
        <f t="shared" si="197"/>
        <v>42500.875</v>
      </c>
      <c r="N2998" t="b">
        <v>0</v>
      </c>
      <c r="O2998">
        <v>15</v>
      </c>
      <c r="P2998" t="b">
        <v>1</v>
      </c>
      <c r="Q2998" s="11" t="s">
        <v>8281</v>
      </c>
      <c r="R2998" t="s">
        <v>8284</v>
      </c>
      <c r="S2998">
        <f t="shared" si="198"/>
        <v>180</v>
      </c>
      <c r="T2998">
        <f t="shared" si="199"/>
        <v>12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s="15">
        <f t="shared" si="196"/>
        <v>41009.847314814811</v>
      </c>
      <c r="L2999" s="15">
        <f t="shared" si="197"/>
        <v>41069.847314814811</v>
      </c>
      <c r="N2999" t="b">
        <v>0</v>
      </c>
      <c r="O2999">
        <v>10</v>
      </c>
      <c r="P2999" t="b">
        <v>0</v>
      </c>
      <c r="Q2999" s="11" t="s">
        <v>8274</v>
      </c>
      <c r="R2999" t="s">
        <v>8292</v>
      </c>
      <c r="S2999">
        <f t="shared" si="198"/>
        <v>0</v>
      </c>
      <c r="T2999">
        <f t="shared" si="199"/>
        <v>17.850000000000001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s="15">
        <f t="shared" si="196"/>
        <v>40731.61037037037</v>
      </c>
      <c r="L3000" s="15">
        <f t="shared" si="197"/>
        <v>40761.61037037037</v>
      </c>
      <c r="N3000" t="b">
        <v>0</v>
      </c>
      <c r="O3000">
        <v>3</v>
      </c>
      <c r="P3000" t="b">
        <v>0</v>
      </c>
      <c r="Q3000" s="11" t="s">
        <v>8285</v>
      </c>
      <c r="R3000" t="s">
        <v>8312</v>
      </c>
      <c r="S3000">
        <f t="shared" si="198"/>
        <v>18</v>
      </c>
      <c r="T3000">
        <f t="shared" si="199"/>
        <v>59.33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s="15">
        <f t="shared" si="196"/>
        <v>42115.143634259264</v>
      </c>
      <c r="L3001" s="15">
        <f t="shared" si="197"/>
        <v>42145.143634259264</v>
      </c>
      <c r="N3001" t="b">
        <v>0</v>
      </c>
      <c r="O3001">
        <v>3</v>
      </c>
      <c r="P3001" t="b">
        <v>0</v>
      </c>
      <c r="Q3001" s="11" t="s">
        <v>8269</v>
      </c>
      <c r="R3001" t="s">
        <v>8310</v>
      </c>
      <c r="S3001">
        <f t="shared" si="198"/>
        <v>4</v>
      </c>
      <c r="T3001">
        <f t="shared" si="199"/>
        <v>59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s="15">
        <f t="shared" si="196"/>
        <v>42540.593530092592</v>
      </c>
      <c r="L3002" s="15">
        <f t="shared" si="197"/>
        <v>42570.593530092592</v>
      </c>
      <c r="N3002" t="b">
        <v>0</v>
      </c>
      <c r="O3002">
        <v>5</v>
      </c>
      <c r="P3002" t="b">
        <v>0</v>
      </c>
      <c r="Q3002" s="11" t="s">
        <v>8281</v>
      </c>
      <c r="R3002" t="s">
        <v>8284</v>
      </c>
      <c r="S3002">
        <f t="shared" si="198"/>
        <v>1</v>
      </c>
      <c r="T3002">
        <f t="shared" si="199"/>
        <v>35.4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s="15">
        <f t="shared" si="196"/>
        <v>41968.852118055554</v>
      </c>
      <c r="L3003" s="15">
        <f t="shared" si="197"/>
        <v>41998.852118055554</v>
      </c>
      <c r="N3003" t="b">
        <v>0</v>
      </c>
      <c r="O3003">
        <v>5</v>
      </c>
      <c r="P3003" t="b">
        <v>0</v>
      </c>
      <c r="Q3003" s="11" t="s">
        <v>8266</v>
      </c>
      <c r="R3003" t="s">
        <v>8300</v>
      </c>
      <c r="S3003">
        <f t="shared" si="198"/>
        <v>1</v>
      </c>
      <c r="T3003">
        <f t="shared" si="199"/>
        <v>35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s="15">
        <f t="shared" si="196"/>
        <v>42263.691574074073</v>
      </c>
      <c r="L3004" s="15">
        <f t="shared" si="197"/>
        <v>42293.691574074073</v>
      </c>
      <c r="N3004" t="b">
        <v>0</v>
      </c>
      <c r="O3004">
        <v>2</v>
      </c>
      <c r="P3004" t="b">
        <v>0</v>
      </c>
      <c r="Q3004" s="11" t="s">
        <v>8281</v>
      </c>
      <c r="R3004" t="s">
        <v>8282</v>
      </c>
      <c r="S3004">
        <f t="shared" si="198"/>
        <v>0</v>
      </c>
      <c r="T3004">
        <f t="shared" si="199"/>
        <v>87.5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s="15">
        <f t="shared" si="196"/>
        <v>42124.623877314814</v>
      </c>
      <c r="L3005" s="15">
        <f t="shared" si="197"/>
        <v>42166.958333333328</v>
      </c>
      <c r="N3005" t="b">
        <v>0</v>
      </c>
      <c r="O3005">
        <v>7</v>
      </c>
      <c r="P3005" t="b">
        <v>0</v>
      </c>
      <c r="Q3005" s="11" t="s">
        <v>8281</v>
      </c>
      <c r="R3005" t="s">
        <v>8284</v>
      </c>
      <c r="S3005">
        <f t="shared" si="198"/>
        <v>12</v>
      </c>
      <c r="T3005">
        <f t="shared" si="199"/>
        <v>24.71</v>
      </c>
    </row>
    <row r="3006" spans="1:20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s="15">
        <f t="shared" si="196"/>
        <v>40863.060127314813</v>
      </c>
      <c r="L3006" s="15">
        <f t="shared" si="197"/>
        <v>40893.060127314813</v>
      </c>
      <c r="N3006" t="b">
        <v>0</v>
      </c>
      <c r="O3006">
        <v>5</v>
      </c>
      <c r="P3006" t="b">
        <v>0</v>
      </c>
      <c r="Q3006" s="11" t="s">
        <v>8269</v>
      </c>
      <c r="R3006" t="s">
        <v>8310</v>
      </c>
      <c r="S3006">
        <f t="shared" si="198"/>
        <v>2</v>
      </c>
      <c r="T3006">
        <f t="shared" si="199"/>
        <v>34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s="15">
        <f t="shared" si="196"/>
        <v>41559.5549537037</v>
      </c>
      <c r="L3007" s="15">
        <f t="shared" si="197"/>
        <v>41589.596620370372</v>
      </c>
      <c r="N3007" t="b">
        <v>0</v>
      </c>
      <c r="O3007">
        <v>4</v>
      </c>
      <c r="P3007" t="b">
        <v>0</v>
      </c>
      <c r="Q3007" s="11" t="s">
        <v>8285</v>
      </c>
      <c r="R3007" t="s">
        <v>8308</v>
      </c>
      <c r="S3007">
        <f t="shared" si="198"/>
        <v>0</v>
      </c>
      <c r="T3007">
        <f t="shared" si="199"/>
        <v>42.5</v>
      </c>
    </row>
    <row r="3008" spans="1:20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s="15">
        <f t="shared" si="196"/>
        <v>42281.136099537034</v>
      </c>
      <c r="L3008" s="15">
        <f t="shared" si="197"/>
        <v>42311.177766203706</v>
      </c>
      <c r="N3008" t="b">
        <v>0</v>
      </c>
      <c r="O3008">
        <v>6</v>
      </c>
      <c r="P3008" t="b">
        <v>0</v>
      </c>
      <c r="Q3008" s="11" t="s">
        <v>8271</v>
      </c>
      <c r="R3008" t="s">
        <v>8313</v>
      </c>
      <c r="S3008">
        <f t="shared" si="198"/>
        <v>34</v>
      </c>
      <c r="T3008">
        <f t="shared" si="199"/>
        <v>28.33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s="15">
        <f t="shared" si="196"/>
        <v>41793.191875000004</v>
      </c>
      <c r="L3009" s="15">
        <f t="shared" si="197"/>
        <v>41807.191875000004</v>
      </c>
      <c r="N3009" t="b">
        <v>0</v>
      </c>
      <c r="O3009">
        <v>4</v>
      </c>
      <c r="P3009" t="b">
        <v>0</v>
      </c>
      <c r="Q3009" s="11" t="s">
        <v>8281</v>
      </c>
      <c r="R3009" t="s">
        <v>8284</v>
      </c>
      <c r="S3009">
        <f t="shared" si="198"/>
        <v>11</v>
      </c>
      <c r="T3009">
        <f t="shared" si="199"/>
        <v>42.5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s="15">
        <f t="shared" si="196"/>
        <v>42132.809953703705</v>
      </c>
      <c r="L3010" s="15">
        <f t="shared" si="197"/>
        <v>42192.809953703705</v>
      </c>
      <c r="N3010" t="b">
        <v>0</v>
      </c>
      <c r="O3010">
        <v>5</v>
      </c>
      <c r="P3010" t="b">
        <v>0</v>
      </c>
      <c r="Q3010" s="11" t="s">
        <v>8281</v>
      </c>
      <c r="R3010" t="s">
        <v>8284</v>
      </c>
      <c r="S3010">
        <f t="shared" si="198"/>
        <v>20</v>
      </c>
      <c r="T3010">
        <f t="shared" si="199"/>
        <v>34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s="15">
        <f t="shared" ref="K3011:K3074" si="200">(((J3011/60)/60)/24)+DATE(1970,1,1)</f>
        <v>40973.740451388891</v>
      </c>
      <c r="L3011" s="15">
        <f t="shared" ref="L3011:L3074" si="201">(((I3011/60)/60)/24)+DATE(1970,1,1)</f>
        <v>41003.698784722219</v>
      </c>
      <c r="N3011" t="b">
        <v>0</v>
      </c>
      <c r="O3011">
        <v>7</v>
      </c>
      <c r="P3011" t="b">
        <v>0</v>
      </c>
      <c r="Q3011" s="11" t="s">
        <v>8274</v>
      </c>
      <c r="R3011" t="s">
        <v>8292</v>
      </c>
      <c r="S3011">
        <f t="shared" ref="S3011:S3074" si="202">IFERROR(ROUND(E3011/D3011*100,0),0)</f>
        <v>41</v>
      </c>
      <c r="T3011">
        <f t="shared" ref="T3011:T3074" si="203">IFERROR(ROUND(E3011/O3011,2),0)</f>
        <v>23.57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s="15">
        <f t="shared" si="200"/>
        <v>42031.666898148149</v>
      </c>
      <c r="L3012" s="15">
        <f t="shared" si="201"/>
        <v>42064.125</v>
      </c>
      <c r="N3012" t="b">
        <v>0</v>
      </c>
      <c r="O3012">
        <v>6</v>
      </c>
      <c r="P3012" t="b">
        <v>0</v>
      </c>
      <c r="Q3012" s="11" t="s">
        <v>8281</v>
      </c>
      <c r="R3012" t="s">
        <v>8284</v>
      </c>
      <c r="S3012">
        <f t="shared" si="202"/>
        <v>17</v>
      </c>
      <c r="T3012">
        <f t="shared" si="203"/>
        <v>27.5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s="15">
        <f t="shared" si="200"/>
        <v>42807.151863425926</v>
      </c>
      <c r="L3013" s="15">
        <f t="shared" si="201"/>
        <v>42829.151863425926</v>
      </c>
      <c r="N3013" t="b">
        <v>0</v>
      </c>
      <c r="O3013">
        <v>7</v>
      </c>
      <c r="P3013" t="b">
        <v>0</v>
      </c>
      <c r="Q3013" s="11" t="s">
        <v>8281</v>
      </c>
      <c r="R3013" t="s">
        <v>8284</v>
      </c>
      <c r="S3013">
        <f t="shared" si="202"/>
        <v>21</v>
      </c>
      <c r="T3013">
        <f t="shared" si="203"/>
        <v>23.14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s="15">
        <f t="shared" si="200"/>
        <v>41149.796064814815</v>
      </c>
      <c r="L3014" s="15">
        <f t="shared" si="201"/>
        <v>41175.100694444445</v>
      </c>
      <c r="N3014" t="b">
        <v>0</v>
      </c>
      <c r="O3014">
        <v>4</v>
      </c>
      <c r="P3014" t="b">
        <v>0</v>
      </c>
      <c r="Q3014" s="11" t="s">
        <v>8285</v>
      </c>
      <c r="R3014" t="s">
        <v>8308</v>
      </c>
      <c r="S3014">
        <f t="shared" si="202"/>
        <v>3</v>
      </c>
      <c r="T3014">
        <f t="shared" si="203"/>
        <v>40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s="15">
        <f t="shared" si="200"/>
        <v>41575.880914351852</v>
      </c>
      <c r="L3015" s="15">
        <f t="shared" si="201"/>
        <v>41605.922581018516</v>
      </c>
      <c r="N3015" t="b">
        <v>0</v>
      </c>
      <c r="O3015">
        <v>5</v>
      </c>
      <c r="P3015" t="b">
        <v>0</v>
      </c>
      <c r="Q3015" s="11" t="s">
        <v>8285</v>
      </c>
      <c r="R3015" t="s">
        <v>8308</v>
      </c>
      <c r="S3015">
        <f t="shared" si="202"/>
        <v>3</v>
      </c>
      <c r="T3015">
        <f t="shared" si="203"/>
        <v>32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s="15">
        <f t="shared" si="200"/>
        <v>41990.438043981485</v>
      </c>
      <c r="L3016" s="15">
        <f t="shared" si="201"/>
        <v>42020.438043981485</v>
      </c>
      <c r="N3016" t="b">
        <v>0</v>
      </c>
      <c r="O3016">
        <v>4</v>
      </c>
      <c r="P3016" t="b">
        <v>0</v>
      </c>
      <c r="Q3016" s="11" t="s">
        <v>8266</v>
      </c>
      <c r="R3016" t="s">
        <v>8268</v>
      </c>
      <c r="S3016">
        <f t="shared" si="202"/>
        <v>0</v>
      </c>
      <c r="T3016">
        <f t="shared" si="203"/>
        <v>39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s="15">
        <f t="shared" si="200"/>
        <v>42209.567824074074</v>
      </c>
      <c r="L3017" s="15">
        <f t="shared" si="201"/>
        <v>42259.567824074074</v>
      </c>
      <c r="N3017" t="b">
        <v>0</v>
      </c>
      <c r="O3017">
        <v>3</v>
      </c>
      <c r="P3017" t="b">
        <v>1</v>
      </c>
      <c r="Q3017" s="11" t="s">
        <v>8271</v>
      </c>
      <c r="R3017" t="s">
        <v>8272</v>
      </c>
      <c r="S3017">
        <f t="shared" si="202"/>
        <v>155</v>
      </c>
      <c r="T3017">
        <f t="shared" si="203"/>
        <v>51.67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s="15">
        <f t="shared" si="200"/>
        <v>41400.92627314815</v>
      </c>
      <c r="L3018" s="15">
        <f t="shared" si="201"/>
        <v>41430.92627314815</v>
      </c>
      <c r="N3018" t="b">
        <v>0</v>
      </c>
      <c r="O3018">
        <v>13</v>
      </c>
      <c r="P3018" t="b">
        <v>0</v>
      </c>
      <c r="Q3018" s="11" t="s">
        <v>8279</v>
      </c>
      <c r="R3018" t="s">
        <v>8297</v>
      </c>
      <c r="S3018">
        <f t="shared" si="202"/>
        <v>1</v>
      </c>
      <c r="T3018">
        <f t="shared" si="203"/>
        <v>11.77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s="15">
        <f t="shared" si="200"/>
        <v>42793.700821759259</v>
      </c>
      <c r="L3019" s="15">
        <f t="shared" si="201"/>
        <v>42796.700821759259</v>
      </c>
      <c r="N3019" t="b">
        <v>0</v>
      </c>
      <c r="O3019">
        <v>7</v>
      </c>
      <c r="P3019" t="b">
        <v>1</v>
      </c>
      <c r="Q3019" s="11" t="s">
        <v>8285</v>
      </c>
      <c r="R3019" t="s">
        <v>8289</v>
      </c>
      <c r="S3019">
        <f t="shared" si="202"/>
        <v>100</v>
      </c>
      <c r="T3019">
        <f t="shared" si="203"/>
        <v>21.86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s="15">
        <f t="shared" si="200"/>
        <v>41906.819513888891</v>
      </c>
      <c r="L3020" s="15">
        <f t="shared" si="201"/>
        <v>41938.838888888888</v>
      </c>
      <c r="N3020" t="b">
        <v>0</v>
      </c>
      <c r="O3020">
        <v>4</v>
      </c>
      <c r="P3020" t="b">
        <v>0</v>
      </c>
      <c r="Q3020" s="11" t="s">
        <v>8281</v>
      </c>
      <c r="R3020" t="s">
        <v>8284</v>
      </c>
      <c r="S3020">
        <f t="shared" si="202"/>
        <v>15</v>
      </c>
      <c r="T3020">
        <f t="shared" si="203"/>
        <v>38.25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s="15">
        <f t="shared" si="200"/>
        <v>41904.781990740739</v>
      </c>
      <c r="L3021" s="15">
        <f t="shared" si="201"/>
        <v>41940.916666666664</v>
      </c>
      <c r="N3021" t="b">
        <v>0</v>
      </c>
      <c r="O3021">
        <v>6</v>
      </c>
      <c r="P3021" t="b">
        <v>0</v>
      </c>
      <c r="Q3021" s="11" t="s">
        <v>8279</v>
      </c>
      <c r="R3021" t="s">
        <v>8295</v>
      </c>
      <c r="S3021">
        <f t="shared" si="202"/>
        <v>0</v>
      </c>
      <c r="T3021">
        <f t="shared" si="203"/>
        <v>25.17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s="15">
        <f t="shared" si="200"/>
        <v>42342.080289351856</v>
      </c>
      <c r="L3022" s="15">
        <f t="shared" si="201"/>
        <v>42372.080289351856</v>
      </c>
      <c r="N3022" t="b">
        <v>0</v>
      </c>
      <c r="O3022">
        <v>3</v>
      </c>
      <c r="P3022" t="b">
        <v>0</v>
      </c>
      <c r="Q3022" s="11" t="s">
        <v>8285</v>
      </c>
      <c r="R3022" t="s">
        <v>8308</v>
      </c>
      <c r="S3022">
        <f t="shared" si="202"/>
        <v>0</v>
      </c>
      <c r="T3022">
        <f t="shared" si="203"/>
        <v>50.33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s="15">
        <f t="shared" si="200"/>
        <v>41918.628240740742</v>
      </c>
      <c r="L3023" s="15">
        <f t="shared" si="201"/>
        <v>41978.669907407413</v>
      </c>
      <c r="N3023" t="b">
        <v>0</v>
      </c>
      <c r="O3023">
        <v>3</v>
      </c>
      <c r="P3023" t="b">
        <v>0</v>
      </c>
      <c r="Q3023" s="11" t="s">
        <v>8277</v>
      </c>
      <c r="R3023" t="s">
        <v>8303</v>
      </c>
      <c r="S3023">
        <f t="shared" si="202"/>
        <v>2</v>
      </c>
      <c r="T3023">
        <f t="shared" si="203"/>
        <v>50.33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s="15">
        <f t="shared" si="200"/>
        <v>42211.732430555552</v>
      </c>
      <c r="L3024" s="15">
        <f t="shared" si="201"/>
        <v>42241.732430555552</v>
      </c>
      <c r="N3024" t="b">
        <v>0</v>
      </c>
      <c r="O3024">
        <v>3</v>
      </c>
      <c r="P3024" t="b">
        <v>0</v>
      </c>
      <c r="Q3024" s="11" t="s">
        <v>8277</v>
      </c>
      <c r="R3024" t="s">
        <v>8303</v>
      </c>
      <c r="S3024">
        <f t="shared" si="202"/>
        <v>1</v>
      </c>
      <c r="T3024">
        <f t="shared" si="203"/>
        <v>50.33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s="15">
        <f t="shared" si="200"/>
        <v>42538.755428240736</v>
      </c>
      <c r="L3025" s="15">
        <f t="shared" si="201"/>
        <v>42598.755428240736</v>
      </c>
      <c r="N3025" t="b">
        <v>0</v>
      </c>
      <c r="O3025">
        <v>4</v>
      </c>
      <c r="P3025" t="b">
        <v>0</v>
      </c>
      <c r="Q3025" s="11" t="s">
        <v>8281</v>
      </c>
      <c r="R3025" t="s">
        <v>8293</v>
      </c>
      <c r="S3025">
        <f t="shared" si="202"/>
        <v>4</v>
      </c>
      <c r="T3025">
        <f t="shared" si="203"/>
        <v>37.75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s="15">
        <f t="shared" si="200"/>
        <v>41765.92465277778</v>
      </c>
      <c r="L3026" s="15">
        <f t="shared" si="201"/>
        <v>41775.92465277778</v>
      </c>
      <c r="N3026" t="b">
        <v>0</v>
      </c>
      <c r="O3026">
        <v>13</v>
      </c>
      <c r="P3026" t="b">
        <v>0</v>
      </c>
      <c r="Q3026" s="11" t="s">
        <v>8281</v>
      </c>
      <c r="R3026" t="s">
        <v>8284</v>
      </c>
      <c r="S3026">
        <f t="shared" si="202"/>
        <v>38</v>
      </c>
      <c r="T3026">
        <f t="shared" si="203"/>
        <v>11.62</v>
      </c>
    </row>
    <row r="3027" spans="1:20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s="15">
        <f t="shared" si="200"/>
        <v>41340.303032407406</v>
      </c>
      <c r="L3027" s="15">
        <f t="shared" si="201"/>
        <v>41370.261365740742</v>
      </c>
      <c r="N3027" t="b">
        <v>0</v>
      </c>
      <c r="O3027">
        <v>5</v>
      </c>
      <c r="P3027" t="b">
        <v>0</v>
      </c>
      <c r="Q3027" s="11" t="s">
        <v>8279</v>
      </c>
      <c r="R3027" t="s">
        <v>8297</v>
      </c>
      <c r="S3027">
        <f t="shared" si="202"/>
        <v>3</v>
      </c>
      <c r="T3027">
        <f t="shared" si="203"/>
        <v>30</v>
      </c>
    </row>
    <row r="3028" spans="1:20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s="15">
        <f t="shared" si="200"/>
        <v>42130.795983796299</v>
      </c>
      <c r="L3028" s="15">
        <f t="shared" si="201"/>
        <v>42175.795983796299</v>
      </c>
      <c r="N3028" t="b">
        <v>0</v>
      </c>
      <c r="O3028">
        <v>3</v>
      </c>
      <c r="P3028" t="b">
        <v>0</v>
      </c>
      <c r="Q3028" s="11" t="s">
        <v>8269</v>
      </c>
      <c r="R3028" t="s">
        <v>8310</v>
      </c>
      <c r="S3028">
        <f t="shared" si="202"/>
        <v>2</v>
      </c>
      <c r="T3028">
        <f t="shared" si="203"/>
        <v>50</v>
      </c>
    </row>
    <row r="3029" spans="1:20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s="15">
        <f t="shared" si="200"/>
        <v>42673.577534722222</v>
      </c>
      <c r="L3029" s="15">
        <f t="shared" si="201"/>
        <v>42713.619201388887</v>
      </c>
      <c r="N3029" t="b">
        <v>0</v>
      </c>
      <c r="O3029">
        <v>3</v>
      </c>
      <c r="P3029" t="b">
        <v>0</v>
      </c>
      <c r="Q3029" s="11" t="s">
        <v>8285</v>
      </c>
      <c r="R3029" t="s">
        <v>8288</v>
      </c>
      <c r="S3029">
        <f t="shared" si="202"/>
        <v>8</v>
      </c>
      <c r="T3029">
        <f t="shared" si="203"/>
        <v>50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s="15">
        <f t="shared" si="200"/>
        <v>40863.013356481482</v>
      </c>
      <c r="L3030" s="15">
        <f t="shared" si="201"/>
        <v>40893.013356481482</v>
      </c>
      <c r="N3030" t="b">
        <v>0</v>
      </c>
      <c r="O3030">
        <v>2</v>
      </c>
      <c r="P3030" t="b">
        <v>0</v>
      </c>
      <c r="Q3030" s="11" t="s">
        <v>8269</v>
      </c>
      <c r="R3030" t="s">
        <v>8314</v>
      </c>
      <c r="S3030">
        <f t="shared" si="202"/>
        <v>3</v>
      </c>
      <c r="T3030">
        <f t="shared" si="203"/>
        <v>75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s="15">
        <f t="shared" si="200"/>
        <v>42297.691006944442</v>
      </c>
      <c r="L3031" s="15">
        <f t="shared" si="201"/>
        <v>42320.290972222225</v>
      </c>
      <c r="N3031" t="b">
        <v>0</v>
      </c>
      <c r="O3031">
        <v>4</v>
      </c>
      <c r="P3031" t="b">
        <v>0</v>
      </c>
      <c r="Q3031" s="11" t="s">
        <v>8281</v>
      </c>
      <c r="R3031" t="s">
        <v>8284</v>
      </c>
      <c r="S3031">
        <f t="shared" si="202"/>
        <v>21</v>
      </c>
      <c r="T3031">
        <f t="shared" si="203"/>
        <v>37.5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s="15">
        <f t="shared" si="200"/>
        <v>42272.93949074074</v>
      </c>
      <c r="L3032" s="15">
        <f t="shared" si="201"/>
        <v>42313.981157407412</v>
      </c>
      <c r="N3032" t="b">
        <v>0</v>
      </c>
      <c r="O3032">
        <v>11</v>
      </c>
      <c r="P3032" t="b">
        <v>0</v>
      </c>
      <c r="Q3032" s="11" t="s">
        <v>8279</v>
      </c>
      <c r="R3032" t="s">
        <v>8297</v>
      </c>
      <c r="S3032">
        <f t="shared" si="202"/>
        <v>0</v>
      </c>
      <c r="T3032">
        <f t="shared" si="203"/>
        <v>13.55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s="15">
        <f t="shared" si="200"/>
        <v>42165.037581018521</v>
      </c>
      <c r="L3033" s="15">
        <f t="shared" si="201"/>
        <v>42224.898611111115</v>
      </c>
      <c r="N3033" t="b">
        <v>0</v>
      </c>
      <c r="O3033">
        <v>6</v>
      </c>
      <c r="P3033" t="b">
        <v>0</v>
      </c>
      <c r="Q3033" s="11" t="s">
        <v>8281</v>
      </c>
      <c r="R3033" t="s">
        <v>8284</v>
      </c>
      <c r="S3033">
        <f t="shared" si="202"/>
        <v>5</v>
      </c>
      <c r="T3033">
        <f t="shared" si="203"/>
        <v>24.33</v>
      </c>
    </row>
    <row r="3034" spans="1:20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s="15">
        <f t="shared" si="200"/>
        <v>42708.668576388889</v>
      </c>
      <c r="L3034" s="15">
        <f t="shared" si="201"/>
        <v>42738.668576388889</v>
      </c>
      <c r="N3034" t="b">
        <v>0</v>
      </c>
      <c r="O3034">
        <v>3</v>
      </c>
      <c r="P3034" t="b">
        <v>0</v>
      </c>
      <c r="Q3034" s="11" t="s">
        <v>8269</v>
      </c>
      <c r="R3034" t="s">
        <v>8306</v>
      </c>
      <c r="S3034">
        <f t="shared" si="202"/>
        <v>3</v>
      </c>
      <c r="T3034">
        <f t="shared" si="203"/>
        <v>48.33</v>
      </c>
    </row>
    <row r="3035" spans="1:20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s="15">
        <f t="shared" si="200"/>
        <v>42234.105462962965</v>
      </c>
      <c r="L3035" s="15">
        <f t="shared" si="201"/>
        <v>42264.105462962965</v>
      </c>
      <c r="N3035" t="b">
        <v>0</v>
      </c>
      <c r="O3035">
        <v>2</v>
      </c>
      <c r="P3035" t="b">
        <v>0</v>
      </c>
      <c r="Q3035" s="11" t="s">
        <v>8277</v>
      </c>
      <c r="R3035" t="s">
        <v>8303</v>
      </c>
      <c r="S3035">
        <f t="shared" si="202"/>
        <v>2</v>
      </c>
      <c r="T3035">
        <f t="shared" si="203"/>
        <v>72.5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s="15">
        <f t="shared" si="200"/>
        <v>41755.476724537039</v>
      </c>
      <c r="L3036" s="15">
        <f t="shared" si="201"/>
        <v>41778.476724537039</v>
      </c>
      <c r="N3036" t="b">
        <v>0</v>
      </c>
      <c r="O3036">
        <v>7</v>
      </c>
      <c r="P3036" t="b">
        <v>0</v>
      </c>
      <c r="Q3036" s="11" t="s">
        <v>8281</v>
      </c>
      <c r="R3036" t="s">
        <v>8284</v>
      </c>
      <c r="S3036">
        <f t="shared" si="202"/>
        <v>8</v>
      </c>
      <c r="T3036">
        <f t="shared" si="203"/>
        <v>20.71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s="15">
        <f t="shared" si="200"/>
        <v>42388.798252314817</v>
      </c>
      <c r="L3037" s="15">
        <f t="shared" si="201"/>
        <v>42418.798252314817</v>
      </c>
      <c r="N3037" t="b">
        <v>0</v>
      </c>
      <c r="O3037">
        <v>1</v>
      </c>
      <c r="P3037" t="b">
        <v>0</v>
      </c>
      <c r="Q3037" s="11" t="s">
        <v>8266</v>
      </c>
      <c r="R3037" t="s">
        <v>8300</v>
      </c>
      <c r="S3037">
        <f t="shared" si="202"/>
        <v>0</v>
      </c>
      <c r="T3037">
        <f t="shared" si="203"/>
        <v>142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s="15">
        <f t="shared" si="200"/>
        <v>41844.922662037039</v>
      </c>
      <c r="L3038" s="15">
        <f t="shared" si="201"/>
        <v>41874.922662037039</v>
      </c>
      <c r="N3038" t="b">
        <v>0</v>
      </c>
      <c r="O3038">
        <v>5</v>
      </c>
      <c r="P3038" t="b">
        <v>0</v>
      </c>
      <c r="Q3038" s="11" t="s">
        <v>8279</v>
      </c>
      <c r="R3038" t="s">
        <v>8297</v>
      </c>
      <c r="S3038">
        <f t="shared" si="202"/>
        <v>18</v>
      </c>
      <c r="T3038">
        <f t="shared" si="203"/>
        <v>28.2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s="15">
        <f t="shared" si="200"/>
        <v>41957.833726851852</v>
      </c>
      <c r="L3039" s="15">
        <f t="shared" si="201"/>
        <v>41987.833726851852</v>
      </c>
      <c r="N3039" t="b">
        <v>0</v>
      </c>
      <c r="O3039">
        <v>7</v>
      </c>
      <c r="P3039" t="b">
        <v>0</v>
      </c>
      <c r="Q3039" s="11" t="s">
        <v>8281</v>
      </c>
      <c r="R3039" t="s">
        <v>8282</v>
      </c>
      <c r="S3039">
        <f t="shared" si="202"/>
        <v>14</v>
      </c>
      <c r="T3039">
        <f t="shared" si="203"/>
        <v>20.14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s="15">
        <f t="shared" si="200"/>
        <v>42113.550821759258</v>
      </c>
      <c r="L3040" s="15">
        <f t="shared" si="201"/>
        <v>42173.550821759258</v>
      </c>
      <c r="N3040" t="b">
        <v>0</v>
      </c>
      <c r="O3040">
        <v>5</v>
      </c>
      <c r="P3040" t="b">
        <v>0</v>
      </c>
      <c r="Q3040" s="11" t="s">
        <v>8279</v>
      </c>
      <c r="R3040" t="s">
        <v>8295</v>
      </c>
      <c r="S3040">
        <f t="shared" si="202"/>
        <v>0</v>
      </c>
      <c r="T3040">
        <f t="shared" si="203"/>
        <v>28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s="15">
        <f t="shared" si="200"/>
        <v>41969.858090277776</v>
      </c>
      <c r="L3041" s="15">
        <f t="shared" si="201"/>
        <v>41999.858090277776</v>
      </c>
      <c r="N3041" t="b">
        <v>0</v>
      </c>
      <c r="O3041">
        <v>6</v>
      </c>
      <c r="P3041" t="b">
        <v>0</v>
      </c>
      <c r="Q3041" s="11" t="s">
        <v>8266</v>
      </c>
      <c r="R3041" t="s">
        <v>8300</v>
      </c>
      <c r="S3041">
        <f t="shared" si="202"/>
        <v>1</v>
      </c>
      <c r="T3041">
        <f t="shared" si="203"/>
        <v>23.33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s="15">
        <f t="shared" si="200"/>
        <v>42167.89335648148</v>
      </c>
      <c r="L3042" s="15">
        <f t="shared" si="201"/>
        <v>42188.89335648148</v>
      </c>
      <c r="N3042" t="b">
        <v>0</v>
      </c>
      <c r="O3042">
        <v>3</v>
      </c>
      <c r="P3042" t="b">
        <v>0</v>
      </c>
      <c r="Q3042" s="11" t="s">
        <v>8271</v>
      </c>
      <c r="R3042" t="s">
        <v>8311</v>
      </c>
      <c r="S3042">
        <f t="shared" si="202"/>
        <v>7</v>
      </c>
      <c r="T3042">
        <f t="shared" si="203"/>
        <v>46.67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s="15">
        <f t="shared" si="200"/>
        <v>41044.64811342593</v>
      </c>
      <c r="L3043" s="15">
        <f t="shared" si="201"/>
        <v>41076.131944444445</v>
      </c>
      <c r="N3043" t="b">
        <v>0</v>
      </c>
      <c r="O3043">
        <v>4</v>
      </c>
      <c r="P3043" t="b">
        <v>0</v>
      </c>
      <c r="Q3043" s="11" t="s">
        <v>8269</v>
      </c>
      <c r="R3043" t="s">
        <v>8314</v>
      </c>
      <c r="S3043">
        <f t="shared" si="202"/>
        <v>28</v>
      </c>
      <c r="T3043">
        <f t="shared" si="203"/>
        <v>35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s="15">
        <f t="shared" si="200"/>
        <v>41801.120069444441</v>
      </c>
      <c r="L3044" s="15">
        <f t="shared" si="201"/>
        <v>41817.120069444441</v>
      </c>
      <c r="N3044" t="b">
        <v>0</v>
      </c>
      <c r="O3044">
        <v>8</v>
      </c>
      <c r="P3044" t="b">
        <v>0</v>
      </c>
      <c r="Q3044" s="11" t="s">
        <v>8279</v>
      </c>
      <c r="R3044" t="s">
        <v>8297</v>
      </c>
      <c r="S3044">
        <f t="shared" si="202"/>
        <v>27</v>
      </c>
      <c r="T3044">
        <f t="shared" si="203"/>
        <v>17.25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s="15">
        <f t="shared" si="200"/>
        <v>42475.848067129627</v>
      </c>
      <c r="L3045" s="15">
        <f t="shared" si="201"/>
        <v>42505.848067129627</v>
      </c>
      <c r="N3045" t="b">
        <v>0</v>
      </c>
      <c r="O3045">
        <v>6</v>
      </c>
      <c r="P3045" t="b">
        <v>0</v>
      </c>
      <c r="Q3045" s="11" t="s">
        <v>8281</v>
      </c>
      <c r="R3045" t="s">
        <v>8284</v>
      </c>
      <c r="S3045">
        <f t="shared" si="202"/>
        <v>27</v>
      </c>
      <c r="T3045">
        <f t="shared" si="203"/>
        <v>22.83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s="15">
        <f t="shared" si="200"/>
        <v>41811.536180555559</v>
      </c>
      <c r="L3046" s="15">
        <f t="shared" si="201"/>
        <v>41841.536180555559</v>
      </c>
      <c r="N3046" t="b">
        <v>0</v>
      </c>
      <c r="O3046">
        <v>6</v>
      </c>
      <c r="P3046" t="b">
        <v>0</v>
      </c>
      <c r="Q3046" s="11" t="s">
        <v>8281</v>
      </c>
      <c r="R3046" t="s">
        <v>8284</v>
      </c>
      <c r="S3046">
        <f t="shared" si="202"/>
        <v>1</v>
      </c>
      <c r="T3046">
        <f t="shared" si="203"/>
        <v>22.67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s="15">
        <f t="shared" si="200"/>
        <v>42136.092488425929</v>
      </c>
      <c r="L3047" s="15">
        <f t="shared" si="201"/>
        <v>42166.092488425929</v>
      </c>
      <c r="N3047" t="b">
        <v>0</v>
      </c>
      <c r="O3047">
        <v>5</v>
      </c>
      <c r="P3047" t="b">
        <v>0</v>
      </c>
      <c r="Q3047" s="11" t="s">
        <v>8281</v>
      </c>
      <c r="R3047" t="s">
        <v>8284</v>
      </c>
      <c r="S3047">
        <f t="shared" si="202"/>
        <v>5</v>
      </c>
      <c r="T3047">
        <f t="shared" si="203"/>
        <v>27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s="15">
        <f t="shared" si="200"/>
        <v>41863.359282407408</v>
      </c>
      <c r="L3048" s="15">
        <f t="shared" si="201"/>
        <v>41893.359282407408</v>
      </c>
      <c r="N3048" t="b">
        <v>0</v>
      </c>
      <c r="O3048">
        <v>4</v>
      </c>
      <c r="P3048" t="b">
        <v>0</v>
      </c>
      <c r="Q3048" s="11" t="s">
        <v>8281</v>
      </c>
      <c r="R3048" t="s">
        <v>8284</v>
      </c>
      <c r="S3048">
        <f t="shared" si="202"/>
        <v>0</v>
      </c>
      <c r="T3048">
        <f t="shared" si="203"/>
        <v>33.75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s="15">
        <f t="shared" si="200"/>
        <v>42657.38726851852</v>
      </c>
      <c r="L3049" s="15">
        <f t="shared" si="201"/>
        <v>42687.428935185191</v>
      </c>
      <c r="N3049" t="b">
        <v>0</v>
      </c>
      <c r="O3049">
        <v>3</v>
      </c>
      <c r="P3049" t="b">
        <v>0</v>
      </c>
      <c r="Q3049" s="11" t="s">
        <v>8281</v>
      </c>
      <c r="R3049" t="s">
        <v>8284</v>
      </c>
      <c r="S3049">
        <f t="shared" si="202"/>
        <v>5</v>
      </c>
      <c r="T3049">
        <f t="shared" si="203"/>
        <v>45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s="15">
        <f t="shared" si="200"/>
        <v>41787.681527777779</v>
      </c>
      <c r="L3050" s="15">
        <f t="shared" si="201"/>
        <v>41817.681527777779</v>
      </c>
      <c r="N3050" t="b">
        <v>0</v>
      </c>
      <c r="O3050">
        <v>9</v>
      </c>
      <c r="P3050" t="b">
        <v>0</v>
      </c>
      <c r="Q3050" s="11" t="s">
        <v>8281</v>
      </c>
      <c r="R3050" t="s">
        <v>8284</v>
      </c>
      <c r="S3050">
        <f t="shared" si="202"/>
        <v>1</v>
      </c>
      <c r="T3050">
        <f t="shared" si="203"/>
        <v>15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s="15">
        <f t="shared" si="200"/>
        <v>42400.711967592593</v>
      </c>
      <c r="L3051" s="15">
        <f t="shared" si="201"/>
        <v>42430.711967592593</v>
      </c>
      <c r="N3051" t="b">
        <v>0</v>
      </c>
      <c r="O3051">
        <v>8</v>
      </c>
      <c r="P3051" t="b">
        <v>0</v>
      </c>
      <c r="Q3051" s="11" t="s">
        <v>8279</v>
      </c>
      <c r="R3051" t="s">
        <v>8297</v>
      </c>
      <c r="S3051">
        <f t="shared" si="202"/>
        <v>1</v>
      </c>
      <c r="T3051">
        <f t="shared" si="203"/>
        <v>16.63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s="15">
        <f t="shared" si="200"/>
        <v>41509.905995370369</v>
      </c>
      <c r="L3052" s="15">
        <f t="shared" si="201"/>
        <v>41569.905995370369</v>
      </c>
      <c r="N3052" t="b">
        <v>0</v>
      </c>
      <c r="O3052">
        <v>3</v>
      </c>
      <c r="P3052" t="b">
        <v>0</v>
      </c>
      <c r="Q3052" s="11" t="s">
        <v>8285</v>
      </c>
      <c r="R3052" t="s">
        <v>8312</v>
      </c>
      <c r="S3052">
        <f t="shared" si="202"/>
        <v>4</v>
      </c>
      <c r="T3052">
        <f t="shared" si="203"/>
        <v>44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s="15">
        <f t="shared" si="200"/>
        <v>42033.001087962963</v>
      </c>
      <c r="L3053" s="15">
        <f t="shared" si="201"/>
        <v>42063.001087962963</v>
      </c>
      <c r="N3053" t="b">
        <v>0</v>
      </c>
      <c r="O3053">
        <v>3</v>
      </c>
      <c r="P3053" t="b">
        <v>0</v>
      </c>
      <c r="Q3053" s="11" t="s">
        <v>8266</v>
      </c>
      <c r="R3053" t="s">
        <v>8298</v>
      </c>
      <c r="S3053">
        <f t="shared" si="202"/>
        <v>0</v>
      </c>
      <c r="T3053">
        <f t="shared" si="203"/>
        <v>44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s="15">
        <f t="shared" si="200"/>
        <v>42194.357731481476</v>
      </c>
      <c r="L3054" s="15">
        <f t="shared" si="201"/>
        <v>42239.357731481476</v>
      </c>
      <c r="N3054" t="b">
        <v>0</v>
      </c>
      <c r="O3054">
        <v>8</v>
      </c>
      <c r="P3054" t="b">
        <v>0</v>
      </c>
      <c r="Q3054" s="11" t="s">
        <v>8266</v>
      </c>
      <c r="R3054" t="s">
        <v>8300</v>
      </c>
      <c r="S3054">
        <f t="shared" si="202"/>
        <v>3</v>
      </c>
      <c r="T3054">
        <f t="shared" si="203"/>
        <v>16.38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s="15">
        <f t="shared" si="200"/>
        <v>41680.359976851854</v>
      </c>
      <c r="L3055" s="15">
        <f t="shared" si="201"/>
        <v>41714.916666666664</v>
      </c>
      <c r="N3055" t="b">
        <v>0</v>
      </c>
      <c r="O3055">
        <v>7</v>
      </c>
      <c r="P3055" t="b">
        <v>0</v>
      </c>
      <c r="Q3055" s="11" t="s">
        <v>8285</v>
      </c>
      <c r="R3055" t="s">
        <v>8308</v>
      </c>
      <c r="S3055">
        <f t="shared" si="202"/>
        <v>7</v>
      </c>
      <c r="T3055">
        <f t="shared" si="203"/>
        <v>18.71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s="15">
        <f t="shared" si="200"/>
        <v>41968.677465277782</v>
      </c>
      <c r="L3056" s="15">
        <f t="shared" si="201"/>
        <v>42028.5</v>
      </c>
      <c r="N3056" t="b">
        <v>0</v>
      </c>
      <c r="O3056">
        <v>4</v>
      </c>
      <c r="P3056" t="b">
        <v>0</v>
      </c>
      <c r="Q3056" s="11" t="s">
        <v>8281</v>
      </c>
      <c r="R3056" t="s">
        <v>8284</v>
      </c>
      <c r="S3056">
        <f t="shared" si="202"/>
        <v>15</v>
      </c>
      <c r="T3056">
        <f t="shared" si="203"/>
        <v>32.75</v>
      </c>
    </row>
    <row r="3057" spans="1:20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s="15">
        <f t="shared" si="200"/>
        <v>42031.769884259258</v>
      </c>
      <c r="L3057" s="15">
        <f t="shared" si="201"/>
        <v>42090.110416666663</v>
      </c>
      <c r="N3057" t="b">
        <v>0</v>
      </c>
      <c r="O3057">
        <v>2</v>
      </c>
      <c r="P3057" t="b">
        <v>0</v>
      </c>
      <c r="Q3057" s="11" t="s">
        <v>8279</v>
      </c>
      <c r="R3057" t="s">
        <v>8283</v>
      </c>
      <c r="S3057">
        <f t="shared" si="202"/>
        <v>13</v>
      </c>
      <c r="T3057">
        <f t="shared" si="203"/>
        <v>65</v>
      </c>
    </row>
    <row r="3058" spans="1:20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s="15">
        <f t="shared" si="200"/>
        <v>41599.855682870373</v>
      </c>
      <c r="L3058" s="15">
        <f t="shared" si="201"/>
        <v>41629.855682870373</v>
      </c>
      <c r="N3058" t="b">
        <v>0</v>
      </c>
      <c r="O3058">
        <v>10</v>
      </c>
      <c r="P3058" t="b">
        <v>0</v>
      </c>
      <c r="Q3058" s="11" t="s">
        <v>8274</v>
      </c>
      <c r="R3058" t="s">
        <v>8292</v>
      </c>
      <c r="S3058">
        <f t="shared" si="202"/>
        <v>26</v>
      </c>
      <c r="T3058">
        <f t="shared" si="203"/>
        <v>13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s="15">
        <f t="shared" si="200"/>
        <v>42047.07640046296</v>
      </c>
      <c r="L3059" s="15">
        <f t="shared" si="201"/>
        <v>42077.034733796296</v>
      </c>
      <c r="N3059" t="b">
        <v>0</v>
      </c>
      <c r="O3059">
        <v>5</v>
      </c>
      <c r="P3059" t="b">
        <v>0</v>
      </c>
      <c r="Q3059" s="11" t="s">
        <v>8281</v>
      </c>
      <c r="R3059" t="s">
        <v>8284</v>
      </c>
      <c r="S3059">
        <f t="shared" si="202"/>
        <v>33</v>
      </c>
      <c r="T3059">
        <f t="shared" si="203"/>
        <v>26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s="15">
        <f t="shared" si="200"/>
        <v>42144.415532407409</v>
      </c>
      <c r="L3060" s="15">
        <f t="shared" si="201"/>
        <v>42165.415532407409</v>
      </c>
      <c r="M3060" s="22">
        <f>YEAR(K3060)</f>
        <v>2015</v>
      </c>
      <c r="N3060" t="b">
        <v>0</v>
      </c>
      <c r="O3060">
        <v>9</v>
      </c>
      <c r="P3060" t="b">
        <v>0</v>
      </c>
      <c r="Q3060" s="11" t="s">
        <v>8281</v>
      </c>
      <c r="R3060" t="s">
        <v>8293</v>
      </c>
      <c r="S3060">
        <f t="shared" si="202"/>
        <v>65</v>
      </c>
      <c r="T3060">
        <f t="shared" si="203"/>
        <v>14.44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s="15">
        <f t="shared" si="200"/>
        <v>42620.91097222222</v>
      </c>
      <c r="L3061" s="15">
        <f t="shared" si="201"/>
        <v>42650.91097222222</v>
      </c>
      <c r="N3061" t="b">
        <v>0</v>
      </c>
      <c r="O3061">
        <v>4</v>
      </c>
      <c r="P3061" t="b">
        <v>0</v>
      </c>
      <c r="Q3061" s="11" t="s">
        <v>8281</v>
      </c>
      <c r="R3061" t="s">
        <v>8284</v>
      </c>
      <c r="S3061">
        <f t="shared" si="202"/>
        <v>9</v>
      </c>
      <c r="T3061">
        <f t="shared" si="203"/>
        <v>32.5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s="15">
        <f t="shared" si="200"/>
        <v>41877.886620370373</v>
      </c>
      <c r="L3062" s="15">
        <f t="shared" si="201"/>
        <v>41907.886620370373</v>
      </c>
      <c r="N3062" t="b">
        <v>0</v>
      </c>
      <c r="O3062">
        <v>3</v>
      </c>
      <c r="P3062" t="b">
        <v>1</v>
      </c>
      <c r="Q3062" s="11" t="s">
        <v>8281</v>
      </c>
      <c r="R3062" t="s">
        <v>8293</v>
      </c>
      <c r="S3062">
        <f t="shared" si="202"/>
        <v>129</v>
      </c>
      <c r="T3062">
        <f t="shared" si="203"/>
        <v>43</v>
      </c>
    </row>
    <row r="3063" spans="1:20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s="15">
        <f t="shared" si="200"/>
        <v>41557.013182870374</v>
      </c>
      <c r="L3063" s="15">
        <f t="shared" si="201"/>
        <v>41587.054849537039</v>
      </c>
      <c r="N3063" t="b">
        <v>0</v>
      </c>
      <c r="O3063">
        <v>12</v>
      </c>
      <c r="P3063" t="b">
        <v>0</v>
      </c>
      <c r="Q3063" s="11" t="s">
        <v>8274</v>
      </c>
      <c r="R3063" t="s">
        <v>8292</v>
      </c>
      <c r="S3063">
        <f t="shared" si="202"/>
        <v>13</v>
      </c>
      <c r="T3063">
        <f t="shared" si="203"/>
        <v>10.67</v>
      </c>
    </row>
    <row r="3064" spans="1:20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s="15">
        <f t="shared" si="200"/>
        <v>42435.942083333335</v>
      </c>
      <c r="L3064" s="15">
        <f t="shared" si="201"/>
        <v>42495.900416666671</v>
      </c>
      <c r="N3064" t="b">
        <v>0</v>
      </c>
      <c r="O3064">
        <v>10</v>
      </c>
      <c r="P3064" t="b">
        <v>0</v>
      </c>
      <c r="Q3064" s="11" t="s">
        <v>8281</v>
      </c>
      <c r="R3064" t="s">
        <v>8282</v>
      </c>
      <c r="S3064">
        <f t="shared" si="202"/>
        <v>0</v>
      </c>
      <c r="T3064">
        <f t="shared" si="203"/>
        <v>12.8</v>
      </c>
    </row>
    <row r="3065" spans="1:20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s="15">
        <f t="shared" si="200"/>
        <v>41999.164340277777</v>
      </c>
      <c r="L3065" s="15">
        <f t="shared" si="201"/>
        <v>42029.164340277777</v>
      </c>
      <c r="N3065" t="b">
        <v>0</v>
      </c>
      <c r="O3065">
        <v>5</v>
      </c>
      <c r="P3065" t="b">
        <v>0</v>
      </c>
      <c r="Q3065" s="11" t="s">
        <v>8266</v>
      </c>
      <c r="R3065" t="s">
        <v>8268</v>
      </c>
      <c r="S3065">
        <f t="shared" si="202"/>
        <v>1</v>
      </c>
      <c r="T3065">
        <f t="shared" si="203"/>
        <v>25.2</v>
      </c>
    </row>
    <row r="3066" spans="1:20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s="15">
        <f t="shared" si="200"/>
        <v>41981.57230324074</v>
      </c>
      <c r="L3066" s="15">
        <f t="shared" si="201"/>
        <v>42012.570138888885</v>
      </c>
      <c r="N3066" t="b">
        <v>0</v>
      </c>
      <c r="O3066">
        <v>3</v>
      </c>
      <c r="P3066" t="b">
        <v>0</v>
      </c>
      <c r="Q3066" s="11" t="s">
        <v>8281</v>
      </c>
      <c r="R3066" t="s">
        <v>8282</v>
      </c>
      <c r="S3066">
        <f t="shared" si="202"/>
        <v>0</v>
      </c>
      <c r="T3066">
        <f t="shared" si="203"/>
        <v>42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s="15">
        <f t="shared" si="200"/>
        <v>42053.722060185188</v>
      </c>
      <c r="L3067" s="15">
        <f t="shared" si="201"/>
        <v>42113.680393518516</v>
      </c>
      <c r="N3067" t="b">
        <v>0</v>
      </c>
      <c r="O3067">
        <v>3</v>
      </c>
      <c r="P3067" t="b">
        <v>0</v>
      </c>
      <c r="Q3067" s="11" t="s">
        <v>8281</v>
      </c>
      <c r="R3067" t="s">
        <v>8284</v>
      </c>
      <c r="S3067">
        <f t="shared" si="202"/>
        <v>6</v>
      </c>
      <c r="T3067">
        <f t="shared" si="203"/>
        <v>42</v>
      </c>
    </row>
    <row r="3068" spans="1:20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s="15">
        <f t="shared" si="200"/>
        <v>41576.834513888891</v>
      </c>
      <c r="L3068" s="15">
        <f t="shared" si="201"/>
        <v>41609.876180555555</v>
      </c>
      <c r="N3068" t="b">
        <v>0</v>
      </c>
      <c r="O3068">
        <v>2</v>
      </c>
      <c r="P3068" t="b">
        <v>0</v>
      </c>
      <c r="Q3068" s="11" t="s">
        <v>8279</v>
      </c>
      <c r="R3068" t="s">
        <v>8297</v>
      </c>
      <c r="S3068">
        <f t="shared" si="202"/>
        <v>5</v>
      </c>
      <c r="T3068">
        <f t="shared" si="203"/>
        <v>62.5</v>
      </c>
    </row>
    <row r="3069" spans="1:20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s="15">
        <f t="shared" si="200"/>
        <v>41569.698831018519</v>
      </c>
      <c r="L3069" s="15">
        <f t="shared" si="201"/>
        <v>41599.740497685183</v>
      </c>
      <c r="N3069" t="b">
        <v>0</v>
      </c>
      <c r="O3069">
        <v>4</v>
      </c>
      <c r="P3069" t="b">
        <v>0</v>
      </c>
      <c r="Q3069" s="11" t="s">
        <v>8285</v>
      </c>
      <c r="R3069" t="s">
        <v>8286</v>
      </c>
      <c r="S3069">
        <f t="shared" si="202"/>
        <v>4</v>
      </c>
      <c r="T3069">
        <f t="shared" si="203"/>
        <v>31.25</v>
      </c>
    </row>
    <row r="3070" spans="1:20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s="15">
        <f t="shared" si="200"/>
        <v>42736.9066087963</v>
      </c>
      <c r="L3070" s="15">
        <f t="shared" si="201"/>
        <v>42756.9066087963</v>
      </c>
      <c r="N3070" t="b">
        <v>0</v>
      </c>
      <c r="O3070">
        <v>4</v>
      </c>
      <c r="P3070" t="b">
        <v>0</v>
      </c>
      <c r="Q3070" s="11" t="s">
        <v>8274</v>
      </c>
      <c r="R3070" t="s">
        <v>8302</v>
      </c>
      <c r="S3070">
        <f t="shared" si="202"/>
        <v>0</v>
      </c>
      <c r="T3070">
        <f t="shared" si="203"/>
        <v>31.25</v>
      </c>
    </row>
    <row r="3071" spans="1:20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s="15">
        <f t="shared" si="200"/>
        <v>42404.033090277779</v>
      </c>
      <c r="L3071" s="15">
        <f t="shared" si="201"/>
        <v>42428.999305555553</v>
      </c>
      <c r="N3071" t="b">
        <v>0</v>
      </c>
      <c r="O3071">
        <v>3</v>
      </c>
      <c r="P3071" t="b">
        <v>0</v>
      </c>
      <c r="Q3071" s="11" t="s">
        <v>8269</v>
      </c>
      <c r="R3071" t="s">
        <v>8307</v>
      </c>
      <c r="S3071">
        <f t="shared" si="202"/>
        <v>5</v>
      </c>
      <c r="T3071">
        <f t="shared" si="203"/>
        <v>41.67</v>
      </c>
    </row>
    <row r="3072" spans="1:20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s="15">
        <f t="shared" si="200"/>
        <v>42742.246493055558</v>
      </c>
      <c r="L3072" s="15">
        <f t="shared" si="201"/>
        <v>42795.166666666672</v>
      </c>
      <c r="N3072" t="b">
        <v>0</v>
      </c>
      <c r="O3072">
        <v>2</v>
      </c>
      <c r="P3072" t="b">
        <v>0</v>
      </c>
      <c r="Q3072" s="11" t="s">
        <v>8274</v>
      </c>
      <c r="R3072" t="s">
        <v>8302</v>
      </c>
      <c r="S3072">
        <f t="shared" si="202"/>
        <v>1</v>
      </c>
      <c r="T3072">
        <f t="shared" si="203"/>
        <v>62.5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s="15">
        <f t="shared" si="200"/>
        <v>42665.150347222225</v>
      </c>
      <c r="L3073" s="15">
        <f t="shared" si="201"/>
        <v>42725.192013888889</v>
      </c>
      <c r="N3073" t="b">
        <v>0</v>
      </c>
      <c r="O3073">
        <v>2</v>
      </c>
      <c r="P3073" t="b">
        <v>0</v>
      </c>
      <c r="Q3073" s="11" t="s">
        <v>8281</v>
      </c>
      <c r="R3073" t="s">
        <v>8282</v>
      </c>
      <c r="S3073">
        <f t="shared" si="202"/>
        <v>1</v>
      </c>
      <c r="T3073">
        <f t="shared" si="203"/>
        <v>62.5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s="15">
        <f t="shared" si="200"/>
        <v>41843.775011574071</v>
      </c>
      <c r="L3074" s="15">
        <f t="shared" si="201"/>
        <v>41863.775011574071</v>
      </c>
      <c r="N3074" t="b">
        <v>0</v>
      </c>
      <c r="O3074">
        <v>2</v>
      </c>
      <c r="P3074" t="b">
        <v>0</v>
      </c>
      <c r="Q3074" s="11" t="s">
        <v>8281</v>
      </c>
      <c r="R3074" t="s">
        <v>8284</v>
      </c>
      <c r="S3074">
        <f t="shared" si="202"/>
        <v>1</v>
      </c>
      <c r="T3074">
        <f t="shared" si="203"/>
        <v>62.5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s="15">
        <f t="shared" ref="K3075:K3138" si="204">(((J3075/60)/60)/24)+DATE(1970,1,1)</f>
        <v>41878.911550925928</v>
      </c>
      <c r="L3075" s="15">
        <f t="shared" ref="L3075:L3138" si="205">(((I3075/60)/60)/24)+DATE(1970,1,1)</f>
        <v>41938.911550925928</v>
      </c>
      <c r="N3075" t="b">
        <v>0</v>
      </c>
      <c r="O3075">
        <v>2</v>
      </c>
      <c r="P3075" t="b">
        <v>0</v>
      </c>
      <c r="Q3075" s="11" t="s">
        <v>8281</v>
      </c>
      <c r="R3075" t="s">
        <v>8284</v>
      </c>
      <c r="S3075">
        <f t="shared" ref="S3075:S3138" si="206">IFERROR(ROUND(E3075/D3075*100,0),0)</f>
        <v>1</v>
      </c>
      <c r="T3075">
        <f t="shared" ref="T3075:T3138" si="207">IFERROR(ROUND(E3075/O3075,2),0)</f>
        <v>62.5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s="15">
        <f t="shared" si="204"/>
        <v>42341.99700231482</v>
      </c>
      <c r="L3076" s="15">
        <f t="shared" si="205"/>
        <v>42401.99700231482</v>
      </c>
      <c r="N3076" t="b">
        <v>0</v>
      </c>
      <c r="O3076">
        <v>3</v>
      </c>
      <c r="P3076" t="b">
        <v>0</v>
      </c>
      <c r="Q3076" s="11" t="s">
        <v>8266</v>
      </c>
      <c r="R3076" t="s">
        <v>8273</v>
      </c>
      <c r="S3076">
        <f t="shared" si="206"/>
        <v>0</v>
      </c>
      <c r="T3076">
        <f t="shared" si="207"/>
        <v>41.33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s="15">
        <f t="shared" si="204"/>
        <v>42067.011643518519</v>
      </c>
      <c r="L3077" s="15">
        <f t="shared" si="205"/>
        <v>42094.957638888889</v>
      </c>
      <c r="N3077" t="b">
        <v>0</v>
      </c>
      <c r="O3077">
        <v>14</v>
      </c>
      <c r="P3077" t="b">
        <v>1</v>
      </c>
      <c r="Q3077" s="11" t="s">
        <v>8281</v>
      </c>
      <c r="R3077" t="s">
        <v>8284</v>
      </c>
      <c r="S3077">
        <f t="shared" si="206"/>
        <v>124</v>
      </c>
      <c r="T3077">
        <f t="shared" si="207"/>
        <v>8.86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s="15">
        <f t="shared" si="204"/>
        <v>41927.71980324074</v>
      </c>
      <c r="L3078" s="15">
        <f t="shared" si="205"/>
        <v>41957.761469907404</v>
      </c>
      <c r="N3078" t="b">
        <v>0</v>
      </c>
      <c r="O3078">
        <v>6</v>
      </c>
      <c r="P3078" t="b">
        <v>0</v>
      </c>
      <c r="Q3078" s="11" t="s">
        <v>8266</v>
      </c>
      <c r="R3078" t="s">
        <v>8300</v>
      </c>
      <c r="S3078">
        <f t="shared" si="206"/>
        <v>0</v>
      </c>
      <c r="T3078">
        <f t="shared" si="207"/>
        <v>20.5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s="15">
        <f t="shared" si="204"/>
        <v>42737.545358796298</v>
      </c>
      <c r="L3079" s="15">
        <f t="shared" si="205"/>
        <v>42797.545358796298</v>
      </c>
      <c r="N3079" t="b">
        <v>0</v>
      </c>
      <c r="O3079">
        <v>5</v>
      </c>
      <c r="P3079" t="b">
        <v>0</v>
      </c>
      <c r="Q3079" s="11" t="s">
        <v>8285</v>
      </c>
      <c r="R3079" t="s">
        <v>8308</v>
      </c>
      <c r="S3079">
        <f t="shared" si="206"/>
        <v>22</v>
      </c>
      <c r="T3079">
        <f t="shared" si="207"/>
        <v>24.6</v>
      </c>
    </row>
    <row r="3080" spans="1:20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s="15">
        <f t="shared" si="204"/>
        <v>41711.169085648151</v>
      </c>
      <c r="L3080" s="15">
        <f t="shared" si="205"/>
        <v>41771.169085648151</v>
      </c>
      <c r="N3080" t="b">
        <v>0</v>
      </c>
      <c r="O3080">
        <v>2</v>
      </c>
      <c r="P3080" t="b">
        <v>0</v>
      </c>
      <c r="Q3080" s="11" t="s">
        <v>8285</v>
      </c>
      <c r="R3080" t="s">
        <v>8308</v>
      </c>
      <c r="S3080">
        <f t="shared" si="206"/>
        <v>6</v>
      </c>
      <c r="T3080">
        <f t="shared" si="207"/>
        <v>60</v>
      </c>
    </row>
    <row r="3081" spans="1:20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s="15">
        <f t="shared" si="204"/>
        <v>42807.755173611105</v>
      </c>
      <c r="L3081" s="15">
        <f t="shared" si="205"/>
        <v>42814.755173611105</v>
      </c>
      <c r="N3081" t="b">
        <v>0</v>
      </c>
      <c r="O3081">
        <v>4</v>
      </c>
      <c r="P3081" t="b">
        <v>0</v>
      </c>
      <c r="Q3081" s="11" t="s">
        <v>8277</v>
      </c>
      <c r="R3081" t="s">
        <v>8278</v>
      </c>
      <c r="S3081">
        <f t="shared" si="206"/>
        <v>48</v>
      </c>
      <c r="T3081">
        <f t="shared" si="207"/>
        <v>30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s="15">
        <f t="shared" si="204"/>
        <v>41954.688310185185</v>
      </c>
      <c r="L3082" s="15">
        <f t="shared" si="205"/>
        <v>41984.688310185185</v>
      </c>
      <c r="N3082" t="b">
        <v>0</v>
      </c>
      <c r="O3082">
        <v>2</v>
      </c>
      <c r="P3082" t="b">
        <v>0</v>
      </c>
      <c r="Q3082" s="11" t="s">
        <v>8266</v>
      </c>
      <c r="R3082" t="s">
        <v>8300</v>
      </c>
      <c r="S3082">
        <f t="shared" si="206"/>
        <v>29</v>
      </c>
      <c r="T3082">
        <f t="shared" si="207"/>
        <v>60</v>
      </c>
    </row>
    <row r="3083" spans="1:20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s="15">
        <f t="shared" si="204"/>
        <v>42087.878912037035</v>
      </c>
      <c r="L3083" s="15">
        <f t="shared" si="205"/>
        <v>42117.878912037035</v>
      </c>
      <c r="N3083" t="b">
        <v>0</v>
      </c>
      <c r="O3083">
        <v>2</v>
      </c>
      <c r="P3083" t="b">
        <v>0</v>
      </c>
      <c r="Q3083" s="11" t="s">
        <v>8277</v>
      </c>
      <c r="R3083" t="s">
        <v>8303</v>
      </c>
      <c r="S3083">
        <f t="shared" si="206"/>
        <v>0</v>
      </c>
      <c r="T3083">
        <f t="shared" si="207"/>
        <v>60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s="15">
        <f t="shared" si="204"/>
        <v>42425.730671296296</v>
      </c>
      <c r="L3084" s="15">
        <f t="shared" si="205"/>
        <v>42442.5</v>
      </c>
      <c r="N3084" t="b">
        <v>0</v>
      </c>
      <c r="O3084">
        <v>14</v>
      </c>
      <c r="P3084" t="b">
        <v>1</v>
      </c>
      <c r="Q3084" s="11" t="s">
        <v>8281</v>
      </c>
      <c r="R3084" t="s">
        <v>8284</v>
      </c>
      <c r="S3084">
        <f t="shared" si="206"/>
        <v>171</v>
      </c>
      <c r="T3084">
        <f t="shared" si="207"/>
        <v>8.57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s="15">
        <f t="shared" si="204"/>
        <v>41843.664618055554</v>
      </c>
      <c r="L3085" s="15">
        <f t="shared" si="205"/>
        <v>41855.666666666664</v>
      </c>
      <c r="N3085" t="b">
        <v>0</v>
      </c>
      <c r="O3085">
        <v>3</v>
      </c>
      <c r="P3085" t="b">
        <v>0</v>
      </c>
      <c r="Q3085" s="11" t="s">
        <v>8281</v>
      </c>
      <c r="R3085" t="s">
        <v>8284</v>
      </c>
      <c r="S3085">
        <f t="shared" si="206"/>
        <v>0</v>
      </c>
      <c r="T3085">
        <f t="shared" si="207"/>
        <v>40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s="15">
        <f t="shared" si="204"/>
        <v>42520.847384259265</v>
      </c>
      <c r="L3086" s="15">
        <f t="shared" si="205"/>
        <v>42550.847384259265</v>
      </c>
      <c r="N3086" t="b">
        <v>0</v>
      </c>
      <c r="O3086">
        <v>6</v>
      </c>
      <c r="P3086" t="b">
        <v>0</v>
      </c>
      <c r="Q3086" s="11" t="s">
        <v>8274</v>
      </c>
      <c r="R3086" t="s">
        <v>8292</v>
      </c>
      <c r="S3086">
        <f t="shared" si="206"/>
        <v>0</v>
      </c>
      <c r="T3086">
        <f t="shared" si="207"/>
        <v>19.670000000000002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s="15">
        <f t="shared" si="204"/>
        <v>41977.004976851851</v>
      </c>
      <c r="L3087" s="15">
        <f t="shared" si="205"/>
        <v>42008.976388888885</v>
      </c>
      <c r="N3087" t="b">
        <v>0</v>
      </c>
      <c r="O3087">
        <v>9</v>
      </c>
      <c r="P3087" t="b">
        <v>0</v>
      </c>
      <c r="Q3087" s="11" t="s">
        <v>8281</v>
      </c>
      <c r="R3087" t="s">
        <v>8284</v>
      </c>
      <c r="S3087">
        <f t="shared" si="206"/>
        <v>1</v>
      </c>
      <c r="T3087">
        <f t="shared" si="207"/>
        <v>13.11</v>
      </c>
    </row>
    <row r="3088" spans="1:20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s="15">
        <f t="shared" si="204"/>
        <v>40939.948773148149</v>
      </c>
      <c r="L3088" s="15">
        <f t="shared" si="205"/>
        <v>40960.948773148149</v>
      </c>
      <c r="N3088" t="b">
        <v>0</v>
      </c>
      <c r="O3088">
        <v>6</v>
      </c>
      <c r="P3088" t="b">
        <v>0</v>
      </c>
      <c r="Q3088" s="11" t="s">
        <v>8285</v>
      </c>
      <c r="R3088" t="s">
        <v>8312</v>
      </c>
      <c r="S3088">
        <f t="shared" si="206"/>
        <v>12</v>
      </c>
      <c r="T3088">
        <f t="shared" si="207"/>
        <v>19.329999999999998</v>
      </c>
    </row>
    <row r="3089" spans="1:20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s="15">
        <f t="shared" si="204"/>
        <v>42678.932083333333</v>
      </c>
      <c r="L3089" s="15">
        <f t="shared" si="205"/>
        <v>42683.973750000005</v>
      </c>
      <c r="N3089" t="b">
        <v>0</v>
      </c>
      <c r="O3089">
        <v>2</v>
      </c>
      <c r="P3089" t="b">
        <v>0</v>
      </c>
      <c r="Q3089" s="11" t="s">
        <v>8281</v>
      </c>
      <c r="R3089" t="s">
        <v>8282</v>
      </c>
      <c r="S3089">
        <f t="shared" si="206"/>
        <v>58</v>
      </c>
      <c r="T3089">
        <f t="shared" si="207"/>
        <v>58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s="15">
        <f t="shared" si="204"/>
        <v>42138.798819444448</v>
      </c>
      <c r="L3090" s="15">
        <f t="shared" si="205"/>
        <v>42170.798819444448</v>
      </c>
      <c r="M3090" s="22">
        <f>YEAR(K3090)</f>
        <v>2015</v>
      </c>
      <c r="N3090" t="b">
        <v>0</v>
      </c>
      <c r="O3090">
        <v>4</v>
      </c>
      <c r="P3090" t="b">
        <v>0</v>
      </c>
      <c r="Q3090" s="11" t="s">
        <v>8281</v>
      </c>
      <c r="R3090" t="s">
        <v>8293</v>
      </c>
      <c r="S3090">
        <f t="shared" si="206"/>
        <v>3</v>
      </c>
      <c r="T3090">
        <f t="shared" si="207"/>
        <v>29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s="15">
        <f t="shared" si="204"/>
        <v>42693.016180555554</v>
      </c>
      <c r="L3091" s="15">
        <f t="shared" si="205"/>
        <v>42753.016180555554</v>
      </c>
      <c r="N3091" t="b">
        <v>0</v>
      </c>
      <c r="O3091">
        <v>3</v>
      </c>
      <c r="P3091" t="b">
        <v>0</v>
      </c>
      <c r="Q3091" s="11" t="s">
        <v>8279</v>
      </c>
      <c r="R3091" t="s">
        <v>8295</v>
      </c>
      <c r="S3091">
        <f t="shared" si="206"/>
        <v>1</v>
      </c>
      <c r="T3091">
        <f t="shared" si="207"/>
        <v>38.33</v>
      </c>
    </row>
    <row r="3092" spans="1:20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s="15">
        <f t="shared" si="204"/>
        <v>42070.677604166667</v>
      </c>
      <c r="L3092" s="15">
        <f t="shared" si="205"/>
        <v>42100.635937500003</v>
      </c>
      <c r="N3092" t="b">
        <v>0</v>
      </c>
      <c r="O3092">
        <v>7</v>
      </c>
      <c r="P3092" t="b">
        <v>0</v>
      </c>
      <c r="Q3092" s="11" t="s">
        <v>8266</v>
      </c>
      <c r="R3092" t="s">
        <v>8300</v>
      </c>
      <c r="S3092">
        <f t="shared" si="206"/>
        <v>23</v>
      </c>
      <c r="T3092">
        <f t="shared" si="207"/>
        <v>16.43</v>
      </c>
    </row>
    <row r="3093" spans="1:20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s="15">
        <f t="shared" si="204"/>
        <v>40464.028182870366</v>
      </c>
      <c r="L3093" s="15">
        <f t="shared" si="205"/>
        <v>40512.208333333336</v>
      </c>
      <c r="N3093" t="b">
        <v>0</v>
      </c>
      <c r="O3093">
        <v>5</v>
      </c>
      <c r="P3093" t="b">
        <v>0</v>
      </c>
      <c r="Q3093" s="11" t="s">
        <v>8274</v>
      </c>
      <c r="R3093" t="s">
        <v>8292</v>
      </c>
      <c r="S3093">
        <f t="shared" si="206"/>
        <v>10</v>
      </c>
      <c r="T3093">
        <f t="shared" si="207"/>
        <v>23</v>
      </c>
    </row>
    <row r="3094" spans="1:20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s="15">
        <f t="shared" si="204"/>
        <v>42430.747511574074</v>
      </c>
      <c r="L3094" s="15">
        <f t="shared" si="205"/>
        <v>42460.70584490741</v>
      </c>
      <c r="N3094" t="b">
        <v>0</v>
      </c>
      <c r="O3094">
        <v>5</v>
      </c>
      <c r="P3094" t="b">
        <v>0</v>
      </c>
      <c r="Q3094" s="11" t="s">
        <v>8274</v>
      </c>
      <c r="R3094" t="s">
        <v>8292</v>
      </c>
      <c r="S3094">
        <f t="shared" si="206"/>
        <v>2</v>
      </c>
      <c r="T3094">
        <f t="shared" si="207"/>
        <v>23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s="15">
        <f t="shared" si="204"/>
        <v>41991.526655092588</v>
      </c>
      <c r="L3095" s="15">
        <f t="shared" si="205"/>
        <v>42021.526655092588</v>
      </c>
      <c r="N3095" t="b">
        <v>0</v>
      </c>
      <c r="O3095">
        <v>9</v>
      </c>
      <c r="P3095" t="b">
        <v>0</v>
      </c>
      <c r="Q3095" s="11" t="s">
        <v>8279</v>
      </c>
      <c r="R3095" t="s">
        <v>8297</v>
      </c>
      <c r="S3095">
        <f t="shared" si="206"/>
        <v>2</v>
      </c>
      <c r="T3095">
        <f t="shared" si="207"/>
        <v>12.67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s="15">
        <f t="shared" si="204"/>
        <v>41179.32104166667</v>
      </c>
      <c r="L3096" s="15">
        <f t="shared" si="205"/>
        <v>41212.32104166667</v>
      </c>
      <c r="N3096" t="b">
        <v>0</v>
      </c>
      <c r="O3096">
        <v>8</v>
      </c>
      <c r="P3096" t="b">
        <v>0</v>
      </c>
      <c r="Q3096" s="11" t="s">
        <v>8285</v>
      </c>
      <c r="R3096" t="s">
        <v>8286</v>
      </c>
      <c r="S3096">
        <f t="shared" si="206"/>
        <v>3</v>
      </c>
      <c r="T3096">
        <f t="shared" si="207"/>
        <v>14.13</v>
      </c>
    </row>
    <row r="3097" spans="1:20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s="15">
        <f t="shared" si="204"/>
        <v>42032.82576388889</v>
      </c>
      <c r="L3097" s="15">
        <f t="shared" si="205"/>
        <v>42062.82576388889</v>
      </c>
      <c r="N3097" t="b">
        <v>0</v>
      </c>
      <c r="O3097">
        <v>7</v>
      </c>
      <c r="P3097" t="b">
        <v>0</v>
      </c>
      <c r="Q3097" s="11" t="s">
        <v>8279</v>
      </c>
      <c r="R3097" t="s">
        <v>8283</v>
      </c>
      <c r="S3097">
        <f t="shared" si="206"/>
        <v>3</v>
      </c>
      <c r="T3097">
        <f t="shared" si="207"/>
        <v>15.71</v>
      </c>
    </row>
    <row r="3098" spans="1:20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s="15">
        <f t="shared" si="204"/>
        <v>42559.814178240747</v>
      </c>
      <c r="L3098" s="15">
        <f t="shared" si="205"/>
        <v>42589.814178240747</v>
      </c>
      <c r="N3098" t="b">
        <v>0</v>
      </c>
      <c r="O3098">
        <v>2</v>
      </c>
      <c r="P3098" t="b">
        <v>0</v>
      </c>
      <c r="Q3098" s="11" t="s">
        <v>8285</v>
      </c>
      <c r="R3098" t="s">
        <v>8288</v>
      </c>
      <c r="S3098">
        <f t="shared" si="206"/>
        <v>11</v>
      </c>
      <c r="T3098">
        <f t="shared" si="207"/>
        <v>55</v>
      </c>
    </row>
    <row r="3099" spans="1:20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s="15">
        <f t="shared" si="204"/>
        <v>42068.799039351856</v>
      </c>
      <c r="L3099" s="15">
        <f t="shared" si="205"/>
        <v>42098.757372685184</v>
      </c>
      <c r="N3099" t="b">
        <v>0</v>
      </c>
      <c r="O3099">
        <v>2</v>
      </c>
      <c r="P3099" t="b">
        <v>0</v>
      </c>
      <c r="Q3099" s="11" t="s">
        <v>8269</v>
      </c>
      <c r="R3099" t="s">
        <v>8314</v>
      </c>
      <c r="S3099">
        <f t="shared" si="206"/>
        <v>1</v>
      </c>
      <c r="T3099">
        <f t="shared" si="207"/>
        <v>55</v>
      </c>
    </row>
    <row r="3100" spans="1:20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s="15">
        <f t="shared" si="204"/>
        <v>42013.424502314811</v>
      </c>
      <c r="L3100" s="15">
        <f t="shared" si="205"/>
        <v>42051.424502314811</v>
      </c>
      <c r="N3100" t="b">
        <v>0</v>
      </c>
      <c r="O3100">
        <v>3</v>
      </c>
      <c r="P3100" t="b">
        <v>0</v>
      </c>
      <c r="Q3100" s="11" t="s">
        <v>8281</v>
      </c>
      <c r="R3100" t="s">
        <v>8293</v>
      </c>
      <c r="S3100">
        <f t="shared" si="206"/>
        <v>0</v>
      </c>
      <c r="T3100">
        <f t="shared" si="207"/>
        <v>36.67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s="15">
        <f t="shared" si="204"/>
        <v>42069.903437500005</v>
      </c>
      <c r="L3101" s="15">
        <f t="shared" si="205"/>
        <v>42092.833333333328</v>
      </c>
      <c r="N3101" t="b">
        <v>0</v>
      </c>
      <c r="O3101">
        <v>6</v>
      </c>
      <c r="P3101" t="b">
        <v>0</v>
      </c>
      <c r="Q3101" s="11" t="s">
        <v>8281</v>
      </c>
      <c r="R3101" t="s">
        <v>8284</v>
      </c>
      <c r="S3101">
        <f t="shared" si="206"/>
        <v>2</v>
      </c>
      <c r="T3101">
        <f t="shared" si="207"/>
        <v>18.329999999999998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s="15">
        <f t="shared" si="204"/>
        <v>41991.022488425922</v>
      </c>
      <c r="L3102" s="15">
        <f t="shared" si="205"/>
        <v>42015.041666666672</v>
      </c>
      <c r="N3102" t="b">
        <v>0</v>
      </c>
      <c r="O3102">
        <v>4</v>
      </c>
      <c r="P3102" t="b">
        <v>0</v>
      </c>
      <c r="Q3102" s="11" t="s">
        <v>8281</v>
      </c>
      <c r="R3102" t="s">
        <v>8284</v>
      </c>
      <c r="S3102">
        <f t="shared" si="206"/>
        <v>2</v>
      </c>
      <c r="T3102">
        <f t="shared" si="207"/>
        <v>27.5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s="15">
        <f t="shared" si="204"/>
        <v>41928.690138888887</v>
      </c>
      <c r="L3103" s="15">
        <f t="shared" si="205"/>
        <v>41958.833333333328</v>
      </c>
      <c r="N3103" t="b">
        <v>0</v>
      </c>
      <c r="O3103">
        <v>2</v>
      </c>
      <c r="P3103" t="b">
        <v>0</v>
      </c>
      <c r="Q3103" s="11" t="s">
        <v>8281</v>
      </c>
      <c r="R3103" t="s">
        <v>8284</v>
      </c>
      <c r="S3103">
        <f t="shared" si="206"/>
        <v>22</v>
      </c>
      <c r="T3103">
        <f t="shared" si="207"/>
        <v>55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s="15">
        <f t="shared" si="204"/>
        <v>41704.16642361111</v>
      </c>
      <c r="L3104" s="15">
        <f t="shared" si="205"/>
        <v>41734.124756944446</v>
      </c>
      <c r="N3104" t="b">
        <v>0</v>
      </c>
      <c r="O3104">
        <v>3</v>
      </c>
      <c r="P3104" t="b">
        <v>0</v>
      </c>
      <c r="Q3104" s="11" t="s">
        <v>8274</v>
      </c>
      <c r="R3104" t="s">
        <v>8292</v>
      </c>
      <c r="S3104">
        <f t="shared" si="206"/>
        <v>2</v>
      </c>
      <c r="T3104">
        <f t="shared" si="207"/>
        <v>36.33</v>
      </c>
    </row>
    <row r="3105" spans="1:20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s="15">
        <f t="shared" si="204"/>
        <v>42804.034120370372</v>
      </c>
      <c r="L3105" s="15">
        <f t="shared" si="205"/>
        <v>42855.708333333328</v>
      </c>
      <c r="N3105" t="b">
        <v>0</v>
      </c>
      <c r="O3105">
        <v>1</v>
      </c>
      <c r="P3105" t="b">
        <v>0</v>
      </c>
      <c r="Q3105" s="11" t="s">
        <v>8277</v>
      </c>
      <c r="R3105" t="s">
        <v>8278</v>
      </c>
      <c r="S3105">
        <f t="shared" si="206"/>
        <v>1</v>
      </c>
      <c r="T3105">
        <f t="shared" si="207"/>
        <v>108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s="15">
        <f t="shared" si="204"/>
        <v>42094.101145833338</v>
      </c>
      <c r="L3106" s="15">
        <f t="shared" si="205"/>
        <v>42124.101145833338</v>
      </c>
      <c r="N3106" t="b">
        <v>0</v>
      </c>
      <c r="O3106">
        <v>7</v>
      </c>
      <c r="P3106" t="b">
        <v>0</v>
      </c>
      <c r="Q3106" s="11" t="s">
        <v>8266</v>
      </c>
      <c r="R3106" t="s">
        <v>8300</v>
      </c>
      <c r="S3106">
        <f t="shared" si="206"/>
        <v>1</v>
      </c>
      <c r="T3106">
        <f t="shared" si="207"/>
        <v>15.43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s="15">
        <f t="shared" si="204"/>
        <v>41973.740335648152</v>
      </c>
      <c r="L3107" s="15">
        <f t="shared" si="205"/>
        <v>42033.740335648152</v>
      </c>
      <c r="N3107" t="b">
        <v>1</v>
      </c>
      <c r="O3107">
        <v>4</v>
      </c>
      <c r="P3107" t="b">
        <v>0</v>
      </c>
      <c r="Q3107" s="11" t="s">
        <v>8271</v>
      </c>
      <c r="R3107" t="s">
        <v>8272</v>
      </c>
      <c r="S3107">
        <f t="shared" si="206"/>
        <v>4</v>
      </c>
      <c r="T3107">
        <f t="shared" si="207"/>
        <v>26.75</v>
      </c>
    </row>
    <row r="3108" spans="1:20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s="15">
        <f t="shared" si="204"/>
        <v>42192.816238425927</v>
      </c>
      <c r="L3108" s="15">
        <f t="shared" si="205"/>
        <v>42212.165972222225</v>
      </c>
      <c r="N3108" t="b">
        <v>0</v>
      </c>
      <c r="O3108">
        <v>2</v>
      </c>
      <c r="P3108" t="b">
        <v>0</v>
      </c>
      <c r="Q3108" s="11" t="s">
        <v>8266</v>
      </c>
      <c r="R3108" t="s">
        <v>8300</v>
      </c>
      <c r="S3108">
        <f t="shared" si="206"/>
        <v>0</v>
      </c>
      <c r="T3108">
        <f t="shared" si="207"/>
        <v>53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s="15">
        <f t="shared" si="204"/>
        <v>41836.847615740742</v>
      </c>
      <c r="L3109" s="15">
        <f t="shared" si="205"/>
        <v>41866.847615740742</v>
      </c>
      <c r="N3109" t="b">
        <v>0</v>
      </c>
      <c r="O3109">
        <v>4</v>
      </c>
      <c r="P3109" t="b">
        <v>0</v>
      </c>
      <c r="Q3109" s="11" t="s">
        <v>8266</v>
      </c>
      <c r="R3109" t="s">
        <v>8268</v>
      </c>
      <c r="S3109">
        <f t="shared" si="206"/>
        <v>1</v>
      </c>
      <c r="T3109">
        <f t="shared" si="207"/>
        <v>26.5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s="15">
        <f t="shared" si="204"/>
        <v>42061.11583333333</v>
      </c>
      <c r="L3110" s="15">
        <f t="shared" si="205"/>
        <v>42091.074166666673</v>
      </c>
      <c r="N3110" t="b">
        <v>0</v>
      </c>
      <c r="O3110">
        <v>3</v>
      </c>
      <c r="P3110" t="b">
        <v>0</v>
      </c>
      <c r="Q3110" s="11" t="s">
        <v>8266</v>
      </c>
      <c r="R3110" t="s">
        <v>8268</v>
      </c>
      <c r="S3110">
        <f t="shared" si="206"/>
        <v>1</v>
      </c>
      <c r="T3110">
        <f t="shared" si="207"/>
        <v>35.33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s="15">
        <f t="shared" si="204"/>
        <v>42115.656539351854</v>
      </c>
      <c r="L3111" s="15">
        <f t="shared" si="205"/>
        <v>42145.656539351854</v>
      </c>
      <c r="N3111" t="b">
        <v>0</v>
      </c>
      <c r="O3111">
        <v>4</v>
      </c>
      <c r="P3111" t="b">
        <v>0</v>
      </c>
      <c r="Q3111" s="11" t="s">
        <v>8266</v>
      </c>
      <c r="R3111" t="s">
        <v>8268</v>
      </c>
      <c r="S3111">
        <f t="shared" si="206"/>
        <v>0</v>
      </c>
      <c r="T3111">
        <f t="shared" si="207"/>
        <v>26.5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s="15">
        <f t="shared" si="204"/>
        <v>42141.762800925921</v>
      </c>
      <c r="L3112" s="15">
        <f t="shared" si="205"/>
        <v>42164.083333333328</v>
      </c>
      <c r="N3112" t="b">
        <v>0</v>
      </c>
      <c r="O3112">
        <v>5</v>
      </c>
      <c r="P3112" t="b">
        <v>1</v>
      </c>
      <c r="Q3112" s="11" t="s">
        <v>8285</v>
      </c>
      <c r="R3112" t="s">
        <v>8289</v>
      </c>
      <c r="S3112">
        <f t="shared" si="206"/>
        <v>424</v>
      </c>
      <c r="T3112">
        <f t="shared" si="207"/>
        <v>21.2</v>
      </c>
    </row>
    <row r="3113" spans="1:20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s="15">
        <f t="shared" si="204"/>
        <v>42408.714814814812</v>
      </c>
      <c r="L3113" s="15">
        <f t="shared" si="205"/>
        <v>42438.714814814812</v>
      </c>
      <c r="N3113" t="b">
        <v>0</v>
      </c>
      <c r="O3113">
        <v>6</v>
      </c>
      <c r="P3113" t="b">
        <v>0</v>
      </c>
      <c r="Q3113" s="11" t="s">
        <v>8266</v>
      </c>
      <c r="R3113" t="s">
        <v>8273</v>
      </c>
      <c r="S3113">
        <f t="shared" si="206"/>
        <v>1</v>
      </c>
      <c r="T3113">
        <f t="shared" si="207"/>
        <v>17.670000000000002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s="15">
        <f t="shared" si="204"/>
        <v>42384.680925925932</v>
      </c>
      <c r="L3114" s="15">
        <f t="shared" si="205"/>
        <v>42414.680925925932</v>
      </c>
      <c r="N3114" t="b">
        <v>0</v>
      </c>
      <c r="O3114">
        <v>4</v>
      </c>
      <c r="P3114" t="b">
        <v>0</v>
      </c>
      <c r="Q3114" s="11" t="s">
        <v>8266</v>
      </c>
      <c r="R3114" t="s">
        <v>8268</v>
      </c>
      <c r="S3114">
        <f t="shared" si="206"/>
        <v>0</v>
      </c>
      <c r="T3114">
        <f t="shared" si="207"/>
        <v>26.25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s="15">
        <f t="shared" si="204"/>
        <v>41941.680567129632</v>
      </c>
      <c r="L3115" s="15">
        <f t="shared" si="205"/>
        <v>41971.722233796296</v>
      </c>
      <c r="N3115" t="b">
        <v>1</v>
      </c>
      <c r="O3115">
        <v>17</v>
      </c>
      <c r="P3115" t="b">
        <v>0</v>
      </c>
      <c r="Q3115" s="11" t="s">
        <v>8269</v>
      </c>
      <c r="R3115" t="s">
        <v>8306</v>
      </c>
      <c r="S3115">
        <f t="shared" si="206"/>
        <v>0</v>
      </c>
      <c r="T3115">
        <f t="shared" si="207"/>
        <v>6.18</v>
      </c>
    </row>
    <row r="3116" spans="1:20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s="15">
        <f t="shared" si="204"/>
        <v>41550.922974537039</v>
      </c>
      <c r="L3116" s="15">
        <f t="shared" si="205"/>
        <v>41580.922974537039</v>
      </c>
      <c r="N3116" t="b">
        <v>0</v>
      </c>
      <c r="O3116">
        <v>6</v>
      </c>
      <c r="P3116" t="b">
        <v>0</v>
      </c>
      <c r="Q3116" s="11" t="s">
        <v>8269</v>
      </c>
      <c r="R3116" t="s">
        <v>8310</v>
      </c>
      <c r="S3116">
        <f t="shared" si="206"/>
        <v>2</v>
      </c>
      <c r="T3116">
        <f t="shared" si="207"/>
        <v>17.5</v>
      </c>
    </row>
    <row r="3117" spans="1:20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s="15">
        <f t="shared" si="204"/>
        <v>42524.36650462963</v>
      </c>
      <c r="L3117" s="15">
        <f t="shared" si="205"/>
        <v>42567.36650462963</v>
      </c>
      <c r="N3117" t="b">
        <v>0</v>
      </c>
      <c r="O3117">
        <v>2</v>
      </c>
      <c r="P3117" t="b">
        <v>0</v>
      </c>
      <c r="Q3117" s="11" t="s">
        <v>8269</v>
      </c>
      <c r="R3117" t="s">
        <v>8314</v>
      </c>
      <c r="S3117">
        <f t="shared" si="206"/>
        <v>11</v>
      </c>
      <c r="T3117">
        <f t="shared" si="207"/>
        <v>52.5</v>
      </c>
    </row>
    <row r="3118" spans="1:20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s="15">
        <f t="shared" si="204"/>
        <v>42766.956921296296</v>
      </c>
      <c r="L3118" s="15">
        <f t="shared" si="205"/>
        <v>42796.956921296296</v>
      </c>
      <c r="N3118" t="b">
        <v>0</v>
      </c>
      <c r="O3118">
        <v>2</v>
      </c>
      <c r="P3118" t="b">
        <v>0</v>
      </c>
      <c r="Q3118" s="11" t="s">
        <v>8281</v>
      </c>
      <c r="R3118" t="s">
        <v>8282</v>
      </c>
      <c r="S3118">
        <f t="shared" si="206"/>
        <v>0</v>
      </c>
      <c r="T3118">
        <f t="shared" si="207"/>
        <v>52.5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s="15">
        <f t="shared" si="204"/>
        <v>41856.672152777777</v>
      </c>
      <c r="L3119" s="15">
        <f t="shared" si="205"/>
        <v>41886.672152777777</v>
      </c>
      <c r="N3119" t="b">
        <v>0</v>
      </c>
      <c r="O3119">
        <v>2</v>
      </c>
      <c r="P3119" t="b">
        <v>0</v>
      </c>
      <c r="Q3119" s="11" t="s">
        <v>8281</v>
      </c>
      <c r="R3119" t="s">
        <v>8284</v>
      </c>
      <c r="S3119">
        <f t="shared" si="206"/>
        <v>1</v>
      </c>
      <c r="T3119">
        <f t="shared" si="207"/>
        <v>52.5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s="15">
        <f t="shared" si="204"/>
        <v>41361.886469907404</v>
      </c>
      <c r="L3120" s="15">
        <f t="shared" si="205"/>
        <v>41391.886469907404</v>
      </c>
      <c r="N3120" t="b">
        <v>0</v>
      </c>
      <c r="O3120">
        <v>3</v>
      </c>
      <c r="P3120" t="b">
        <v>0</v>
      </c>
      <c r="Q3120" s="11" t="s">
        <v>8274</v>
      </c>
      <c r="R3120" t="s">
        <v>8292</v>
      </c>
      <c r="S3120">
        <f t="shared" si="206"/>
        <v>2</v>
      </c>
      <c r="T3120">
        <f t="shared" si="207"/>
        <v>34.67</v>
      </c>
    </row>
    <row r="3121" spans="1:20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s="15">
        <f t="shared" si="204"/>
        <v>42656.717303240745</v>
      </c>
      <c r="L3121" s="15">
        <f t="shared" si="205"/>
        <v>42681.758969907409</v>
      </c>
      <c r="N3121" t="b">
        <v>0</v>
      </c>
      <c r="O3121">
        <v>6</v>
      </c>
      <c r="P3121" t="b">
        <v>0</v>
      </c>
      <c r="Q3121" s="11" t="s">
        <v>8266</v>
      </c>
      <c r="R3121" t="s">
        <v>8276</v>
      </c>
      <c r="S3121">
        <f t="shared" si="206"/>
        <v>1</v>
      </c>
      <c r="T3121">
        <f t="shared" si="207"/>
        <v>17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s="15">
        <f t="shared" si="204"/>
        <v>42018.94049768518</v>
      </c>
      <c r="L3122" s="15">
        <f t="shared" si="205"/>
        <v>42063.916666666672</v>
      </c>
      <c r="M3122" s="22">
        <f>YEAR(K3122)</f>
        <v>2015</v>
      </c>
      <c r="N3122" t="b">
        <v>0</v>
      </c>
      <c r="O3122">
        <v>8</v>
      </c>
      <c r="P3122" t="b">
        <v>0</v>
      </c>
      <c r="Q3122" s="11" t="s">
        <v>8281</v>
      </c>
      <c r="R3122" t="s">
        <v>8293</v>
      </c>
      <c r="S3122">
        <f t="shared" si="206"/>
        <v>1</v>
      </c>
      <c r="T3122">
        <f t="shared" si="207"/>
        <v>12.75</v>
      </c>
    </row>
    <row r="3123" spans="1:20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s="15">
        <f t="shared" si="204"/>
        <v>42683.420312500006</v>
      </c>
      <c r="L3123" s="15">
        <f t="shared" si="205"/>
        <v>42698.958333333328</v>
      </c>
      <c r="N3123" t="b">
        <v>0</v>
      </c>
      <c r="O3123">
        <v>2</v>
      </c>
      <c r="P3123" t="b">
        <v>1</v>
      </c>
      <c r="Q3123" s="11" t="s">
        <v>8266</v>
      </c>
      <c r="R3123" t="s">
        <v>8268</v>
      </c>
      <c r="S3123">
        <f t="shared" si="206"/>
        <v>144</v>
      </c>
      <c r="T3123">
        <f t="shared" si="207"/>
        <v>50.5</v>
      </c>
    </row>
    <row r="3124" spans="1:20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s="15">
        <f t="shared" si="204"/>
        <v>42599.965324074074</v>
      </c>
      <c r="L3124" s="15">
        <f t="shared" si="205"/>
        <v>42629.965324074074</v>
      </c>
      <c r="N3124" t="b">
        <v>0</v>
      </c>
      <c r="O3124">
        <v>2</v>
      </c>
      <c r="P3124" t="b">
        <v>0</v>
      </c>
      <c r="Q3124" s="11" t="s">
        <v>8285</v>
      </c>
      <c r="R3124" t="s">
        <v>8308</v>
      </c>
      <c r="S3124">
        <f t="shared" si="206"/>
        <v>2</v>
      </c>
      <c r="T3124">
        <f t="shared" si="207"/>
        <v>50.5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s="15">
        <f t="shared" si="204"/>
        <v>42472.449467592596</v>
      </c>
      <c r="L3125" s="15">
        <f t="shared" si="205"/>
        <v>42502.449467592596</v>
      </c>
      <c r="N3125" t="b">
        <v>0</v>
      </c>
      <c r="O3125">
        <v>7</v>
      </c>
      <c r="P3125" t="b">
        <v>0</v>
      </c>
      <c r="Q3125" s="11" t="s">
        <v>8271</v>
      </c>
      <c r="R3125" t="s">
        <v>8313</v>
      </c>
      <c r="S3125">
        <f t="shared" si="206"/>
        <v>13</v>
      </c>
      <c r="T3125">
        <f t="shared" si="207"/>
        <v>14.43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s="15">
        <f t="shared" si="204"/>
        <v>42615.142870370371</v>
      </c>
      <c r="L3126" s="15">
        <f t="shared" si="205"/>
        <v>42645.142870370371</v>
      </c>
      <c r="N3126" t="b">
        <v>0</v>
      </c>
      <c r="O3126">
        <v>2</v>
      </c>
      <c r="P3126" t="b">
        <v>0</v>
      </c>
      <c r="Q3126" s="11" t="s">
        <v>8281</v>
      </c>
      <c r="R3126" t="s">
        <v>8284</v>
      </c>
      <c r="S3126">
        <f t="shared" si="206"/>
        <v>3</v>
      </c>
      <c r="T3126">
        <f t="shared" si="207"/>
        <v>50.5</v>
      </c>
    </row>
    <row r="3127" spans="1:20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s="15">
        <f t="shared" si="204"/>
        <v>42079.628344907411</v>
      </c>
      <c r="L3127" s="15">
        <f t="shared" si="205"/>
        <v>42139.628344907411</v>
      </c>
      <c r="N3127" t="b">
        <v>0</v>
      </c>
      <c r="O3127">
        <v>1</v>
      </c>
      <c r="P3127" t="b">
        <v>0</v>
      </c>
      <c r="Q3127" s="11" t="s">
        <v>8279</v>
      </c>
      <c r="R3127" t="s">
        <v>8283</v>
      </c>
      <c r="S3127">
        <f t="shared" si="206"/>
        <v>2</v>
      </c>
      <c r="T3127">
        <f t="shared" si="207"/>
        <v>100</v>
      </c>
    </row>
    <row r="3128" spans="1:20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s="15">
        <f t="shared" si="204"/>
        <v>42073.798171296294</v>
      </c>
      <c r="L3128" s="15">
        <f t="shared" si="205"/>
        <v>42133.798171296294</v>
      </c>
      <c r="N3128" t="b">
        <v>0</v>
      </c>
      <c r="O3128">
        <v>1</v>
      </c>
      <c r="P3128" t="b">
        <v>0</v>
      </c>
      <c r="Q3128" s="11" t="s">
        <v>8266</v>
      </c>
      <c r="R3128" t="s">
        <v>8300</v>
      </c>
      <c r="S3128">
        <f t="shared" si="206"/>
        <v>2</v>
      </c>
      <c r="T3128">
        <f t="shared" si="207"/>
        <v>100</v>
      </c>
    </row>
    <row r="3129" spans="1:20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s="15">
        <f t="shared" si="204"/>
        <v>41227.641724537039</v>
      </c>
      <c r="L3129" s="15">
        <f t="shared" si="205"/>
        <v>41262.641724537039</v>
      </c>
      <c r="N3129" t="b">
        <v>0</v>
      </c>
      <c r="O3129">
        <v>1</v>
      </c>
      <c r="P3129" t="b">
        <v>0</v>
      </c>
      <c r="Q3129" s="11" t="s">
        <v>8285</v>
      </c>
      <c r="R3129" t="s">
        <v>8308</v>
      </c>
      <c r="S3129">
        <f t="shared" si="206"/>
        <v>1</v>
      </c>
      <c r="T3129">
        <f t="shared" si="207"/>
        <v>100</v>
      </c>
    </row>
    <row r="3130" spans="1:20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s="15">
        <f t="shared" si="204"/>
        <v>42384.110775462963</v>
      </c>
      <c r="L3130" s="15">
        <f t="shared" si="205"/>
        <v>42414.110775462963</v>
      </c>
      <c r="N3130" t="b">
        <v>0</v>
      </c>
      <c r="O3130">
        <v>10</v>
      </c>
      <c r="P3130" t="b">
        <v>0</v>
      </c>
      <c r="Q3130" s="11" t="s">
        <v>8274</v>
      </c>
      <c r="R3130" t="s">
        <v>8292</v>
      </c>
      <c r="S3130">
        <f t="shared" si="206"/>
        <v>3</v>
      </c>
      <c r="T3130">
        <f t="shared" si="207"/>
        <v>10</v>
      </c>
    </row>
    <row r="3131" spans="1:20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s="15">
        <f t="shared" si="204"/>
        <v>41854.747592592597</v>
      </c>
      <c r="L3131" s="15">
        <f t="shared" si="205"/>
        <v>41914.747592592597</v>
      </c>
      <c r="N3131" t="b">
        <v>0</v>
      </c>
      <c r="O3131">
        <v>1</v>
      </c>
      <c r="P3131" t="b">
        <v>0</v>
      </c>
      <c r="Q3131" s="11" t="s">
        <v>8277</v>
      </c>
      <c r="R3131" t="s">
        <v>8303</v>
      </c>
      <c r="S3131">
        <f t="shared" si="206"/>
        <v>0</v>
      </c>
      <c r="T3131">
        <f t="shared" si="207"/>
        <v>100</v>
      </c>
    </row>
    <row r="3132" spans="1:20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s="15">
        <f t="shared" si="204"/>
        <v>42124.893182870372</v>
      </c>
      <c r="L3132" s="15">
        <f t="shared" si="205"/>
        <v>42154.893182870372</v>
      </c>
      <c r="N3132" t="b">
        <v>0</v>
      </c>
      <c r="O3132">
        <v>2</v>
      </c>
      <c r="P3132" t="b">
        <v>0</v>
      </c>
      <c r="Q3132" s="11" t="s">
        <v>8277</v>
      </c>
      <c r="R3132" t="s">
        <v>8303</v>
      </c>
      <c r="S3132">
        <f t="shared" si="206"/>
        <v>0</v>
      </c>
      <c r="T3132">
        <f t="shared" si="207"/>
        <v>50</v>
      </c>
    </row>
    <row r="3133" spans="1:20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s="15">
        <f t="shared" si="204"/>
        <v>42656.86137731481</v>
      </c>
      <c r="L3133" s="15">
        <f t="shared" si="205"/>
        <v>42676.165972222225</v>
      </c>
      <c r="N3133" t="b">
        <v>0</v>
      </c>
      <c r="O3133">
        <v>3</v>
      </c>
      <c r="P3133" t="b">
        <v>0</v>
      </c>
      <c r="Q3133" s="11" t="s">
        <v>8277</v>
      </c>
      <c r="R3133" t="s">
        <v>8303</v>
      </c>
      <c r="S3133">
        <f t="shared" si="206"/>
        <v>4</v>
      </c>
      <c r="T3133">
        <f t="shared" si="207"/>
        <v>33.33</v>
      </c>
    </row>
    <row r="3134" spans="1:20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s="15">
        <f t="shared" si="204"/>
        <v>42172.816423611104</v>
      </c>
      <c r="L3134" s="15">
        <f t="shared" si="205"/>
        <v>42202.816423611104</v>
      </c>
      <c r="N3134" t="b">
        <v>0</v>
      </c>
      <c r="O3134">
        <v>1</v>
      </c>
      <c r="P3134" t="b">
        <v>0</v>
      </c>
      <c r="Q3134" s="11" t="s">
        <v>8266</v>
      </c>
      <c r="R3134" t="s">
        <v>8268</v>
      </c>
      <c r="S3134">
        <f t="shared" si="206"/>
        <v>0</v>
      </c>
      <c r="T3134">
        <f t="shared" si="207"/>
        <v>100</v>
      </c>
    </row>
    <row r="3135" spans="1:20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s="15">
        <f t="shared" si="204"/>
        <v>42360.437152777777</v>
      </c>
      <c r="L3135" s="15">
        <f t="shared" si="205"/>
        <v>42420.437152777777</v>
      </c>
      <c r="N3135" t="b">
        <v>0</v>
      </c>
      <c r="O3135">
        <v>1</v>
      </c>
      <c r="P3135" t="b">
        <v>0</v>
      </c>
      <c r="Q3135" s="11" t="s">
        <v>8269</v>
      </c>
      <c r="R3135" t="s">
        <v>8306</v>
      </c>
      <c r="S3135">
        <f t="shared" si="206"/>
        <v>5</v>
      </c>
      <c r="T3135">
        <f t="shared" si="207"/>
        <v>100</v>
      </c>
    </row>
    <row r="3136" spans="1:20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s="15">
        <f t="shared" si="204"/>
        <v>42340.360312500001</v>
      </c>
      <c r="L3136" s="15">
        <f t="shared" si="205"/>
        <v>42370.360312500001</v>
      </c>
      <c r="N3136" t="b">
        <v>0</v>
      </c>
      <c r="O3136">
        <v>1</v>
      </c>
      <c r="P3136" t="b">
        <v>0</v>
      </c>
      <c r="Q3136" s="11" t="s">
        <v>8269</v>
      </c>
      <c r="R3136" t="s">
        <v>8306</v>
      </c>
      <c r="S3136">
        <f t="shared" si="206"/>
        <v>0</v>
      </c>
      <c r="T3136">
        <f t="shared" si="207"/>
        <v>100</v>
      </c>
    </row>
    <row r="3137" spans="1:20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s="15">
        <f t="shared" si="204"/>
        <v>41991.713460648149</v>
      </c>
      <c r="L3137" s="15">
        <f t="shared" si="205"/>
        <v>42050.651388888888</v>
      </c>
      <c r="N3137" t="b">
        <v>0</v>
      </c>
      <c r="O3137">
        <v>1</v>
      </c>
      <c r="P3137" t="b">
        <v>0</v>
      </c>
      <c r="Q3137" s="11" t="s">
        <v>8269</v>
      </c>
      <c r="R3137" t="s">
        <v>8310</v>
      </c>
      <c r="S3137">
        <f t="shared" si="206"/>
        <v>8</v>
      </c>
      <c r="T3137">
        <f t="shared" si="207"/>
        <v>100</v>
      </c>
    </row>
    <row r="3138" spans="1:20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s="15">
        <f t="shared" si="204"/>
        <v>41871.65315972222</v>
      </c>
      <c r="L3138" s="15">
        <f t="shared" si="205"/>
        <v>41902.65315972222</v>
      </c>
      <c r="N3138" t="b">
        <v>0</v>
      </c>
      <c r="O3138">
        <v>1</v>
      </c>
      <c r="P3138" t="b">
        <v>0</v>
      </c>
      <c r="Q3138" s="11" t="s">
        <v>8271</v>
      </c>
      <c r="R3138" t="s">
        <v>8313</v>
      </c>
      <c r="S3138">
        <f t="shared" si="206"/>
        <v>4</v>
      </c>
      <c r="T3138">
        <f t="shared" si="207"/>
        <v>100</v>
      </c>
    </row>
    <row r="3139" spans="1:20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s="15">
        <f t="shared" ref="K3139:K3202" si="208">(((J3139/60)/60)/24)+DATE(1970,1,1)</f>
        <v>40672.729872685188</v>
      </c>
      <c r="L3139" s="15">
        <f t="shared" ref="L3139:L3202" si="209">(((I3139/60)/60)/24)+DATE(1970,1,1)</f>
        <v>40702.729872685188</v>
      </c>
      <c r="N3139" t="b">
        <v>0</v>
      </c>
      <c r="O3139">
        <v>1</v>
      </c>
      <c r="P3139" t="b">
        <v>0</v>
      </c>
      <c r="Q3139" s="11" t="s">
        <v>8269</v>
      </c>
      <c r="R3139" t="s">
        <v>8307</v>
      </c>
      <c r="S3139">
        <f t="shared" ref="S3139:S3202" si="210">IFERROR(ROUND(E3139/D3139*100,0),0)</f>
        <v>3</v>
      </c>
      <c r="T3139">
        <f t="shared" ref="T3139:T3202" si="211">IFERROR(ROUND(E3139/O3139,2),0)</f>
        <v>100</v>
      </c>
    </row>
    <row r="3140" spans="1:20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s="15">
        <f t="shared" si="208"/>
        <v>42063.721817129626</v>
      </c>
      <c r="L3140" s="15">
        <f t="shared" si="209"/>
        <v>42108.680150462969</v>
      </c>
      <c r="N3140" t="b">
        <v>0</v>
      </c>
      <c r="O3140">
        <v>2</v>
      </c>
      <c r="P3140" t="b">
        <v>0</v>
      </c>
      <c r="Q3140" s="11" t="s">
        <v>8266</v>
      </c>
      <c r="R3140" t="s">
        <v>8300</v>
      </c>
      <c r="S3140">
        <f t="shared" si="210"/>
        <v>0</v>
      </c>
      <c r="T3140">
        <f t="shared" si="211"/>
        <v>50</v>
      </c>
    </row>
    <row r="3141" spans="1:20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s="15">
        <f t="shared" si="208"/>
        <v>42440.650335648148</v>
      </c>
      <c r="L3141" s="15">
        <f t="shared" si="209"/>
        <v>42499.868055555555</v>
      </c>
      <c r="N3141" t="b">
        <v>0</v>
      </c>
      <c r="O3141">
        <v>1</v>
      </c>
      <c r="P3141" t="b">
        <v>0</v>
      </c>
      <c r="Q3141" s="11" t="s">
        <v>8277</v>
      </c>
      <c r="R3141" t="s">
        <v>8303</v>
      </c>
      <c r="S3141">
        <f t="shared" si="210"/>
        <v>1</v>
      </c>
      <c r="T3141">
        <f t="shared" si="211"/>
        <v>100</v>
      </c>
    </row>
    <row r="3142" spans="1:20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s="15">
        <f t="shared" si="208"/>
        <v>40736.668032407404</v>
      </c>
      <c r="L3142" s="15">
        <f t="shared" si="209"/>
        <v>40766.668032407404</v>
      </c>
      <c r="N3142" t="b">
        <v>0</v>
      </c>
      <c r="O3142">
        <v>4</v>
      </c>
      <c r="P3142" t="b">
        <v>0</v>
      </c>
      <c r="Q3142" s="11" t="s">
        <v>8269</v>
      </c>
      <c r="R3142" t="s">
        <v>8314</v>
      </c>
      <c r="S3142">
        <f t="shared" si="210"/>
        <v>2</v>
      </c>
      <c r="T3142">
        <f t="shared" si="211"/>
        <v>25</v>
      </c>
    </row>
    <row r="3143" spans="1:20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s="15">
        <f t="shared" si="208"/>
        <v>42132.9143287037</v>
      </c>
      <c r="L3143" s="15">
        <f t="shared" si="209"/>
        <v>42162.9143287037</v>
      </c>
      <c r="N3143" t="b">
        <v>0</v>
      </c>
      <c r="O3143">
        <v>1</v>
      </c>
      <c r="P3143" t="b">
        <v>0</v>
      </c>
      <c r="Q3143" s="11" t="s">
        <v>8281</v>
      </c>
      <c r="R3143" t="s">
        <v>8282</v>
      </c>
      <c r="S3143">
        <f t="shared" si="210"/>
        <v>1</v>
      </c>
      <c r="T3143">
        <f t="shared" si="211"/>
        <v>100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s="15">
        <f t="shared" si="208"/>
        <v>42649.54923611111</v>
      </c>
      <c r="L3144" s="15">
        <f t="shared" si="209"/>
        <v>42709.590902777782</v>
      </c>
      <c r="N3144" t="b">
        <v>0</v>
      </c>
      <c r="O3144">
        <v>5</v>
      </c>
      <c r="P3144" t="b">
        <v>1</v>
      </c>
      <c r="Q3144" s="11" t="s">
        <v>8281</v>
      </c>
      <c r="R3144" t="s">
        <v>8284</v>
      </c>
      <c r="S3144">
        <f t="shared" si="210"/>
        <v>100</v>
      </c>
      <c r="T3144">
        <f t="shared" si="211"/>
        <v>20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s="15">
        <f t="shared" si="208"/>
        <v>41946.936909722222</v>
      </c>
      <c r="L3145" s="15">
        <f t="shared" si="209"/>
        <v>41966.936909722222</v>
      </c>
      <c r="M3145" s="22">
        <f>YEAR(K3145)</f>
        <v>2014</v>
      </c>
      <c r="N3145" t="b">
        <v>0</v>
      </c>
      <c r="O3145">
        <v>1</v>
      </c>
      <c r="P3145" t="b">
        <v>0</v>
      </c>
      <c r="Q3145" s="11" t="s">
        <v>8281</v>
      </c>
      <c r="R3145" t="s">
        <v>8293</v>
      </c>
      <c r="S3145">
        <f t="shared" si="210"/>
        <v>20</v>
      </c>
      <c r="T3145">
        <f t="shared" si="211"/>
        <v>100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s="15">
        <f t="shared" si="208"/>
        <v>42203.677766203706</v>
      </c>
      <c r="L3146" s="15">
        <f t="shared" si="209"/>
        <v>42233.677766203706</v>
      </c>
      <c r="N3146" t="b">
        <v>0</v>
      </c>
      <c r="O3146">
        <v>1</v>
      </c>
      <c r="P3146" t="b">
        <v>0</v>
      </c>
      <c r="Q3146" s="11" t="s">
        <v>8281</v>
      </c>
      <c r="R3146" t="s">
        <v>8284</v>
      </c>
      <c r="S3146">
        <f t="shared" si="210"/>
        <v>10</v>
      </c>
      <c r="T3146">
        <f t="shared" si="211"/>
        <v>100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s="15">
        <f t="shared" si="208"/>
        <v>41858.214629629627</v>
      </c>
      <c r="L3147" s="15">
        <f t="shared" si="209"/>
        <v>41888.214629629627</v>
      </c>
      <c r="N3147" t="b">
        <v>0</v>
      </c>
      <c r="O3147">
        <v>4</v>
      </c>
      <c r="P3147" t="b">
        <v>0</v>
      </c>
      <c r="Q3147" s="11" t="s">
        <v>8281</v>
      </c>
      <c r="R3147" t="s">
        <v>8284</v>
      </c>
      <c r="S3147">
        <f t="shared" si="210"/>
        <v>2</v>
      </c>
      <c r="T3147">
        <f t="shared" si="211"/>
        <v>25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s="15">
        <f t="shared" si="208"/>
        <v>41914.590011574073</v>
      </c>
      <c r="L3148" s="15">
        <f t="shared" si="209"/>
        <v>41955.907638888893</v>
      </c>
      <c r="N3148" t="b">
        <v>0</v>
      </c>
      <c r="O3148">
        <v>1</v>
      </c>
      <c r="P3148" t="b">
        <v>0</v>
      </c>
      <c r="Q3148" s="11" t="s">
        <v>8281</v>
      </c>
      <c r="R3148" t="s">
        <v>8284</v>
      </c>
      <c r="S3148">
        <f t="shared" si="210"/>
        <v>5</v>
      </c>
      <c r="T3148">
        <f t="shared" si="211"/>
        <v>100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s="15">
        <f t="shared" si="208"/>
        <v>42125.644467592589</v>
      </c>
      <c r="L3149" s="15">
        <f t="shared" si="209"/>
        <v>42155.644467592589</v>
      </c>
      <c r="N3149" t="b">
        <v>0</v>
      </c>
      <c r="O3149">
        <v>1</v>
      </c>
      <c r="P3149" t="b">
        <v>0</v>
      </c>
      <c r="Q3149" s="11" t="s">
        <v>8281</v>
      </c>
      <c r="R3149" t="s">
        <v>8284</v>
      </c>
      <c r="S3149">
        <f t="shared" si="210"/>
        <v>20</v>
      </c>
      <c r="T3149">
        <f t="shared" si="211"/>
        <v>100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s="15">
        <f t="shared" si="208"/>
        <v>42057.190960648149</v>
      </c>
      <c r="L3150" s="15">
        <f t="shared" si="209"/>
        <v>42087.149293981478</v>
      </c>
      <c r="N3150" t="b">
        <v>0</v>
      </c>
      <c r="O3150">
        <v>3</v>
      </c>
      <c r="P3150" t="b">
        <v>0</v>
      </c>
      <c r="Q3150" s="11" t="s">
        <v>8281</v>
      </c>
      <c r="R3150" t="s">
        <v>8284</v>
      </c>
      <c r="S3150">
        <f t="shared" si="210"/>
        <v>17</v>
      </c>
      <c r="T3150">
        <f t="shared" si="211"/>
        <v>33.33</v>
      </c>
    </row>
    <row r="3151" spans="1:20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s="15">
        <f t="shared" si="208"/>
        <v>42188.83293981482</v>
      </c>
      <c r="L3151" s="15">
        <f t="shared" si="209"/>
        <v>42242.772222222222</v>
      </c>
      <c r="N3151" t="b">
        <v>0</v>
      </c>
      <c r="O3151">
        <v>6</v>
      </c>
      <c r="P3151" t="b">
        <v>0</v>
      </c>
      <c r="Q3151" s="11" t="s">
        <v>8281</v>
      </c>
      <c r="R3151" t="s">
        <v>8284</v>
      </c>
      <c r="S3151">
        <f t="shared" si="210"/>
        <v>10</v>
      </c>
      <c r="T3151">
        <f t="shared" si="211"/>
        <v>16.670000000000002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s="15">
        <f t="shared" si="208"/>
        <v>42802.718784722223</v>
      </c>
      <c r="L3152" s="15">
        <f t="shared" si="209"/>
        <v>42832.677118055552</v>
      </c>
      <c r="N3152" t="b">
        <v>0</v>
      </c>
      <c r="O3152">
        <v>4</v>
      </c>
      <c r="P3152" t="b">
        <v>0</v>
      </c>
      <c r="Q3152" s="11" t="s">
        <v>8281</v>
      </c>
      <c r="R3152" t="s">
        <v>8284</v>
      </c>
      <c r="S3152">
        <f t="shared" si="210"/>
        <v>1</v>
      </c>
      <c r="T3152">
        <f t="shared" si="211"/>
        <v>24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s="15">
        <f t="shared" si="208"/>
        <v>42636.645358796297</v>
      </c>
      <c r="L3153" s="15">
        <f t="shared" si="209"/>
        <v>42666.645358796297</v>
      </c>
      <c r="N3153" t="b">
        <v>0</v>
      </c>
      <c r="O3153">
        <v>9</v>
      </c>
      <c r="P3153" t="b">
        <v>0</v>
      </c>
      <c r="Q3153" s="11" t="s">
        <v>8266</v>
      </c>
      <c r="R3153" t="s">
        <v>8268</v>
      </c>
      <c r="S3153">
        <f t="shared" si="210"/>
        <v>1</v>
      </c>
      <c r="T3153">
        <f t="shared" si="211"/>
        <v>10.56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s="15">
        <f t="shared" si="208"/>
        <v>41781.045173611114</v>
      </c>
      <c r="L3154" s="15">
        <f t="shared" si="209"/>
        <v>41811.045173611114</v>
      </c>
      <c r="N3154" t="b">
        <v>0</v>
      </c>
      <c r="O3154">
        <v>6</v>
      </c>
      <c r="P3154" t="b">
        <v>0</v>
      </c>
      <c r="Q3154" s="11" t="s">
        <v>8281</v>
      </c>
      <c r="R3154" t="s">
        <v>8284</v>
      </c>
      <c r="S3154">
        <f t="shared" si="210"/>
        <v>2</v>
      </c>
      <c r="T3154">
        <f t="shared" si="211"/>
        <v>15.83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s="15">
        <f t="shared" si="208"/>
        <v>41920.963472222218</v>
      </c>
      <c r="L3155" s="15">
        <f t="shared" si="209"/>
        <v>41951</v>
      </c>
      <c r="N3155" t="b">
        <v>0</v>
      </c>
      <c r="O3155">
        <v>10</v>
      </c>
      <c r="P3155" t="b">
        <v>0</v>
      </c>
      <c r="Q3155" s="11" t="s">
        <v>8281</v>
      </c>
      <c r="R3155" t="s">
        <v>8284</v>
      </c>
      <c r="S3155">
        <f t="shared" si="210"/>
        <v>6</v>
      </c>
      <c r="T3155">
        <f t="shared" si="211"/>
        <v>9.5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s="15">
        <f t="shared" si="208"/>
        <v>42446.060694444444</v>
      </c>
      <c r="L3156" s="15">
        <f t="shared" si="209"/>
        <v>42461.165972222225</v>
      </c>
      <c r="N3156" t="b">
        <v>0</v>
      </c>
      <c r="O3156">
        <v>4</v>
      </c>
      <c r="P3156" t="b">
        <v>0</v>
      </c>
      <c r="Q3156" s="11" t="s">
        <v>8281</v>
      </c>
      <c r="R3156" t="s">
        <v>8284</v>
      </c>
      <c r="S3156">
        <f t="shared" si="210"/>
        <v>3</v>
      </c>
      <c r="T3156">
        <f t="shared" si="211"/>
        <v>23.75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s="15">
        <f t="shared" si="208"/>
        <v>41936.020752314813</v>
      </c>
      <c r="L3157" s="15">
        <f t="shared" si="209"/>
        <v>41956.062418981484</v>
      </c>
      <c r="N3157" t="b">
        <v>0</v>
      </c>
      <c r="O3157">
        <v>4</v>
      </c>
      <c r="P3157" t="b">
        <v>0</v>
      </c>
      <c r="Q3157" s="11" t="s">
        <v>8271</v>
      </c>
      <c r="R3157" t="s">
        <v>8313</v>
      </c>
      <c r="S3157">
        <f t="shared" si="210"/>
        <v>4</v>
      </c>
      <c r="T3157">
        <f t="shared" si="211"/>
        <v>23.5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s="15">
        <f t="shared" si="208"/>
        <v>42029.135879629626</v>
      </c>
      <c r="L3158" s="15">
        <f t="shared" si="209"/>
        <v>42059.135879629626</v>
      </c>
      <c r="N3158" t="b">
        <v>0</v>
      </c>
      <c r="O3158">
        <v>6</v>
      </c>
      <c r="P3158" t="b">
        <v>0</v>
      </c>
      <c r="Q3158" s="11" t="s">
        <v>8281</v>
      </c>
      <c r="R3158" t="s">
        <v>8284</v>
      </c>
      <c r="S3158">
        <f t="shared" si="210"/>
        <v>3</v>
      </c>
      <c r="T3158">
        <f t="shared" si="211"/>
        <v>15.67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s="15">
        <f t="shared" si="208"/>
        <v>42246.789965277778</v>
      </c>
      <c r="L3159" s="15">
        <f t="shared" si="209"/>
        <v>42303.888888888891</v>
      </c>
      <c r="N3159" t="b">
        <v>0</v>
      </c>
      <c r="O3159">
        <v>3</v>
      </c>
      <c r="P3159" t="b">
        <v>0</v>
      </c>
      <c r="Q3159" s="11" t="s">
        <v>8271</v>
      </c>
      <c r="R3159" t="s">
        <v>8309</v>
      </c>
      <c r="S3159">
        <f t="shared" si="210"/>
        <v>9</v>
      </c>
      <c r="T3159">
        <f t="shared" si="211"/>
        <v>31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s="15">
        <f t="shared" si="208"/>
        <v>41968.172106481477</v>
      </c>
      <c r="L3160" s="15">
        <f t="shared" si="209"/>
        <v>41998.333333333328</v>
      </c>
      <c r="N3160" t="b">
        <v>0</v>
      </c>
      <c r="O3160">
        <v>6</v>
      </c>
      <c r="P3160" t="b">
        <v>0</v>
      </c>
      <c r="Q3160" s="11" t="s">
        <v>8279</v>
      </c>
      <c r="R3160" t="s">
        <v>8295</v>
      </c>
      <c r="S3160">
        <f t="shared" si="210"/>
        <v>1</v>
      </c>
      <c r="T3160">
        <f t="shared" si="211"/>
        <v>15.33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s="15">
        <f t="shared" si="208"/>
        <v>42551.884189814817</v>
      </c>
      <c r="L3161" s="15">
        <f t="shared" si="209"/>
        <v>42581.884189814817</v>
      </c>
      <c r="N3161" t="b">
        <v>0</v>
      </c>
      <c r="O3161">
        <v>4</v>
      </c>
      <c r="P3161" t="b">
        <v>0</v>
      </c>
      <c r="Q3161" s="11" t="s">
        <v>8266</v>
      </c>
      <c r="R3161" t="s">
        <v>8273</v>
      </c>
      <c r="S3161">
        <f t="shared" si="210"/>
        <v>0</v>
      </c>
      <c r="T3161">
        <f t="shared" si="211"/>
        <v>22.75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s="15">
        <f t="shared" si="208"/>
        <v>42384.306840277779</v>
      </c>
      <c r="L3162" s="15">
        <f t="shared" si="209"/>
        <v>42443.958333333328</v>
      </c>
      <c r="N3162" t="b">
        <v>0</v>
      </c>
      <c r="O3162">
        <v>1</v>
      </c>
      <c r="P3162" t="b">
        <v>0</v>
      </c>
      <c r="Q3162" s="11" t="s">
        <v>8266</v>
      </c>
      <c r="R3162" t="s">
        <v>8300</v>
      </c>
      <c r="S3162">
        <f t="shared" si="210"/>
        <v>0</v>
      </c>
      <c r="T3162">
        <f t="shared" si="211"/>
        <v>90</v>
      </c>
    </row>
    <row r="3163" spans="1:20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s="15">
        <f t="shared" si="208"/>
        <v>42752.845451388886</v>
      </c>
      <c r="L3163" s="15">
        <f t="shared" si="209"/>
        <v>42784.249305555553</v>
      </c>
      <c r="N3163" t="b">
        <v>0</v>
      </c>
      <c r="O3163">
        <v>4</v>
      </c>
      <c r="P3163" t="b">
        <v>0</v>
      </c>
      <c r="Q3163" s="11" t="s">
        <v>8266</v>
      </c>
      <c r="R3163" t="s">
        <v>8268</v>
      </c>
      <c r="S3163">
        <f t="shared" si="210"/>
        <v>1</v>
      </c>
      <c r="T3163">
        <f t="shared" si="211"/>
        <v>22.5</v>
      </c>
    </row>
    <row r="3164" spans="1:20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s="15">
        <f t="shared" si="208"/>
        <v>40921.117662037039</v>
      </c>
      <c r="L3164" s="15">
        <f t="shared" si="209"/>
        <v>40951.117662037039</v>
      </c>
      <c r="N3164" t="b">
        <v>0</v>
      </c>
      <c r="O3164">
        <v>5</v>
      </c>
      <c r="P3164" t="b">
        <v>0</v>
      </c>
      <c r="Q3164" s="11" t="s">
        <v>8285</v>
      </c>
      <c r="R3164" t="s">
        <v>8308</v>
      </c>
      <c r="S3164">
        <f t="shared" si="210"/>
        <v>5</v>
      </c>
      <c r="T3164">
        <f t="shared" si="211"/>
        <v>18</v>
      </c>
    </row>
    <row r="3165" spans="1:20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s="15">
        <f t="shared" si="208"/>
        <v>41829.965532407405</v>
      </c>
      <c r="L3165" s="15">
        <f t="shared" si="209"/>
        <v>41881.645833333336</v>
      </c>
      <c r="N3165" t="b">
        <v>0</v>
      </c>
      <c r="O3165">
        <v>3</v>
      </c>
      <c r="P3165" t="b">
        <v>0</v>
      </c>
      <c r="Q3165" s="11" t="s">
        <v>8285</v>
      </c>
      <c r="R3165" t="s">
        <v>8308</v>
      </c>
      <c r="S3165">
        <f t="shared" si="210"/>
        <v>0</v>
      </c>
      <c r="T3165">
        <f t="shared" si="211"/>
        <v>30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s="15">
        <f t="shared" si="208"/>
        <v>41809.754016203704</v>
      </c>
      <c r="L3166" s="15">
        <f t="shared" si="209"/>
        <v>41854.754016203704</v>
      </c>
      <c r="N3166" t="b">
        <v>0</v>
      </c>
      <c r="O3166">
        <v>5</v>
      </c>
      <c r="P3166" t="b">
        <v>0</v>
      </c>
      <c r="Q3166" s="11" t="s">
        <v>8277</v>
      </c>
      <c r="R3166" t="s">
        <v>8303</v>
      </c>
      <c r="S3166">
        <f t="shared" si="210"/>
        <v>1</v>
      </c>
      <c r="T3166">
        <f t="shared" si="211"/>
        <v>18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s="15">
        <f t="shared" si="208"/>
        <v>41373.579675925925</v>
      </c>
      <c r="L3167" s="15">
        <f t="shared" si="209"/>
        <v>41418.579675925925</v>
      </c>
      <c r="N3167" t="b">
        <v>0</v>
      </c>
      <c r="O3167">
        <v>3</v>
      </c>
      <c r="P3167" t="b">
        <v>0</v>
      </c>
      <c r="Q3167" s="11" t="s">
        <v>8269</v>
      </c>
      <c r="R3167" t="s">
        <v>8314</v>
      </c>
      <c r="S3167">
        <f t="shared" si="210"/>
        <v>0</v>
      </c>
      <c r="T3167">
        <f t="shared" si="211"/>
        <v>30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s="15">
        <f t="shared" si="208"/>
        <v>42358.684872685189</v>
      </c>
      <c r="L3168" s="15">
        <f t="shared" si="209"/>
        <v>42387</v>
      </c>
      <c r="N3168" t="b">
        <v>0</v>
      </c>
      <c r="O3168">
        <v>3</v>
      </c>
      <c r="P3168" t="b">
        <v>0</v>
      </c>
      <c r="Q3168" s="11" t="s">
        <v>8281</v>
      </c>
      <c r="R3168" t="s">
        <v>8284</v>
      </c>
      <c r="S3168">
        <f t="shared" si="210"/>
        <v>2</v>
      </c>
      <c r="T3168">
        <f t="shared" si="211"/>
        <v>30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s="15">
        <f t="shared" si="208"/>
        <v>41858.825439814813</v>
      </c>
      <c r="L3169" s="15">
        <f t="shared" si="209"/>
        <v>41903.825439814813</v>
      </c>
      <c r="N3169" t="b">
        <v>0</v>
      </c>
      <c r="O3169">
        <v>5</v>
      </c>
      <c r="P3169" t="b">
        <v>0</v>
      </c>
      <c r="Q3169" s="11" t="s">
        <v>8277</v>
      </c>
      <c r="R3169" t="s">
        <v>8315</v>
      </c>
      <c r="S3169">
        <f t="shared" si="210"/>
        <v>0</v>
      </c>
      <c r="T3169">
        <f t="shared" si="211"/>
        <v>17.2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s="15">
        <f t="shared" si="208"/>
        <v>42512.626747685179</v>
      </c>
      <c r="L3170" s="15">
        <f t="shared" si="209"/>
        <v>42572.626747685179</v>
      </c>
      <c r="N3170" t="b">
        <v>0</v>
      </c>
      <c r="O3170">
        <v>6</v>
      </c>
      <c r="P3170" t="b">
        <v>0</v>
      </c>
      <c r="Q3170" s="11" t="s">
        <v>8281</v>
      </c>
      <c r="R3170" t="s">
        <v>8284</v>
      </c>
      <c r="S3170">
        <f t="shared" si="210"/>
        <v>29</v>
      </c>
      <c r="T3170">
        <f t="shared" si="211"/>
        <v>14.33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s="15">
        <f t="shared" si="208"/>
        <v>41652.742488425924</v>
      </c>
      <c r="L3171" s="15">
        <f t="shared" si="209"/>
        <v>41712.700821759259</v>
      </c>
      <c r="N3171" t="b">
        <v>0</v>
      </c>
      <c r="O3171">
        <v>2</v>
      </c>
      <c r="P3171" t="b">
        <v>0</v>
      </c>
      <c r="Q3171" s="11" t="s">
        <v>8269</v>
      </c>
      <c r="R3171" t="s">
        <v>8307</v>
      </c>
      <c r="S3171">
        <f t="shared" si="210"/>
        <v>1</v>
      </c>
      <c r="T3171">
        <f t="shared" si="211"/>
        <v>42.5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s="15">
        <f t="shared" si="208"/>
        <v>41841.56381944444</v>
      </c>
      <c r="L3172" s="15">
        <f t="shared" si="209"/>
        <v>41882.818749999999</v>
      </c>
      <c r="N3172" t="b">
        <v>0</v>
      </c>
      <c r="O3172">
        <v>4</v>
      </c>
      <c r="P3172" t="b">
        <v>0</v>
      </c>
      <c r="Q3172" s="11" t="s">
        <v>8285</v>
      </c>
      <c r="R3172" t="s">
        <v>8288</v>
      </c>
      <c r="S3172">
        <f t="shared" si="210"/>
        <v>5</v>
      </c>
      <c r="T3172">
        <f t="shared" si="211"/>
        <v>21.25</v>
      </c>
    </row>
    <row r="3173" spans="1:20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s="15">
        <f t="shared" si="208"/>
        <v>41767.587094907409</v>
      </c>
      <c r="L3173" s="15">
        <f t="shared" si="209"/>
        <v>41782.587094907409</v>
      </c>
      <c r="N3173" t="b">
        <v>0</v>
      </c>
      <c r="O3173">
        <v>4</v>
      </c>
      <c r="P3173" t="b">
        <v>0</v>
      </c>
      <c r="Q3173" s="11" t="s">
        <v>8266</v>
      </c>
      <c r="R3173" t="s">
        <v>8276</v>
      </c>
      <c r="S3173">
        <f t="shared" si="210"/>
        <v>0</v>
      </c>
      <c r="T3173">
        <f t="shared" si="211"/>
        <v>21.25</v>
      </c>
    </row>
    <row r="3174" spans="1:20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s="15">
        <f t="shared" si="208"/>
        <v>41832.086377314816</v>
      </c>
      <c r="L3174" s="15">
        <f t="shared" si="209"/>
        <v>41867.086377314816</v>
      </c>
      <c r="N3174" t="b">
        <v>0</v>
      </c>
      <c r="O3174">
        <v>4</v>
      </c>
      <c r="P3174" t="b">
        <v>0</v>
      </c>
      <c r="Q3174" s="11" t="s">
        <v>8274</v>
      </c>
      <c r="R3174" t="s">
        <v>8292</v>
      </c>
      <c r="S3174">
        <f t="shared" si="210"/>
        <v>0</v>
      </c>
      <c r="T3174">
        <f t="shared" si="211"/>
        <v>21.25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s="15">
        <f t="shared" si="208"/>
        <v>41018.711863425924</v>
      </c>
      <c r="L3175" s="15">
        <f t="shared" si="209"/>
        <v>41048.711863425924</v>
      </c>
      <c r="N3175" t="b">
        <v>0</v>
      </c>
      <c r="O3175">
        <v>16</v>
      </c>
      <c r="P3175" t="b">
        <v>0</v>
      </c>
      <c r="Q3175" s="11" t="s">
        <v>8274</v>
      </c>
      <c r="R3175" t="s">
        <v>8292</v>
      </c>
      <c r="S3175">
        <f t="shared" si="210"/>
        <v>1</v>
      </c>
      <c r="T3175">
        <f t="shared" si="211"/>
        <v>5.31</v>
      </c>
    </row>
    <row r="3176" spans="1:20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s="15">
        <f t="shared" si="208"/>
        <v>42804.895474537043</v>
      </c>
      <c r="L3176" s="15">
        <f t="shared" si="209"/>
        <v>42834.853807870371</v>
      </c>
      <c r="N3176" t="b">
        <v>0</v>
      </c>
      <c r="O3176">
        <v>4</v>
      </c>
      <c r="P3176" t="b">
        <v>0</v>
      </c>
      <c r="Q3176" s="11" t="s">
        <v>8277</v>
      </c>
      <c r="R3176" t="s">
        <v>8278</v>
      </c>
      <c r="S3176">
        <f t="shared" si="210"/>
        <v>3</v>
      </c>
      <c r="T3176">
        <f t="shared" si="211"/>
        <v>21.25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s="15">
        <f t="shared" si="208"/>
        <v>42510.341631944444</v>
      </c>
      <c r="L3177" s="15">
        <f t="shared" si="209"/>
        <v>42540.341631944444</v>
      </c>
      <c r="N3177" t="b">
        <v>0</v>
      </c>
      <c r="O3177">
        <v>7</v>
      </c>
      <c r="P3177" t="b">
        <v>0</v>
      </c>
      <c r="Q3177" s="11" t="s">
        <v>8277</v>
      </c>
      <c r="R3177" t="s">
        <v>8303</v>
      </c>
      <c r="S3177">
        <f t="shared" si="210"/>
        <v>6</v>
      </c>
      <c r="T3177">
        <f t="shared" si="211"/>
        <v>12.14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s="15">
        <f t="shared" si="208"/>
        <v>42333.598530092597</v>
      </c>
      <c r="L3178" s="15">
        <f t="shared" si="209"/>
        <v>42363.598530092597</v>
      </c>
      <c r="N3178" t="b">
        <v>0</v>
      </c>
      <c r="O3178">
        <v>8</v>
      </c>
      <c r="P3178" t="b">
        <v>0</v>
      </c>
      <c r="Q3178" s="11" t="s">
        <v>8274</v>
      </c>
      <c r="R3178" t="s">
        <v>8292</v>
      </c>
      <c r="S3178">
        <f t="shared" si="210"/>
        <v>8</v>
      </c>
      <c r="T3178">
        <f t="shared" si="211"/>
        <v>10.38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s="15">
        <f t="shared" si="208"/>
        <v>41753.758043981477</v>
      </c>
      <c r="L3179" s="15">
        <f t="shared" si="209"/>
        <v>41773.758043981477</v>
      </c>
      <c r="N3179" t="b">
        <v>0</v>
      </c>
      <c r="O3179">
        <v>4</v>
      </c>
      <c r="P3179" t="b">
        <v>0</v>
      </c>
      <c r="Q3179" s="11" t="s">
        <v>8279</v>
      </c>
      <c r="R3179" t="s">
        <v>8297</v>
      </c>
      <c r="S3179">
        <f t="shared" si="210"/>
        <v>3</v>
      </c>
      <c r="T3179">
        <f t="shared" si="211"/>
        <v>20.5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s="15">
        <f t="shared" si="208"/>
        <v>41938.717256944445</v>
      </c>
      <c r="L3180" s="15">
        <f t="shared" si="209"/>
        <v>41969.551388888889</v>
      </c>
      <c r="N3180" t="b">
        <v>0</v>
      </c>
      <c r="O3180">
        <v>5</v>
      </c>
      <c r="P3180" t="b">
        <v>0</v>
      </c>
      <c r="Q3180" s="11" t="s">
        <v>8279</v>
      </c>
      <c r="R3180" t="s">
        <v>8297</v>
      </c>
      <c r="S3180">
        <f t="shared" si="210"/>
        <v>1</v>
      </c>
      <c r="T3180">
        <f t="shared" si="211"/>
        <v>16.399999999999999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s="15">
        <f t="shared" si="208"/>
        <v>41961.18913194444</v>
      </c>
      <c r="L3181" s="15">
        <f t="shared" si="209"/>
        <v>41991.18913194444</v>
      </c>
      <c r="N3181" t="b">
        <v>0</v>
      </c>
      <c r="O3181">
        <v>4</v>
      </c>
      <c r="P3181" t="b">
        <v>0</v>
      </c>
      <c r="Q3181" s="11" t="s">
        <v>8266</v>
      </c>
      <c r="R3181" t="s">
        <v>8300</v>
      </c>
      <c r="S3181">
        <f t="shared" si="210"/>
        <v>0</v>
      </c>
      <c r="T3181">
        <f t="shared" si="211"/>
        <v>20.5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s="15">
        <f t="shared" si="208"/>
        <v>42168.559432870374</v>
      </c>
      <c r="L3182" s="15">
        <f t="shared" si="209"/>
        <v>42208.559432870374</v>
      </c>
      <c r="N3182" t="b">
        <v>0</v>
      </c>
      <c r="O3182">
        <v>4</v>
      </c>
      <c r="P3182" t="b">
        <v>0</v>
      </c>
      <c r="Q3182" s="11" t="s">
        <v>8279</v>
      </c>
      <c r="R3182" t="s">
        <v>8295</v>
      </c>
      <c r="S3182">
        <f t="shared" si="210"/>
        <v>0</v>
      </c>
      <c r="T3182">
        <f t="shared" si="211"/>
        <v>20.25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s="15">
        <f t="shared" si="208"/>
        <v>41661.381041666667</v>
      </c>
      <c r="L3183" s="15">
        <f t="shared" si="209"/>
        <v>41689.381041666667</v>
      </c>
      <c r="N3183" t="b">
        <v>0</v>
      </c>
      <c r="O3183">
        <v>5</v>
      </c>
      <c r="P3183" t="b">
        <v>0</v>
      </c>
      <c r="Q3183" s="11" t="s">
        <v>8274</v>
      </c>
      <c r="R3183" t="s">
        <v>8292</v>
      </c>
      <c r="S3183">
        <f t="shared" si="210"/>
        <v>3</v>
      </c>
      <c r="T3183">
        <f t="shared" si="211"/>
        <v>16.2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s="15">
        <f t="shared" si="208"/>
        <v>42632.443368055552</v>
      </c>
      <c r="L3184" s="15">
        <f t="shared" si="209"/>
        <v>42662.443368055552</v>
      </c>
      <c r="N3184" t="b">
        <v>0</v>
      </c>
      <c r="O3184">
        <v>4</v>
      </c>
      <c r="P3184" t="b">
        <v>0</v>
      </c>
      <c r="Q3184" s="11" t="s">
        <v>8266</v>
      </c>
      <c r="R3184" t="s">
        <v>8300</v>
      </c>
      <c r="S3184">
        <f t="shared" si="210"/>
        <v>1</v>
      </c>
      <c r="T3184">
        <f t="shared" si="211"/>
        <v>20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s="15">
        <f t="shared" si="208"/>
        <v>42144.769479166673</v>
      </c>
      <c r="L3185" s="15">
        <f t="shared" si="209"/>
        <v>42174.769479166673</v>
      </c>
      <c r="N3185" t="b">
        <v>0</v>
      </c>
      <c r="O3185">
        <v>4</v>
      </c>
      <c r="P3185" t="b">
        <v>0</v>
      </c>
      <c r="Q3185" s="11" t="s">
        <v>8269</v>
      </c>
      <c r="R3185" t="s">
        <v>8307</v>
      </c>
      <c r="S3185">
        <f t="shared" si="210"/>
        <v>1</v>
      </c>
      <c r="T3185">
        <f t="shared" si="211"/>
        <v>20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s="15">
        <f t="shared" si="208"/>
        <v>42794.022349537037</v>
      </c>
      <c r="L3186" s="15">
        <f t="shared" si="209"/>
        <v>42823.980682870373</v>
      </c>
      <c r="N3186" t="b">
        <v>0</v>
      </c>
      <c r="O3186">
        <v>7</v>
      </c>
      <c r="P3186" t="b">
        <v>0</v>
      </c>
      <c r="Q3186" s="11" t="s">
        <v>8277</v>
      </c>
      <c r="R3186" t="s">
        <v>8278</v>
      </c>
      <c r="S3186">
        <f t="shared" si="210"/>
        <v>8</v>
      </c>
      <c r="T3186">
        <f t="shared" si="211"/>
        <v>11.43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s="15">
        <f t="shared" si="208"/>
        <v>42257.590833333335</v>
      </c>
      <c r="L3187" s="15">
        <f t="shared" si="209"/>
        <v>42271.590833333335</v>
      </c>
      <c r="N3187" t="b">
        <v>0</v>
      </c>
      <c r="O3187">
        <v>3</v>
      </c>
      <c r="P3187" t="b">
        <v>0</v>
      </c>
      <c r="Q3187" s="11" t="s">
        <v>8281</v>
      </c>
      <c r="R3187" t="s">
        <v>8284</v>
      </c>
      <c r="S3187">
        <f t="shared" si="210"/>
        <v>32</v>
      </c>
      <c r="T3187">
        <f t="shared" si="211"/>
        <v>26.67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s="15">
        <f t="shared" si="208"/>
        <v>42497.070775462969</v>
      </c>
      <c r="L3188" s="15">
        <f t="shared" si="209"/>
        <v>42514.600694444445</v>
      </c>
      <c r="N3188" t="b">
        <v>0</v>
      </c>
      <c r="O3188">
        <v>2</v>
      </c>
      <c r="P3188" t="b">
        <v>0</v>
      </c>
      <c r="Q3188" s="11" t="s">
        <v>8281</v>
      </c>
      <c r="R3188" t="s">
        <v>8284</v>
      </c>
      <c r="S3188">
        <f t="shared" si="210"/>
        <v>11</v>
      </c>
      <c r="T3188">
        <f t="shared" si="211"/>
        <v>40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s="15">
        <f t="shared" si="208"/>
        <v>42181.902037037042</v>
      </c>
      <c r="L3189" s="15">
        <f t="shared" si="209"/>
        <v>42201.902037037042</v>
      </c>
      <c r="N3189" t="b">
        <v>0</v>
      </c>
      <c r="O3189">
        <v>3</v>
      </c>
      <c r="P3189" t="b">
        <v>0</v>
      </c>
      <c r="Q3189" s="11" t="s">
        <v>8271</v>
      </c>
      <c r="R3189" t="s">
        <v>8311</v>
      </c>
      <c r="S3189">
        <f t="shared" si="210"/>
        <v>8</v>
      </c>
      <c r="T3189">
        <f t="shared" si="211"/>
        <v>26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s="15">
        <f t="shared" si="208"/>
        <v>42391.35019675926</v>
      </c>
      <c r="L3190" s="15">
        <f t="shared" si="209"/>
        <v>42421.35019675926</v>
      </c>
      <c r="N3190" t="b">
        <v>0</v>
      </c>
      <c r="O3190">
        <v>2</v>
      </c>
      <c r="P3190" t="b">
        <v>0</v>
      </c>
      <c r="Q3190" s="11" t="s">
        <v>8269</v>
      </c>
      <c r="R3190" t="s">
        <v>8306</v>
      </c>
      <c r="S3190">
        <f t="shared" si="210"/>
        <v>1</v>
      </c>
      <c r="T3190">
        <f t="shared" si="211"/>
        <v>38.5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s="15">
        <f t="shared" si="208"/>
        <v>41129.942870370374</v>
      </c>
      <c r="L3191" s="15">
        <f t="shared" si="209"/>
        <v>41159.942870370374</v>
      </c>
      <c r="N3191" t="b">
        <v>0</v>
      </c>
      <c r="O3191">
        <v>5</v>
      </c>
      <c r="P3191" t="b">
        <v>0</v>
      </c>
      <c r="Q3191" s="11" t="s">
        <v>8279</v>
      </c>
      <c r="R3191" t="s">
        <v>8297</v>
      </c>
      <c r="S3191">
        <f t="shared" si="210"/>
        <v>1</v>
      </c>
      <c r="T3191">
        <f t="shared" si="211"/>
        <v>15.2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s="15">
        <f t="shared" si="208"/>
        <v>41913.94840277778</v>
      </c>
      <c r="L3192" s="15">
        <f t="shared" si="209"/>
        <v>41943.94840277778</v>
      </c>
      <c r="N3192" t="b">
        <v>1</v>
      </c>
      <c r="O3192">
        <v>4</v>
      </c>
      <c r="P3192" t="b">
        <v>0</v>
      </c>
      <c r="Q3192" s="11" t="s">
        <v>8271</v>
      </c>
      <c r="R3192" t="s">
        <v>8272</v>
      </c>
      <c r="S3192">
        <f t="shared" si="210"/>
        <v>1</v>
      </c>
      <c r="T3192">
        <f t="shared" si="211"/>
        <v>19</v>
      </c>
    </row>
    <row r="3193" spans="1:20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s="15">
        <f t="shared" si="208"/>
        <v>41946.898090277777</v>
      </c>
      <c r="L3193" s="15">
        <f t="shared" si="209"/>
        <v>41991.898090277777</v>
      </c>
      <c r="N3193" t="b">
        <v>0</v>
      </c>
      <c r="O3193">
        <v>1</v>
      </c>
      <c r="P3193" t="b">
        <v>0</v>
      </c>
      <c r="Q3193" s="11" t="s">
        <v>8266</v>
      </c>
      <c r="R3193" t="s">
        <v>8268</v>
      </c>
      <c r="S3193">
        <f t="shared" si="210"/>
        <v>0</v>
      </c>
      <c r="T3193">
        <f t="shared" si="211"/>
        <v>75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s="15">
        <f t="shared" si="208"/>
        <v>42507.71025462963</v>
      </c>
      <c r="L3194" s="15">
        <f t="shared" si="209"/>
        <v>42537.71025462963</v>
      </c>
      <c r="N3194" t="b">
        <v>0</v>
      </c>
      <c r="O3194">
        <v>2</v>
      </c>
      <c r="P3194" t="b">
        <v>0</v>
      </c>
      <c r="Q3194" s="11" t="s">
        <v>8277</v>
      </c>
      <c r="R3194" t="s">
        <v>8303</v>
      </c>
      <c r="S3194">
        <f t="shared" si="210"/>
        <v>0</v>
      </c>
      <c r="T3194">
        <f t="shared" si="211"/>
        <v>37.5</v>
      </c>
    </row>
    <row r="3195" spans="1:20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s="15">
        <f t="shared" si="208"/>
        <v>42529.730717592596</v>
      </c>
      <c r="L3195" s="15">
        <f t="shared" si="209"/>
        <v>42559.730717592596</v>
      </c>
      <c r="N3195" t="b">
        <v>0</v>
      </c>
      <c r="O3195">
        <v>3</v>
      </c>
      <c r="P3195" t="b">
        <v>0</v>
      </c>
      <c r="Q3195" s="11" t="s">
        <v>8269</v>
      </c>
      <c r="R3195" t="s">
        <v>8306</v>
      </c>
      <c r="S3195">
        <f t="shared" si="210"/>
        <v>0</v>
      </c>
      <c r="T3195">
        <f t="shared" si="211"/>
        <v>25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s="15">
        <f t="shared" si="208"/>
        <v>41941.430196759262</v>
      </c>
      <c r="L3196" s="15">
        <f t="shared" si="209"/>
        <v>41986.471863425926</v>
      </c>
      <c r="N3196" t="b">
        <v>0</v>
      </c>
      <c r="O3196">
        <v>3</v>
      </c>
      <c r="P3196" t="b">
        <v>0</v>
      </c>
      <c r="Q3196" s="11" t="s">
        <v>8271</v>
      </c>
      <c r="R3196" t="s">
        <v>8309</v>
      </c>
      <c r="S3196">
        <f t="shared" si="210"/>
        <v>2</v>
      </c>
      <c r="T3196">
        <f t="shared" si="211"/>
        <v>25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s="15">
        <f t="shared" si="208"/>
        <v>42460.610520833332</v>
      </c>
      <c r="L3197" s="15">
        <f t="shared" si="209"/>
        <v>42504.207638888889</v>
      </c>
      <c r="N3197" t="b">
        <v>0</v>
      </c>
      <c r="O3197">
        <v>2</v>
      </c>
      <c r="P3197" t="b">
        <v>0</v>
      </c>
      <c r="Q3197" s="11" t="s">
        <v>8285</v>
      </c>
      <c r="R3197" t="s">
        <v>8288</v>
      </c>
      <c r="S3197">
        <f t="shared" si="210"/>
        <v>0</v>
      </c>
      <c r="T3197">
        <f t="shared" si="211"/>
        <v>37.5</v>
      </c>
    </row>
    <row r="3198" spans="1:20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s="15">
        <f t="shared" si="208"/>
        <v>42195.187534722223</v>
      </c>
      <c r="L3198" s="15">
        <f t="shared" si="209"/>
        <v>42220.187534722223</v>
      </c>
      <c r="N3198" t="b">
        <v>0</v>
      </c>
      <c r="O3198">
        <v>2</v>
      </c>
      <c r="P3198" t="b">
        <v>0</v>
      </c>
      <c r="Q3198" s="11" t="s">
        <v>8266</v>
      </c>
      <c r="R3198" t="s">
        <v>8300</v>
      </c>
      <c r="S3198">
        <f t="shared" si="210"/>
        <v>3</v>
      </c>
      <c r="T3198">
        <f t="shared" si="211"/>
        <v>37.5</v>
      </c>
    </row>
    <row r="3199" spans="1:20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s="15">
        <f t="shared" si="208"/>
        <v>42078.997361111105</v>
      </c>
      <c r="L3199" s="15">
        <f t="shared" si="209"/>
        <v>42138.997361111105</v>
      </c>
      <c r="N3199" t="b">
        <v>0</v>
      </c>
      <c r="O3199">
        <v>2</v>
      </c>
      <c r="P3199" t="b">
        <v>0</v>
      </c>
      <c r="Q3199" s="11" t="s">
        <v>8277</v>
      </c>
      <c r="R3199" t="s">
        <v>8315</v>
      </c>
      <c r="S3199">
        <f t="shared" si="210"/>
        <v>0</v>
      </c>
      <c r="T3199">
        <f t="shared" si="211"/>
        <v>37.5</v>
      </c>
    </row>
    <row r="3200" spans="1:20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s="15">
        <f t="shared" si="208"/>
        <v>42594.524756944447</v>
      </c>
      <c r="L3200" s="15">
        <f t="shared" si="209"/>
        <v>42654.524756944447</v>
      </c>
      <c r="N3200" t="b">
        <v>0</v>
      </c>
      <c r="O3200">
        <v>3</v>
      </c>
      <c r="P3200" t="b">
        <v>0</v>
      </c>
      <c r="Q3200" s="11" t="s">
        <v>8277</v>
      </c>
      <c r="R3200" t="s">
        <v>8303</v>
      </c>
      <c r="S3200">
        <f t="shared" si="210"/>
        <v>1</v>
      </c>
      <c r="T3200">
        <f t="shared" si="211"/>
        <v>25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s="15">
        <f t="shared" si="208"/>
        <v>42416.691655092596</v>
      </c>
      <c r="L3201" s="15">
        <f t="shared" si="209"/>
        <v>42432.791666666672</v>
      </c>
      <c r="N3201" t="b">
        <v>0</v>
      </c>
      <c r="O3201">
        <v>3</v>
      </c>
      <c r="P3201" t="b">
        <v>1</v>
      </c>
      <c r="Q3201" s="11" t="s">
        <v>8281</v>
      </c>
      <c r="R3201" t="s">
        <v>8284</v>
      </c>
      <c r="S3201">
        <f t="shared" si="210"/>
        <v>150</v>
      </c>
      <c r="T3201">
        <f t="shared" si="211"/>
        <v>25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s="15">
        <f t="shared" si="208"/>
        <v>41940.967951388891</v>
      </c>
      <c r="L3202" s="15">
        <f t="shared" si="209"/>
        <v>41952.5</v>
      </c>
      <c r="N3202" t="b">
        <v>0</v>
      </c>
      <c r="O3202">
        <v>4</v>
      </c>
      <c r="P3202" t="b">
        <v>0</v>
      </c>
      <c r="Q3202" s="11" t="s">
        <v>8281</v>
      </c>
      <c r="R3202" t="s">
        <v>8284</v>
      </c>
      <c r="S3202">
        <f t="shared" si="210"/>
        <v>5</v>
      </c>
      <c r="T3202">
        <f t="shared" si="211"/>
        <v>18.75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s="15">
        <f t="shared" ref="K3203:K3266" si="212">(((J3203/60)/60)/24)+DATE(1970,1,1)</f>
        <v>42122.670069444444</v>
      </c>
      <c r="L3203" s="15">
        <f t="shared" ref="L3203:L3266" si="213">(((I3203/60)/60)/24)+DATE(1970,1,1)</f>
        <v>42152.665972222225</v>
      </c>
      <c r="N3203" t="b">
        <v>0</v>
      </c>
      <c r="O3203">
        <v>2</v>
      </c>
      <c r="P3203" t="b">
        <v>0</v>
      </c>
      <c r="Q3203" s="11" t="s">
        <v>8281</v>
      </c>
      <c r="R3203" t="s">
        <v>8282</v>
      </c>
      <c r="S3203">
        <f t="shared" ref="S3203:S3266" si="214">IFERROR(ROUND(E3203/D3203*100,0),0)</f>
        <v>0</v>
      </c>
      <c r="T3203">
        <f t="shared" ref="T3203:T3266" si="215">IFERROR(ROUND(E3203/O3203,2),0)</f>
        <v>37.5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s="15">
        <f t="shared" si="212"/>
        <v>41851.700925925928</v>
      </c>
      <c r="L3204" s="15">
        <f t="shared" si="213"/>
        <v>41891.700925925928</v>
      </c>
      <c r="N3204" t="b">
        <v>0</v>
      </c>
      <c r="O3204">
        <v>3</v>
      </c>
      <c r="P3204" t="b">
        <v>0</v>
      </c>
      <c r="Q3204" s="11" t="s">
        <v>8281</v>
      </c>
      <c r="R3204" t="s">
        <v>8284</v>
      </c>
      <c r="S3204">
        <f t="shared" si="214"/>
        <v>4</v>
      </c>
      <c r="T3204">
        <f t="shared" si="215"/>
        <v>25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s="15">
        <f t="shared" si="212"/>
        <v>42028.118865740747</v>
      </c>
      <c r="L3205" s="15">
        <f t="shared" si="213"/>
        <v>42059.125</v>
      </c>
      <c r="N3205" t="b">
        <v>0</v>
      </c>
      <c r="O3205">
        <v>14</v>
      </c>
      <c r="P3205" t="b">
        <v>0</v>
      </c>
      <c r="Q3205" s="11" t="s">
        <v>8277</v>
      </c>
      <c r="R3205" t="s">
        <v>8303</v>
      </c>
      <c r="S3205">
        <f t="shared" si="214"/>
        <v>0</v>
      </c>
      <c r="T3205">
        <f t="shared" si="215"/>
        <v>5.29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s="15">
        <f t="shared" si="212"/>
        <v>42675.171076388884</v>
      </c>
      <c r="L3206" s="15">
        <f t="shared" si="213"/>
        <v>42705.212743055556</v>
      </c>
      <c r="N3206" t="b">
        <v>0</v>
      </c>
      <c r="O3206">
        <v>3</v>
      </c>
      <c r="P3206" t="b">
        <v>0</v>
      </c>
      <c r="Q3206" s="11" t="s">
        <v>8277</v>
      </c>
      <c r="R3206" t="s">
        <v>8303</v>
      </c>
      <c r="S3206">
        <f t="shared" si="214"/>
        <v>0</v>
      </c>
      <c r="T3206">
        <f t="shared" si="215"/>
        <v>24.33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s="15">
        <f t="shared" si="212"/>
        <v>40751.753298611111</v>
      </c>
      <c r="L3207" s="15">
        <f t="shared" si="213"/>
        <v>40787.25</v>
      </c>
      <c r="N3207" t="b">
        <v>0</v>
      </c>
      <c r="O3207">
        <v>4</v>
      </c>
      <c r="P3207" t="b">
        <v>0</v>
      </c>
      <c r="Q3207" s="11" t="s">
        <v>8285</v>
      </c>
      <c r="R3207" t="s">
        <v>8286</v>
      </c>
      <c r="S3207">
        <f t="shared" si="214"/>
        <v>7</v>
      </c>
      <c r="T3207">
        <f t="shared" si="215"/>
        <v>18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s="15">
        <f t="shared" si="212"/>
        <v>42291.872175925921</v>
      </c>
      <c r="L3208" s="15">
        <f t="shared" si="213"/>
        <v>42321.913842592592</v>
      </c>
      <c r="N3208" t="b">
        <v>0</v>
      </c>
      <c r="O3208">
        <v>6</v>
      </c>
      <c r="P3208" t="b">
        <v>0</v>
      </c>
      <c r="Q3208" s="11" t="s">
        <v>8269</v>
      </c>
      <c r="R3208" t="s">
        <v>8306</v>
      </c>
      <c r="S3208">
        <f t="shared" si="214"/>
        <v>7</v>
      </c>
      <c r="T3208">
        <f t="shared" si="215"/>
        <v>12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s="15">
        <f t="shared" si="212"/>
        <v>42048.181921296295</v>
      </c>
      <c r="L3209" s="15">
        <f t="shared" si="213"/>
        <v>42108.14025462963</v>
      </c>
      <c r="N3209" t="b">
        <v>0</v>
      </c>
      <c r="O3209">
        <v>3</v>
      </c>
      <c r="P3209" t="b">
        <v>0</v>
      </c>
      <c r="Q3209" s="11" t="s">
        <v>8277</v>
      </c>
      <c r="R3209" t="s">
        <v>8303</v>
      </c>
      <c r="S3209">
        <f t="shared" si="214"/>
        <v>0</v>
      </c>
      <c r="T3209">
        <f t="shared" si="215"/>
        <v>23.67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s="15">
        <f t="shared" si="212"/>
        <v>42031.138831018514</v>
      </c>
      <c r="L3210" s="15">
        <f t="shared" si="213"/>
        <v>42061.138831018514</v>
      </c>
      <c r="N3210" t="b">
        <v>0</v>
      </c>
      <c r="O3210">
        <v>3</v>
      </c>
      <c r="P3210" t="b">
        <v>0</v>
      </c>
      <c r="Q3210" s="11" t="s">
        <v>8281</v>
      </c>
      <c r="R3210" t="s">
        <v>8282</v>
      </c>
      <c r="S3210">
        <f t="shared" si="214"/>
        <v>0</v>
      </c>
      <c r="T3210">
        <f t="shared" si="215"/>
        <v>23.67</v>
      </c>
    </row>
    <row r="3211" spans="1:20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s="15">
        <f t="shared" si="212"/>
        <v>42709.993981481486</v>
      </c>
      <c r="L3211" s="15">
        <f t="shared" si="213"/>
        <v>42769.993981481486</v>
      </c>
      <c r="N3211" t="b">
        <v>0</v>
      </c>
      <c r="O3211">
        <v>6</v>
      </c>
      <c r="P3211" t="b">
        <v>0</v>
      </c>
      <c r="Q3211" s="11" t="s">
        <v>8279</v>
      </c>
      <c r="R3211" t="s">
        <v>8295</v>
      </c>
      <c r="S3211">
        <f t="shared" si="214"/>
        <v>14</v>
      </c>
      <c r="T3211">
        <f t="shared" si="215"/>
        <v>11.67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s="15">
        <f t="shared" si="212"/>
        <v>41914.092152777775</v>
      </c>
      <c r="L3212" s="15">
        <f t="shared" si="213"/>
        <v>41944.092152777775</v>
      </c>
      <c r="N3212" t="b">
        <v>0</v>
      </c>
      <c r="O3212">
        <v>2</v>
      </c>
      <c r="P3212" t="b">
        <v>0</v>
      </c>
      <c r="Q3212" s="11" t="s">
        <v>8266</v>
      </c>
      <c r="R3212" t="s">
        <v>8300</v>
      </c>
      <c r="S3212">
        <f t="shared" si="214"/>
        <v>0</v>
      </c>
      <c r="T3212">
        <f t="shared" si="215"/>
        <v>35</v>
      </c>
    </row>
    <row r="3213" spans="1:20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s="15">
        <f t="shared" si="212"/>
        <v>40878.758217592593</v>
      </c>
      <c r="L3213" s="15">
        <f t="shared" si="213"/>
        <v>40923.758217592593</v>
      </c>
      <c r="N3213" t="b">
        <v>0</v>
      </c>
      <c r="O3213">
        <v>2</v>
      </c>
      <c r="P3213" t="b">
        <v>0</v>
      </c>
      <c r="Q3213" s="11" t="s">
        <v>8285</v>
      </c>
      <c r="R3213" t="s">
        <v>8286</v>
      </c>
      <c r="S3213">
        <f t="shared" si="214"/>
        <v>3</v>
      </c>
      <c r="T3213">
        <f t="shared" si="215"/>
        <v>35</v>
      </c>
    </row>
    <row r="3214" spans="1:20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s="15">
        <f t="shared" si="212"/>
        <v>41163.011828703704</v>
      </c>
      <c r="L3214" s="15">
        <f t="shared" si="213"/>
        <v>41183.011828703704</v>
      </c>
      <c r="N3214" t="b">
        <v>0</v>
      </c>
      <c r="O3214">
        <v>2</v>
      </c>
      <c r="P3214" t="b">
        <v>0</v>
      </c>
      <c r="Q3214" s="11" t="s">
        <v>8274</v>
      </c>
      <c r="R3214" t="s">
        <v>8292</v>
      </c>
      <c r="S3214">
        <f t="shared" si="214"/>
        <v>1</v>
      </c>
      <c r="T3214">
        <f t="shared" si="215"/>
        <v>35</v>
      </c>
    </row>
    <row r="3215" spans="1:20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s="15">
        <f t="shared" si="212"/>
        <v>41870.87467592593</v>
      </c>
      <c r="L3215" s="15">
        <f t="shared" si="213"/>
        <v>41900.87467592593</v>
      </c>
      <c r="N3215" t="b">
        <v>0</v>
      </c>
      <c r="O3215">
        <v>4</v>
      </c>
      <c r="P3215" t="b">
        <v>0</v>
      </c>
      <c r="Q3215" s="11" t="s">
        <v>8277</v>
      </c>
      <c r="R3215" t="s">
        <v>8303</v>
      </c>
      <c r="S3215">
        <f t="shared" si="214"/>
        <v>1</v>
      </c>
      <c r="T3215">
        <f t="shared" si="215"/>
        <v>17.5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s="15">
        <f t="shared" si="212"/>
        <v>42123.648831018523</v>
      </c>
      <c r="L3216" s="15">
        <f t="shared" si="213"/>
        <v>42153.648831018523</v>
      </c>
      <c r="N3216" t="b">
        <v>0</v>
      </c>
      <c r="O3216">
        <v>3</v>
      </c>
      <c r="P3216" t="b">
        <v>0</v>
      </c>
      <c r="Q3216" s="11" t="s">
        <v>8281</v>
      </c>
      <c r="R3216" t="s">
        <v>8284</v>
      </c>
      <c r="S3216">
        <f t="shared" si="214"/>
        <v>0</v>
      </c>
      <c r="T3216">
        <f t="shared" si="215"/>
        <v>23.33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s="15">
        <f t="shared" si="212"/>
        <v>42493.597013888888</v>
      </c>
      <c r="L3217" s="15">
        <f t="shared" si="213"/>
        <v>42505.958333333328</v>
      </c>
      <c r="N3217" t="b">
        <v>0</v>
      </c>
      <c r="O3217">
        <v>3</v>
      </c>
      <c r="P3217" t="b">
        <v>1</v>
      </c>
      <c r="Q3217" s="11" t="s">
        <v>8281</v>
      </c>
      <c r="R3217" t="s">
        <v>8284</v>
      </c>
      <c r="S3217">
        <f t="shared" si="214"/>
        <v>140</v>
      </c>
      <c r="T3217">
        <f t="shared" si="215"/>
        <v>23.33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s="15">
        <f t="shared" si="212"/>
        <v>42019.683761574073</v>
      </c>
      <c r="L3218" s="15">
        <f t="shared" si="213"/>
        <v>42049.477083333331</v>
      </c>
      <c r="N3218" t="b">
        <v>0</v>
      </c>
      <c r="O3218">
        <v>4</v>
      </c>
      <c r="P3218" t="b">
        <v>0</v>
      </c>
      <c r="Q3218" s="11" t="s">
        <v>8281</v>
      </c>
      <c r="R3218" t="s">
        <v>8284</v>
      </c>
      <c r="S3218">
        <f t="shared" si="214"/>
        <v>35</v>
      </c>
      <c r="T3218">
        <f t="shared" si="215"/>
        <v>17.5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s="15">
        <f t="shared" si="212"/>
        <v>41869.872685185182</v>
      </c>
      <c r="L3219" s="15">
        <f t="shared" si="213"/>
        <v>41899.872685185182</v>
      </c>
      <c r="N3219" t="b">
        <v>0</v>
      </c>
      <c r="O3219">
        <v>7</v>
      </c>
      <c r="P3219" t="b">
        <v>0</v>
      </c>
      <c r="Q3219" s="11" t="s">
        <v>8281</v>
      </c>
      <c r="R3219" t="s">
        <v>8284</v>
      </c>
      <c r="S3219">
        <f t="shared" si="214"/>
        <v>14</v>
      </c>
      <c r="T3219">
        <f t="shared" si="215"/>
        <v>10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s="15">
        <f t="shared" si="212"/>
        <v>41934.842685185184</v>
      </c>
      <c r="L3220" s="15">
        <f t="shared" si="213"/>
        <v>41954.884351851855</v>
      </c>
      <c r="N3220" t="b">
        <v>1</v>
      </c>
      <c r="O3220">
        <v>6</v>
      </c>
      <c r="P3220" t="b">
        <v>0</v>
      </c>
      <c r="Q3220" s="11" t="s">
        <v>8271</v>
      </c>
      <c r="R3220" t="s">
        <v>8272</v>
      </c>
      <c r="S3220">
        <f t="shared" si="214"/>
        <v>2</v>
      </c>
      <c r="T3220">
        <f t="shared" si="215"/>
        <v>11.64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s="15">
        <f t="shared" si="212"/>
        <v>42401.672372685185</v>
      </c>
      <c r="L3221" s="15">
        <f t="shared" si="213"/>
        <v>42431.672372685185</v>
      </c>
      <c r="N3221" t="b">
        <v>0</v>
      </c>
      <c r="O3221">
        <v>3</v>
      </c>
      <c r="P3221" t="b">
        <v>0</v>
      </c>
      <c r="Q3221" s="11" t="s">
        <v>8281</v>
      </c>
      <c r="R3221" t="s">
        <v>8284</v>
      </c>
      <c r="S3221">
        <f t="shared" si="214"/>
        <v>4</v>
      </c>
      <c r="T3221">
        <f t="shared" si="215"/>
        <v>23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s="15">
        <f t="shared" si="212"/>
        <v>42163.636828703704</v>
      </c>
      <c r="L3222" s="15">
        <f t="shared" si="213"/>
        <v>42193.636828703704</v>
      </c>
      <c r="N3222" t="b">
        <v>0</v>
      </c>
      <c r="O3222">
        <v>8</v>
      </c>
      <c r="P3222" t="b">
        <v>0</v>
      </c>
      <c r="Q3222" s="11" t="s">
        <v>8266</v>
      </c>
      <c r="R3222" t="s">
        <v>8300</v>
      </c>
      <c r="S3222">
        <f t="shared" si="214"/>
        <v>3</v>
      </c>
      <c r="T3222">
        <f t="shared" si="215"/>
        <v>8.5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s="15">
        <f t="shared" si="212"/>
        <v>42022.069988425923</v>
      </c>
      <c r="L3223" s="15">
        <f t="shared" si="213"/>
        <v>42052.069988425923</v>
      </c>
      <c r="N3223" t="b">
        <v>0</v>
      </c>
      <c r="O3223">
        <v>2</v>
      </c>
      <c r="P3223" t="b">
        <v>0</v>
      </c>
      <c r="Q3223" s="11" t="s">
        <v>8266</v>
      </c>
      <c r="R3223" t="s">
        <v>8300</v>
      </c>
      <c r="S3223">
        <f t="shared" si="214"/>
        <v>0</v>
      </c>
      <c r="T3223">
        <f t="shared" si="215"/>
        <v>34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s="15">
        <f t="shared" si="212"/>
        <v>41555.041701388887</v>
      </c>
      <c r="L3224" s="15">
        <f t="shared" si="213"/>
        <v>41585.083368055559</v>
      </c>
      <c r="N3224" t="b">
        <v>0</v>
      </c>
      <c r="O3224">
        <v>1</v>
      </c>
      <c r="P3224" t="b">
        <v>0</v>
      </c>
      <c r="Q3224" s="11" t="s">
        <v>8269</v>
      </c>
      <c r="R3224" t="s">
        <v>8307</v>
      </c>
      <c r="S3224">
        <f t="shared" si="214"/>
        <v>1</v>
      </c>
      <c r="T3224">
        <f t="shared" si="215"/>
        <v>67</v>
      </c>
    </row>
    <row r="3225" spans="1:20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s="15">
        <f t="shared" si="212"/>
        <v>40567.825543981482</v>
      </c>
      <c r="L3225" s="15">
        <f t="shared" si="213"/>
        <v>40612.825543981482</v>
      </c>
      <c r="N3225" t="b">
        <v>0</v>
      </c>
      <c r="O3225">
        <v>2</v>
      </c>
      <c r="P3225" t="b">
        <v>0</v>
      </c>
      <c r="Q3225" s="11" t="s">
        <v>8285</v>
      </c>
      <c r="R3225" t="s">
        <v>8308</v>
      </c>
      <c r="S3225">
        <f t="shared" si="214"/>
        <v>1</v>
      </c>
      <c r="T3225">
        <f t="shared" si="215"/>
        <v>32.5</v>
      </c>
    </row>
    <row r="3226" spans="1:20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s="15">
        <f t="shared" si="212"/>
        <v>40505.232916666668</v>
      </c>
      <c r="L3226" s="15">
        <f t="shared" si="213"/>
        <v>40535.232916666668</v>
      </c>
      <c r="N3226" t="b">
        <v>0</v>
      </c>
      <c r="O3226">
        <v>2</v>
      </c>
      <c r="P3226" t="b">
        <v>0</v>
      </c>
      <c r="Q3226" s="11" t="s">
        <v>8285</v>
      </c>
      <c r="R3226" t="s">
        <v>8308</v>
      </c>
      <c r="S3226">
        <f t="shared" si="214"/>
        <v>1</v>
      </c>
      <c r="T3226">
        <f t="shared" si="215"/>
        <v>32.5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s="15">
        <f t="shared" si="212"/>
        <v>41817.866435185184</v>
      </c>
      <c r="L3227" s="15">
        <f t="shared" si="213"/>
        <v>41847.643750000003</v>
      </c>
      <c r="N3227" t="b">
        <v>0</v>
      </c>
      <c r="O3227">
        <v>5</v>
      </c>
      <c r="P3227" t="b">
        <v>0</v>
      </c>
      <c r="Q3227" s="11" t="s">
        <v>8266</v>
      </c>
      <c r="R3227" t="s">
        <v>8268</v>
      </c>
      <c r="S3227">
        <f t="shared" si="214"/>
        <v>2</v>
      </c>
      <c r="T3227">
        <f t="shared" si="215"/>
        <v>13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s="15">
        <f t="shared" si="212"/>
        <v>41941.10297453704</v>
      </c>
      <c r="L3228" s="15">
        <f t="shared" si="213"/>
        <v>41971.144641203704</v>
      </c>
      <c r="N3228" t="b">
        <v>0</v>
      </c>
      <c r="O3228">
        <v>8</v>
      </c>
      <c r="P3228" t="b">
        <v>0</v>
      </c>
      <c r="Q3228" s="11" t="s">
        <v>8266</v>
      </c>
      <c r="R3228" t="s">
        <v>8268</v>
      </c>
      <c r="S3228">
        <f t="shared" si="214"/>
        <v>1</v>
      </c>
      <c r="T3228">
        <f t="shared" si="215"/>
        <v>8.1300000000000008</v>
      </c>
    </row>
    <row r="3229" spans="1:20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s="15">
        <f t="shared" si="212"/>
        <v>41809.155138888891</v>
      </c>
      <c r="L3229" s="15">
        <f t="shared" si="213"/>
        <v>41839.155138888891</v>
      </c>
      <c r="N3229" t="b">
        <v>0</v>
      </c>
      <c r="O3229">
        <v>4</v>
      </c>
      <c r="P3229" t="b">
        <v>0</v>
      </c>
      <c r="Q3229" s="11" t="s">
        <v>8277</v>
      </c>
      <c r="R3229" t="s">
        <v>8315</v>
      </c>
      <c r="S3229">
        <f t="shared" si="214"/>
        <v>0</v>
      </c>
      <c r="T3229">
        <f t="shared" si="215"/>
        <v>16.25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s="15">
        <f t="shared" si="212"/>
        <v>42432.701724537037</v>
      </c>
      <c r="L3230" s="15">
        <f t="shared" si="213"/>
        <v>42457.660057870366</v>
      </c>
      <c r="N3230" t="b">
        <v>0</v>
      </c>
      <c r="O3230">
        <v>3</v>
      </c>
      <c r="P3230" t="b">
        <v>1</v>
      </c>
      <c r="Q3230" s="11" t="s">
        <v>8281</v>
      </c>
      <c r="R3230" t="s">
        <v>8284</v>
      </c>
      <c r="S3230">
        <f t="shared" si="214"/>
        <v>6500</v>
      </c>
      <c r="T3230">
        <f t="shared" si="215"/>
        <v>21.67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s="15">
        <f t="shared" si="212"/>
        <v>41834.135370370372</v>
      </c>
      <c r="L3231" s="15">
        <f t="shared" si="213"/>
        <v>41849.135370370372</v>
      </c>
      <c r="N3231" t="b">
        <v>0</v>
      </c>
      <c r="O3231">
        <v>4</v>
      </c>
      <c r="P3231" t="b">
        <v>0</v>
      </c>
      <c r="Q3231" s="11" t="s">
        <v>8281</v>
      </c>
      <c r="R3231" t="s">
        <v>8284</v>
      </c>
      <c r="S3231">
        <f t="shared" si="214"/>
        <v>9</v>
      </c>
      <c r="T3231">
        <f t="shared" si="215"/>
        <v>16.25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s="15">
        <f t="shared" si="212"/>
        <v>41486.424317129626</v>
      </c>
      <c r="L3232" s="15">
        <f t="shared" si="213"/>
        <v>41546.424317129626</v>
      </c>
      <c r="N3232" t="b">
        <v>0</v>
      </c>
      <c r="O3232">
        <v>13</v>
      </c>
      <c r="P3232" t="b">
        <v>1</v>
      </c>
      <c r="Q3232" s="11" t="s">
        <v>8269</v>
      </c>
      <c r="R3232" t="s">
        <v>8291</v>
      </c>
      <c r="S3232">
        <f t="shared" si="214"/>
        <v>160</v>
      </c>
      <c r="T3232">
        <f t="shared" si="215"/>
        <v>4.92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s="15">
        <f t="shared" si="212"/>
        <v>42128.615682870368</v>
      </c>
      <c r="L3233" s="15">
        <f t="shared" si="213"/>
        <v>42188.615682870368</v>
      </c>
      <c r="N3233" t="b">
        <v>0</v>
      </c>
      <c r="O3233">
        <v>4</v>
      </c>
      <c r="P3233" t="b">
        <v>0</v>
      </c>
      <c r="Q3233" s="11" t="s">
        <v>8281</v>
      </c>
      <c r="R3233" t="s">
        <v>8284</v>
      </c>
      <c r="S3233">
        <f t="shared" si="214"/>
        <v>2</v>
      </c>
      <c r="T3233">
        <f t="shared" si="215"/>
        <v>15.75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s="15">
        <f t="shared" si="212"/>
        <v>41488.022256944445</v>
      </c>
      <c r="L3234" s="15">
        <f t="shared" si="213"/>
        <v>41518.022256944445</v>
      </c>
      <c r="N3234" t="b">
        <v>0</v>
      </c>
      <c r="O3234">
        <v>5</v>
      </c>
      <c r="P3234" t="b">
        <v>0</v>
      </c>
      <c r="Q3234" s="11" t="s">
        <v>8285</v>
      </c>
      <c r="R3234" t="s">
        <v>8308</v>
      </c>
      <c r="S3234">
        <f t="shared" si="214"/>
        <v>0</v>
      </c>
      <c r="T3234">
        <f t="shared" si="215"/>
        <v>12.4</v>
      </c>
    </row>
    <row r="3235" spans="1:20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s="15">
        <f t="shared" si="212"/>
        <v>41547.694456018515</v>
      </c>
      <c r="L3235" s="15">
        <f t="shared" si="213"/>
        <v>41569.165972222225</v>
      </c>
      <c r="N3235" t="b">
        <v>0</v>
      </c>
      <c r="O3235">
        <v>3</v>
      </c>
      <c r="P3235" t="b">
        <v>0</v>
      </c>
      <c r="Q3235" s="11" t="s">
        <v>8279</v>
      </c>
      <c r="R3235" t="s">
        <v>8297</v>
      </c>
      <c r="S3235">
        <f t="shared" si="214"/>
        <v>1</v>
      </c>
      <c r="T3235">
        <f t="shared" si="215"/>
        <v>20.329999999999998</v>
      </c>
    </row>
    <row r="3236" spans="1:20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s="15">
        <f t="shared" si="212"/>
        <v>42177.543171296296</v>
      </c>
      <c r="L3236" s="15">
        <f t="shared" si="213"/>
        <v>42207.543171296296</v>
      </c>
      <c r="N3236" t="b">
        <v>0</v>
      </c>
      <c r="O3236">
        <v>2</v>
      </c>
      <c r="P3236" t="b">
        <v>0</v>
      </c>
      <c r="Q3236" s="11" t="s">
        <v>8266</v>
      </c>
      <c r="R3236" t="s">
        <v>8300</v>
      </c>
      <c r="S3236">
        <f t="shared" si="214"/>
        <v>0</v>
      </c>
      <c r="T3236">
        <f t="shared" si="215"/>
        <v>30.5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s="15">
        <f t="shared" si="212"/>
        <v>41948.041192129633</v>
      </c>
      <c r="L3237" s="15">
        <f t="shared" si="213"/>
        <v>41978.041192129633</v>
      </c>
      <c r="N3237" t="b">
        <v>0</v>
      </c>
      <c r="O3237">
        <v>2</v>
      </c>
      <c r="P3237" t="b">
        <v>0</v>
      </c>
      <c r="Q3237" s="11" t="s">
        <v>8266</v>
      </c>
      <c r="R3237" t="s">
        <v>8268</v>
      </c>
      <c r="S3237">
        <f t="shared" si="214"/>
        <v>0</v>
      </c>
      <c r="T3237">
        <f t="shared" si="215"/>
        <v>30.5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s="15">
        <f t="shared" si="212"/>
        <v>42020.768634259264</v>
      </c>
      <c r="L3238" s="15">
        <f t="shared" si="213"/>
        <v>42065.958333333328</v>
      </c>
      <c r="N3238" t="b">
        <v>0</v>
      </c>
      <c r="O3238">
        <v>6</v>
      </c>
      <c r="P3238" t="b">
        <v>0</v>
      </c>
      <c r="Q3238" s="11" t="s">
        <v>8281</v>
      </c>
      <c r="R3238" t="s">
        <v>8284</v>
      </c>
      <c r="S3238">
        <f t="shared" si="214"/>
        <v>8</v>
      </c>
      <c r="T3238">
        <f t="shared" si="215"/>
        <v>10.17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s="15">
        <f t="shared" si="212"/>
        <v>42129.777210648142</v>
      </c>
      <c r="L3239" s="15">
        <f t="shared" si="213"/>
        <v>42159.777210648142</v>
      </c>
      <c r="N3239" t="b">
        <v>0</v>
      </c>
      <c r="O3239">
        <v>2</v>
      </c>
      <c r="P3239" t="b">
        <v>0</v>
      </c>
      <c r="Q3239" s="11" t="s">
        <v>8279</v>
      </c>
      <c r="R3239" t="s">
        <v>8283</v>
      </c>
      <c r="S3239">
        <f t="shared" si="214"/>
        <v>0</v>
      </c>
      <c r="T3239">
        <f t="shared" si="215"/>
        <v>30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s="15">
        <f t="shared" si="212"/>
        <v>42087.343090277776</v>
      </c>
      <c r="L3240" s="15">
        <f t="shared" si="213"/>
        <v>42132.343090277776</v>
      </c>
      <c r="N3240" t="b">
        <v>0</v>
      </c>
      <c r="O3240">
        <v>3</v>
      </c>
      <c r="P3240" t="b">
        <v>0</v>
      </c>
      <c r="Q3240" s="11" t="s">
        <v>8266</v>
      </c>
      <c r="R3240" t="s">
        <v>8300</v>
      </c>
      <c r="S3240">
        <f t="shared" si="214"/>
        <v>3</v>
      </c>
      <c r="T3240">
        <f t="shared" si="215"/>
        <v>20</v>
      </c>
    </row>
    <row r="3241" spans="1:20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s="15">
        <f t="shared" si="212"/>
        <v>42286.88217592593</v>
      </c>
      <c r="L3241" s="15">
        <f t="shared" si="213"/>
        <v>42316.923842592587</v>
      </c>
      <c r="N3241" t="b">
        <v>0</v>
      </c>
      <c r="O3241">
        <v>1</v>
      </c>
      <c r="P3241" t="b">
        <v>0</v>
      </c>
      <c r="Q3241" s="11" t="s">
        <v>8271</v>
      </c>
      <c r="R3241" t="s">
        <v>8313</v>
      </c>
      <c r="S3241">
        <f t="shared" si="214"/>
        <v>9</v>
      </c>
      <c r="T3241">
        <f t="shared" si="215"/>
        <v>60</v>
      </c>
    </row>
    <row r="3242" spans="1:20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s="15">
        <f t="shared" si="212"/>
        <v>41929.174456018518</v>
      </c>
      <c r="L3242" s="15">
        <f t="shared" si="213"/>
        <v>41944.165972222225</v>
      </c>
      <c r="N3242" t="b">
        <v>0</v>
      </c>
      <c r="O3242">
        <v>2</v>
      </c>
      <c r="P3242" t="b">
        <v>0</v>
      </c>
      <c r="Q3242" s="11" t="s">
        <v>8266</v>
      </c>
      <c r="R3242" t="s">
        <v>8276</v>
      </c>
      <c r="S3242">
        <f t="shared" si="214"/>
        <v>9</v>
      </c>
      <c r="T3242">
        <f t="shared" si="215"/>
        <v>30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s="15">
        <f t="shared" si="212"/>
        <v>42295.891828703709</v>
      </c>
      <c r="L3243" s="15">
        <f t="shared" si="213"/>
        <v>42325.933495370366</v>
      </c>
      <c r="N3243" t="b">
        <v>0</v>
      </c>
      <c r="O3243">
        <v>3</v>
      </c>
      <c r="P3243" t="b">
        <v>0</v>
      </c>
      <c r="Q3243" s="11" t="s">
        <v>8281</v>
      </c>
      <c r="R3243" t="s">
        <v>8284</v>
      </c>
      <c r="S3243">
        <f t="shared" si="214"/>
        <v>1</v>
      </c>
      <c r="T3243">
        <f t="shared" si="215"/>
        <v>20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s="15">
        <f t="shared" si="212"/>
        <v>42177.964201388888</v>
      </c>
      <c r="L3244" s="15">
        <f t="shared" si="213"/>
        <v>42207.964201388888</v>
      </c>
      <c r="N3244" t="b">
        <v>0</v>
      </c>
      <c r="O3244">
        <v>4</v>
      </c>
      <c r="P3244" t="b">
        <v>0</v>
      </c>
      <c r="Q3244" s="11" t="s">
        <v>8281</v>
      </c>
      <c r="R3244" t="s">
        <v>8284</v>
      </c>
      <c r="S3244">
        <f t="shared" si="214"/>
        <v>6</v>
      </c>
      <c r="T3244">
        <f t="shared" si="215"/>
        <v>15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s="15">
        <f t="shared" si="212"/>
        <v>42178.815891203703</v>
      </c>
      <c r="L3245" s="15">
        <f t="shared" si="213"/>
        <v>42238.815891203703</v>
      </c>
      <c r="N3245" t="b">
        <v>0</v>
      </c>
      <c r="O3245">
        <v>4</v>
      </c>
      <c r="P3245" t="b">
        <v>0</v>
      </c>
      <c r="Q3245" s="11" t="s">
        <v>8281</v>
      </c>
      <c r="R3245" t="s">
        <v>8284</v>
      </c>
      <c r="S3245">
        <f t="shared" si="214"/>
        <v>2</v>
      </c>
      <c r="T3245">
        <f t="shared" si="215"/>
        <v>15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s="15">
        <f t="shared" si="212"/>
        <v>42744.903182870374</v>
      </c>
      <c r="L3246" s="15">
        <f t="shared" si="213"/>
        <v>42774.903182870374</v>
      </c>
      <c r="N3246" t="b">
        <v>0</v>
      </c>
      <c r="O3246">
        <v>2</v>
      </c>
      <c r="P3246" t="b">
        <v>0</v>
      </c>
      <c r="Q3246" s="11" t="s">
        <v>8277</v>
      </c>
      <c r="R3246" t="s">
        <v>8303</v>
      </c>
      <c r="S3246">
        <f t="shared" si="214"/>
        <v>1</v>
      </c>
      <c r="T3246">
        <f t="shared" si="215"/>
        <v>29.5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s="15">
        <f t="shared" si="212"/>
        <v>42767.031678240746</v>
      </c>
      <c r="L3247" s="15">
        <f t="shared" si="213"/>
        <v>42797.208333333328</v>
      </c>
      <c r="N3247" t="b">
        <v>0</v>
      </c>
      <c r="O3247">
        <v>1</v>
      </c>
      <c r="P3247" t="b">
        <v>0</v>
      </c>
      <c r="Q3247" s="11" t="s">
        <v>8281</v>
      </c>
      <c r="R3247" t="s">
        <v>8284</v>
      </c>
      <c r="S3247">
        <f t="shared" si="214"/>
        <v>2</v>
      </c>
      <c r="T3247">
        <f t="shared" si="215"/>
        <v>59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s="15">
        <f t="shared" si="212"/>
        <v>41840.983541666668</v>
      </c>
      <c r="L3248" s="15">
        <f t="shared" si="213"/>
        <v>41885.983541666668</v>
      </c>
      <c r="N3248" t="b">
        <v>0</v>
      </c>
      <c r="O3248">
        <v>3</v>
      </c>
      <c r="P3248" t="b">
        <v>0</v>
      </c>
      <c r="Q3248" s="11" t="s">
        <v>8269</v>
      </c>
      <c r="R3248" t="s">
        <v>8310</v>
      </c>
      <c r="S3248">
        <f t="shared" si="214"/>
        <v>2</v>
      </c>
      <c r="T3248">
        <f t="shared" si="215"/>
        <v>19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s="15">
        <f t="shared" si="212"/>
        <v>42020.854247685187</v>
      </c>
      <c r="L3249" s="15">
        <f t="shared" si="213"/>
        <v>42050.854247685187</v>
      </c>
      <c r="N3249" t="b">
        <v>0</v>
      </c>
      <c r="O3249">
        <v>4</v>
      </c>
      <c r="P3249" t="b">
        <v>0</v>
      </c>
      <c r="Q3249" s="11" t="s">
        <v>8266</v>
      </c>
      <c r="R3249" t="s">
        <v>8300</v>
      </c>
      <c r="S3249">
        <f t="shared" si="214"/>
        <v>1</v>
      </c>
      <c r="T3249">
        <f t="shared" si="215"/>
        <v>14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s="15">
        <f t="shared" si="212"/>
        <v>41101.906111111115</v>
      </c>
      <c r="L3250" s="15">
        <f t="shared" si="213"/>
        <v>41131.906111111115</v>
      </c>
      <c r="N3250" t="b">
        <v>0</v>
      </c>
      <c r="O3250">
        <v>3</v>
      </c>
      <c r="P3250" t="b">
        <v>0</v>
      </c>
      <c r="Q3250" s="11" t="s">
        <v>8274</v>
      </c>
      <c r="R3250" t="s">
        <v>8292</v>
      </c>
      <c r="S3250">
        <f t="shared" si="214"/>
        <v>1</v>
      </c>
      <c r="T3250">
        <f t="shared" si="215"/>
        <v>18.670000000000002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s="15">
        <f t="shared" si="212"/>
        <v>41853.563402777778</v>
      </c>
      <c r="L3251" s="15">
        <f t="shared" si="213"/>
        <v>41883.208333333336</v>
      </c>
      <c r="N3251" t="b">
        <v>0</v>
      </c>
      <c r="O3251">
        <v>3</v>
      </c>
      <c r="P3251" t="b">
        <v>0</v>
      </c>
      <c r="Q3251" s="11" t="s">
        <v>8281</v>
      </c>
      <c r="R3251" t="s">
        <v>8282</v>
      </c>
      <c r="S3251">
        <f t="shared" si="214"/>
        <v>0</v>
      </c>
      <c r="T3251">
        <f t="shared" si="215"/>
        <v>18.670000000000002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s="15">
        <f t="shared" si="212"/>
        <v>42268.658715277779</v>
      </c>
      <c r="L3252" s="15">
        <f t="shared" si="213"/>
        <v>42303.658715277779</v>
      </c>
      <c r="N3252" t="b">
        <v>0</v>
      </c>
      <c r="O3252">
        <v>2</v>
      </c>
      <c r="P3252" t="b">
        <v>0</v>
      </c>
      <c r="Q3252" s="11" t="s">
        <v>8266</v>
      </c>
      <c r="R3252" t="s">
        <v>8300</v>
      </c>
      <c r="S3252">
        <f t="shared" si="214"/>
        <v>0</v>
      </c>
      <c r="T3252">
        <f t="shared" si="215"/>
        <v>27.5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s="15">
        <f t="shared" si="212"/>
        <v>42232.15016203704</v>
      </c>
      <c r="L3253" s="15">
        <f t="shared" si="213"/>
        <v>42262.465972222228</v>
      </c>
      <c r="N3253" t="b">
        <v>0</v>
      </c>
      <c r="O3253">
        <v>2</v>
      </c>
      <c r="P3253" t="b">
        <v>0</v>
      </c>
      <c r="Q3253" s="11" t="s">
        <v>8269</v>
      </c>
      <c r="R3253" t="s">
        <v>8306</v>
      </c>
      <c r="S3253">
        <f t="shared" si="214"/>
        <v>1</v>
      </c>
      <c r="T3253">
        <f t="shared" si="215"/>
        <v>27.5</v>
      </c>
    </row>
    <row r="3254" spans="1:20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s="15">
        <f t="shared" si="212"/>
        <v>41054.847777777781</v>
      </c>
      <c r="L3254" s="15">
        <f t="shared" si="213"/>
        <v>41114.847777777781</v>
      </c>
      <c r="N3254" t="b">
        <v>0</v>
      </c>
      <c r="O3254">
        <v>2</v>
      </c>
      <c r="P3254" t="b">
        <v>0</v>
      </c>
      <c r="Q3254" s="11" t="s">
        <v>8269</v>
      </c>
      <c r="R3254" t="s">
        <v>8307</v>
      </c>
      <c r="S3254">
        <f t="shared" si="214"/>
        <v>1</v>
      </c>
      <c r="T3254">
        <f t="shared" si="215"/>
        <v>27.5</v>
      </c>
    </row>
    <row r="3255" spans="1:20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s="15">
        <f t="shared" si="212"/>
        <v>42096.918240740735</v>
      </c>
      <c r="L3255" s="15">
        <f t="shared" si="213"/>
        <v>42126.918240740735</v>
      </c>
      <c r="N3255" t="b">
        <v>0</v>
      </c>
      <c r="O3255">
        <v>2</v>
      </c>
      <c r="P3255" t="b">
        <v>0</v>
      </c>
      <c r="Q3255" s="11" t="s">
        <v>8266</v>
      </c>
      <c r="R3255" t="s">
        <v>8300</v>
      </c>
      <c r="S3255">
        <f t="shared" si="214"/>
        <v>1</v>
      </c>
      <c r="T3255">
        <f t="shared" si="215"/>
        <v>27.5</v>
      </c>
    </row>
    <row r="3256" spans="1:20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s="15">
        <f t="shared" si="212"/>
        <v>42248.793310185181</v>
      </c>
      <c r="L3256" s="15">
        <f t="shared" si="213"/>
        <v>42278.793310185181</v>
      </c>
      <c r="N3256" t="b">
        <v>0</v>
      </c>
      <c r="O3256">
        <v>3</v>
      </c>
      <c r="P3256" t="b">
        <v>0</v>
      </c>
      <c r="Q3256" s="11" t="s">
        <v>8266</v>
      </c>
      <c r="R3256" t="s">
        <v>8300</v>
      </c>
      <c r="S3256">
        <f t="shared" si="214"/>
        <v>0</v>
      </c>
      <c r="T3256">
        <f t="shared" si="215"/>
        <v>18.329999999999998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s="15">
        <f t="shared" si="212"/>
        <v>41805.895254629628</v>
      </c>
      <c r="L3257" s="15">
        <f t="shared" si="213"/>
        <v>41830.895254629628</v>
      </c>
      <c r="N3257" t="b">
        <v>0</v>
      </c>
      <c r="O3257">
        <v>2</v>
      </c>
      <c r="P3257" t="b">
        <v>0</v>
      </c>
      <c r="Q3257" s="11" t="s">
        <v>8277</v>
      </c>
      <c r="R3257" t="s">
        <v>8303</v>
      </c>
      <c r="S3257">
        <f t="shared" si="214"/>
        <v>1</v>
      </c>
      <c r="T3257">
        <f t="shared" si="215"/>
        <v>27.5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s="15">
        <f t="shared" si="212"/>
        <v>41784.789687500001</v>
      </c>
      <c r="L3258" s="15">
        <f t="shared" si="213"/>
        <v>41814.789687500001</v>
      </c>
      <c r="N3258" t="b">
        <v>0</v>
      </c>
      <c r="O3258">
        <v>3</v>
      </c>
      <c r="P3258" t="b">
        <v>0</v>
      </c>
      <c r="Q3258" s="11" t="s">
        <v>8281</v>
      </c>
      <c r="R3258" t="s">
        <v>8284</v>
      </c>
      <c r="S3258">
        <f t="shared" si="214"/>
        <v>0</v>
      </c>
      <c r="T3258">
        <f t="shared" si="215"/>
        <v>18.329999999999998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s="15">
        <f t="shared" si="212"/>
        <v>42104.781597222223</v>
      </c>
      <c r="L3259" s="15">
        <f t="shared" si="213"/>
        <v>42134.781597222223</v>
      </c>
      <c r="N3259" t="b">
        <v>0</v>
      </c>
      <c r="O3259">
        <v>3</v>
      </c>
      <c r="P3259" t="b">
        <v>0</v>
      </c>
      <c r="Q3259" s="11" t="s">
        <v>8281</v>
      </c>
      <c r="R3259" t="s">
        <v>8293</v>
      </c>
      <c r="S3259">
        <f t="shared" si="214"/>
        <v>6</v>
      </c>
      <c r="T3259">
        <f t="shared" si="215"/>
        <v>18.329999999999998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s="15">
        <f t="shared" si="212"/>
        <v>42778.765300925923</v>
      </c>
      <c r="L3260" s="15">
        <f t="shared" si="213"/>
        <v>42808.723634259266</v>
      </c>
      <c r="N3260" t="b">
        <v>0</v>
      </c>
      <c r="O3260">
        <v>4</v>
      </c>
      <c r="P3260" t="b">
        <v>0</v>
      </c>
      <c r="Q3260" s="11" t="s">
        <v>8266</v>
      </c>
      <c r="R3260" t="s">
        <v>8268</v>
      </c>
      <c r="S3260">
        <f t="shared" si="214"/>
        <v>0</v>
      </c>
      <c r="T3260">
        <f t="shared" si="215"/>
        <v>13.25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s="15">
        <f t="shared" si="212"/>
        <v>42429.695543981477</v>
      </c>
      <c r="L3261" s="15">
        <f t="shared" si="213"/>
        <v>42459.653877314813</v>
      </c>
      <c r="N3261" t="b">
        <v>0</v>
      </c>
      <c r="O3261">
        <v>4</v>
      </c>
      <c r="P3261" t="b">
        <v>0</v>
      </c>
      <c r="Q3261" s="11" t="s">
        <v>8274</v>
      </c>
      <c r="R3261" t="s">
        <v>8292</v>
      </c>
      <c r="S3261">
        <f t="shared" si="214"/>
        <v>0</v>
      </c>
      <c r="T3261">
        <f t="shared" si="215"/>
        <v>13.25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s="15">
        <f t="shared" si="212"/>
        <v>42585.7106712963</v>
      </c>
      <c r="L3262" s="15">
        <f t="shared" si="213"/>
        <v>42615.7106712963</v>
      </c>
      <c r="N3262" t="b">
        <v>0</v>
      </c>
      <c r="O3262">
        <v>4</v>
      </c>
      <c r="P3262" t="b">
        <v>0</v>
      </c>
      <c r="Q3262" s="11" t="s">
        <v>8269</v>
      </c>
      <c r="R3262" t="s">
        <v>8314</v>
      </c>
      <c r="S3262">
        <f t="shared" si="214"/>
        <v>1</v>
      </c>
      <c r="T3262">
        <f t="shared" si="215"/>
        <v>13.25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s="15">
        <f t="shared" si="212"/>
        <v>42300.585891203707</v>
      </c>
      <c r="L3263" s="15">
        <f t="shared" si="213"/>
        <v>42330.627557870372</v>
      </c>
      <c r="N3263" t="b">
        <v>0</v>
      </c>
      <c r="O3263">
        <v>1</v>
      </c>
      <c r="P3263" t="b">
        <v>0</v>
      </c>
      <c r="Q3263" s="11" t="s">
        <v>8269</v>
      </c>
      <c r="R3263" t="s">
        <v>8314</v>
      </c>
      <c r="S3263">
        <f t="shared" si="214"/>
        <v>2</v>
      </c>
      <c r="T3263">
        <f t="shared" si="215"/>
        <v>53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s="15">
        <f t="shared" si="212"/>
        <v>42318.098217592589</v>
      </c>
      <c r="L3264" s="15">
        <f t="shared" si="213"/>
        <v>42363.098217592589</v>
      </c>
      <c r="N3264" t="b">
        <v>0</v>
      </c>
      <c r="O3264">
        <v>14</v>
      </c>
      <c r="P3264" t="b">
        <v>0</v>
      </c>
      <c r="Q3264" s="11" t="s">
        <v>8279</v>
      </c>
      <c r="R3264" t="s">
        <v>8297</v>
      </c>
      <c r="S3264">
        <f t="shared" si="214"/>
        <v>0</v>
      </c>
      <c r="T3264">
        <f t="shared" si="215"/>
        <v>3.71</v>
      </c>
    </row>
    <row r="3265" spans="1:20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s="15">
        <f t="shared" si="212"/>
        <v>42249.667997685188</v>
      </c>
      <c r="L3265" s="15">
        <f t="shared" si="213"/>
        <v>42294.667997685188</v>
      </c>
      <c r="N3265" t="b">
        <v>0</v>
      </c>
      <c r="O3265">
        <v>2</v>
      </c>
      <c r="P3265" t="b">
        <v>0</v>
      </c>
      <c r="Q3265" s="11" t="s">
        <v>8266</v>
      </c>
      <c r="R3265" t="s">
        <v>8300</v>
      </c>
      <c r="S3265">
        <f t="shared" si="214"/>
        <v>0</v>
      </c>
      <c r="T3265">
        <f t="shared" si="215"/>
        <v>26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s="15">
        <f t="shared" si="212"/>
        <v>42107.679756944446</v>
      </c>
      <c r="L3266" s="15">
        <f t="shared" si="213"/>
        <v>42137.679756944446</v>
      </c>
      <c r="N3266" t="b">
        <v>0</v>
      </c>
      <c r="O3266">
        <v>1</v>
      </c>
      <c r="P3266" t="b">
        <v>0</v>
      </c>
      <c r="Q3266" s="11" t="s">
        <v>8277</v>
      </c>
      <c r="R3266" t="s">
        <v>8303</v>
      </c>
      <c r="S3266">
        <f t="shared" si="214"/>
        <v>0</v>
      </c>
      <c r="T3266">
        <f t="shared" si="215"/>
        <v>52</v>
      </c>
    </row>
    <row r="3267" spans="1:20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s="15">
        <f t="shared" ref="K3267:K3330" si="216">(((J3267/60)/60)/24)+DATE(1970,1,1)</f>
        <v>41825.791226851856</v>
      </c>
      <c r="L3267" s="15">
        <f t="shared" ref="L3267:L3330" si="217">(((I3267/60)/60)/24)+DATE(1970,1,1)</f>
        <v>41883.165972222225</v>
      </c>
      <c r="N3267" t="b">
        <v>0</v>
      </c>
      <c r="O3267">
        <v>2</v>
      </c>
      <c r="P3267" t="b">
        <v>0</v>
      </c>
      <c r="Q3267" s="11" t="s">
        <v>8279</v>
      </c>
      <c r="R3267" t="s">
        <v>8283</v>
      </c>
      <c r="S3267">
        <f t="shared" ref="S3267:S3330" si="218">IFERROR(ROUND(E3267/D3267*100,0),0)</f>
        <v>3</v>
      </c>
      <c r="T3267">
        <f t="shared" ref="T3267:T3330" si="219">IFERROR(ROUND(E3267/O3267,2),0)</f>
        <v>25.5</v>
      </c>
    </row>
    <row r="3268" spans="1:20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s="15">
        <f t="shared" si="216"/>
        <v>41605.167696759258</v>
      </c>
      <c r="L3268" s="15">
        <f t="shared" si="217"/>
        <v>41655.166666666664</v>
      </c>
      <c r="N3268" t="b">
        <v>0</v>
      </c>
      <c r="O3268">
        <v>2</v>
      </c>
      <c r="P3268" t="b">
        <v>0</v>
      </c>
      <c r="Q3268" s="11" t="s">
        <v>8279</v>
      </c>
      <c r="R3268" t="s">
        <v>8297</v>
      </c>
      <c r="S3268">
        <f t="shared" si="218"/>
        <v>1</v>
      </c>
      <c r="T3268">
        <f t="shared" si="219"/>
        <v>25.5</v>
      </c>
    </row>
    <row r="3269" spans="1:20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s="15">
        <f t="shared" si="216"/>
        <v>41645.832141203704</v>
      </c>
      <c r="L3269" s="15">
        <f t="shared" si="217"/>
        <v>41675.832141203704</v>
      </c>
      <c r="N3269" t="b">
        <v>0</v>
      </c>
      <c r="O3269">
        <v>4</v>
      </c>
      <c r="P3269" t="b">
        <v>0</v>
      </c>
      <c r="Q3269" s="11" t="s">
        <v>8274</v>
      </c>
      <c r="R3269" t="s">
        <v>8292</v>
      </c>
      <c r="S3269">
        <f t="shared" si="218"/>
        <v>0</v>
      </c>
      <c r="T3269">
        <f t="shared" si="219"/>
        <v>12.75</v>
      </c>
    </row>
    <row r="3270" spans="1:20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s="15">
        <f t="shared" si="216"/>
        <v>42187.281678240746</v>
      </c>
      <c r="L3270" s="15">
        <f t="shared" si="217"/>
        <v>42247.281678240746</v>
      </c>
      <c r="N3270" t="b">
        <v>0</v>
      </c>
      <c r="O3270">
        <v>2</v>
      </c>
      <c r="P3270" t="b">
        <v>0</v>
      </c>
      <c r="Q3270" s="11" t="s">
        <v>8285</v>
      </c>
      <c r="R3270" t="s">
        <v>8288</v>
      </c>
      <c r="S3270">
        <f t="shared" si="218"/>
        <v>1</v>
      </c>
      <c r="T3270">
        <f t="shared" si="219"/>
        <v>25.5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s="15">
        <f t="shared" si="216"/>
        <v>42528.899398148147</v>
      </c>
      <c r="L3271" s="15">
        <f t="shared" si="217"/>
        <v>42588.899398148147</v>
      </c>
      <c r="N3271" t="b">
        <v>0</v>
      </c>
      <c r="O3271">
        <v>3</v>
      </c>
      <c r="P3271" t="b">
        <v>0</v>
      </c>
      <c r="Q3271" s="11" t="s">
        <v>8274</v>
      </c>
      <c r="R3271" t="s">
        <v>8302</v>
      </c>
      <c r="S3271">
        <f t="shared" si="218"/>
        <v>1</v>
      </c>
      <c r="T3271">
        <f t="shared" si="219"/>
        <v>17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s="15">
        <f t="shared" si="216"/>
        <v>42555.698738425926</v>
      </c>
      <c r="L3272" s="15">
        <f t="shared" si="217"/>
        <v>42584.958333333328</v>
      </c>
      <c r="N3272" t="b">
        <v>0</v>
      </c>
      <c r="O3272">
        <v>4</v>
      </c>
      <c r="P3272" t="b">
        <v>0</v>
      </c>
      <c r="Q3272" s="11" t="s">
        <v>8271</v>
      </c>
      <c r="R3272" t="s">
        <v>8311</v>
      </c>
      <c r="S3272">
        <f t="shared" si="218"/>
        <v>3</v>
      </c>
      <c r="T3272">
        <f t="shared" si="219"/>
        <v>12.75</v>
      </c>
    </row>
    <row r="3273" spans="1:20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s="15">
        <f t="shared" si="216"/>
        <v>42110.326423611114</v>
      </c>
      <c r="L3273" s="15">
        <f t="shared" si="217"/>
        <v>42140.125</v>
      </c>
      <c r="N3273" t="b">
        <v>0</v>
      </c>
      <c r="O3273">
        <v>2</v>
      </c>
      <c r="P3273" t="b">
        <v>0</v>
      </c>
      <c r="Q3273" s="11" t="s">
        <v>8277</v>
      </c>
      <c r="R3273" t="s">
        <v>8303</v>
      </c>
      <c r="S3273">
        <f t="shared" si="218"/>
        <v>1</v>
      </c>
      <c r="T3273">
        <f t="shared" si="219"/>
        <v>25.5</v>
      </c>
    </row>
    <row r="3274" spans="1:20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s="15">
        <f t="shared" si="216"/>
        <v>42055.600995370376</v>
      </c>
      <c r="L3274" s="15">
        <f t="shared" si="217"/>
        <v>42115.559328703705</v>
      </c>
      <c r="N3274" t="b">
        <v>0</v>
      </c>
      <c r="O3274">
        <v>6</v>
      </c>
      <c r="P3274" t="b">
        <v>0</v>
      </c>
      <c r="Q3274" s="11" t="s">
        <v>8266</v>
      </c>
      <c r="R3274" t="s">
        <v>8273</v>
      </c>
      <c r="S3274">
        <f t="shared" si="218"/>
        <v>0</v>
      </c>
      <c r="T3274">
        <f t="shared" si="219"/>
        <v>8.5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s="15">
        <f t="shared" si="216"/>
        <v>41826.61954861111</v>
      </c>
      <c r="L3275" s="15">
        <f t="shared" si="217"/>
        <v>41856.61954861111</v>
      </c>
      <c r="N3275" t="b">
        <v>0</v>
      </c>
      <c r="O3275">
        <v>6</v>
      </c>
      <c r="P3275" t="b">
        <v>0</v>
      </c>
      <c r="Q3275" s="11" t="s">
        <v>8281</v>
      </c>
      <c r="R3275" t="s">
        <v>8284</v>
      </c>
      <c r="S3275">
        <f t="shared" si="218"/>
        <v>9</v>
      </c>
      <c r="T3275">
        <f t="shared" si="219"/>
        <v>8.5</v>
      </c>
    </row>
    <row r="3276" spans="1:20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s="15">
        <f t="shared" si="216"/>
        <v>42527.650995370372</v>
      </c>
      <c r="L3276" s="15">
        <f t="shared" si="217"/>
        <v>42537.650995370372</v>
      </c>
      <c r="N3276" t="b">
        <v>0</v>
      </c>
      <c r="O3276">
        <v>1</v>
      </c>
      <c r="P3276" t="b">
        <v>0</v>
      </c>
      <c r="Q3276" s="11" t="s">
        <v>8279</v>
      </c>
      <c r="R3276" t="s">
        <v>8283</v>
      </c>
      <c r="S3276">
        <f t="shared" si="218"/>
        <v>0</v>
      </c>
      <c r="T3276">
        <f t="shared" si="219"/>
        <v>50</v>
      </c>
    </row>
    <row r="3277" spans="1:20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s="15">
        <f t="shared" si="216"/>
        <v>42377.577187499999</v>
      </c>
      <c r="L3277" s="15">
        <f t="shared" si="217"/>
        <v>42437.577187499999</v>
      </c>
      <c r="N3277" t="b">
        <v>0</v>
      </c>
      <c r="O3277">
        <v>1</v>
      </c>
      <c r="P3277" t="b">
        <v>0</v>
      </c>
      <c r="Q3277" s="11" t="s">
        <v>8279</v>
      </c>
      <c r="R3277" t="s">
        <v>8283</v>
      </c>
      <c r="S3277">
        <f t="shared" si="218"/>
        <v>0</v>
      </c>
      <c r="T3277">
        <f t="shared" si="219"/>
        <v>50</v>
      </c>
    </row>
    <row r="3278" spans="1:20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s="15">
        <f t="shared" si="216"/>
        <v>40894.906956018516</v>
      </c>
      <c r="L3278" s="15">
        <f t="shared" si="217"/>
        <v>40954.906956018516</v>
      </c>
      <c r="N3278" t="b">
        <v>0</v>
      </c>
      <c r="O3278">
        <v>1</v>
      </c>
      <c r="P3278" t="b">
        <v>0</v>
      </c>
      <c r="Q3278" s="11" t="s">
        <v>8279</v>
      </c>
      <c r="R3278" t="s">
        <v>8297</v>
      </c>
      <c r="S3278">
        <f t="shared" si="218"/>
        <v>5</v>
      </c>
      <c r="T3278">
        <f t="shared" si="219"/>
        <v>50</v>
      </c>
    </row>
    <row r="3279" spans="1:20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s="15">
        <f t="shared" si="216"/>
        <v>41761.94258101852</v>
      </c>
      <c r="L3279" s="15">
        <f t="shared" si="217"/>
        <v>41791.94258101852</v>
      </c>
      <c r="N3279" t="b">
        <v>0</v>
      </c>
      <c r="O3279">
        <v>1</v>
      </c>
      <c r="P3279" t="b">
        <v>0</v>
      </c>
      <c r="Q3279" s="11" t="s">
        <v>8279</v>
      </c>
      <c r="R3279" t="s">
        <v>8297</v>
      </c>
      <c r="S3279">
        <f t="shared" si="218"/>
        <v>0</v>
      </c>
      <c r="T3279">
        <f t="shared" si="219"/>
        <v>50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s="15">
        <f t="shared" si="216"/>
        <v>41830.613969907405</v>
      </c>
      <c r="L3280" s="15">
        <f t="shared" si="217"/>
        <v>41860.613969907405</v>
      </c>
      <c r="N3280" t="b">
        <v>0</v>
      </c>
      <c r="O3280">
        <v>3</v>
      </c>
      <c r="P3280" t="b">
        <v>0</v>
      </c>
      <c r="Q3280" s="11" t="s">
        <v>8279</v>
      </c>
      <c r="R3280" t="s">
        <v>8297</v>
      </c>
      <c r="S3280">
        <f t="shared" si="218"/>
        <v>3</v>
      </c>
      <c r="T3280">
        <f t="shared" si="219"/>
        <v>16.670000000000002</v>
      </c>
    </row>
    <row r="3281" spans="1:20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s="15">
        <f t="shared" si="216"/>
        <v>42321.283101851848</v>
      </c>
      <c r="L3281" s="15">
        <f t="shared" si="217"/>
        <v>42351.283101851848</v>
      </c>
      <c r="N3281" t="b">
        <v>0</v>
      </c>
      <c r="O3281">
        <v>1</v>
      </c>
      <c r="P3281" t="b">
        <v>0</v>
      </c>
      <c r="Q3281" s="11" t="s">
        <v>8266</v>
      </c>
      <c r="R3281" t="s">
        <v>8300</v>
      </c>
      <c r="S3281">
        <f t="shared" si="218"/>
        <v>0</v>
      </c>
      <c r="T3281">
        <f t="shared" si="219"/>
        <v>50</v>
      </c>
    </row>
    <row r="3282" spans="1:20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s="15">
        <f t="shared" si="216"/>
        <v>40068.056932870371</v>
      </c>
      <c r="L3282" s="15">
        <f t="shared" si="217"/>
        <v>40118.165972222225</v>
      </c>
      <c r="N3282" t="b">
        <v>0</v>
      </c>
      <c r="O3282">
        <v>1</v>
      </c>
      <c r="P3282" t="b">
        <v>0</v>
      </c>
      <c r="Q3282" s="11" t="s">
        <v>8269</v>
      </c>
      <c r="R3282" t="s">
        <v>8310</v>
      </c>
      <c r="S3282">
        <f t="shared" si="218"/>
        <v>3</v>
      </c>
      <c r="T3282">
        <f t="shared" si="219"/>
        <v>50</v>
      </c>
    </row>
    <row r="3283" spans="1:20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s="15">
        <f t="shared" si="216"/>
        <v>41616.027754629627</v>
      </c>
      <c r="L3283" s="15">
        <f t="shared" si="217"/>
        <v>41646.027754629627</v>
      </c>
      <c r="N3283" t="b">
        <v>0</v>
      </c>
      <c r="O3283">
        <v>1</v>
      </c>
      <c r="P3283" t="b">
        <v>0</v>
      </c>
      <c r="Q3283" s="11" t="s">
        <v>8285</v>
      </c>
      <c r="R3283" t="s">
        <v>8308</v>
      </c>
      <c r="S3283">
        <f t="shared" si="218"/>
        <v>0</v>
      </c>
      <c r="T3283">
        <f t="shared" si="219"/>
        <v>50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s="15">
        <f t="shared" si="216"/>
        <v>42368.333668981482</v>
      </c>
      <c r="L3284" s="15">
        <f t="shared" si="217"/>
        <v>42398.333668981482</v>
      </c>
      <c r="N3284" t="b">
        <v>0</v>
      </c>
      <c r="O3284">
        <v>2</v>
      </c>
      <c r="P3284" t="b">
        <v>0</v>
      </c>
      <c r="Q3284" s="11" t="s">
        <v>8285</v>
      </c>
      <c r="R3284" t="s">
        <v>8308</v>
      </c>
      <c r="S3284">
        <f t="shared" si="218"/>
        <v>1</v>
      </c>
      <c r="T3284">
        <f t="shared" si="219"/>
        <v>25</v>
      </c>
    </row>
    <row r="3285" spans="1:20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s="15">
        <f t="shared" si="216"/>
        <v>42079.913113425922</v>
      </c>
      <c r="L3285" s="15">
        <f t="shared" si="217"/>
        <v>42109.913113425922</v>
      </c>
      <c r="N3285" t="b">
        <v>0</v>
      </c>
      <c r="O3285">
        <v>1</v>
      </c>
      <c r="P3285" t="b">
        <v>0</v>
      </c>
      <c r="Q3285" s="11" t="s">
        <v>8304</v>
      </c>
      <c r="R3285" t="s">
        <v>8305</v>
      </c>
      <c r="S3285">
        <f t="shared" si="218"/>
        <v>1</v>
      </c>
      <c r="T3285">
        <f t="shared" si="219"/>
        <v>50</v>
      </c>
    </row>
    <row r="3286" spans="1:20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s="15">
        <f t="shared" si="216"/>
        <v>42558.989513888882</v>
      </c>
      <c r="L3286" s="15">
        <f t="shared" si="217"/>
        <v>42588.989513888882</v>
      </c>
      <c r="N3286" t="b">
        <v>0</v>
      </c>
      <c r="O3286">
        <v>1</v>
      </c>
      <c r="P3286" t="b">
        <v>0</v>
      </c>
      <c r="Q3286" s="11" t="s">
        <v>8274</v>
      </c>
      <c r="R3286" t="s">
        <v>8302</v>
      </c>
      <c r="S3286">
        <f t="shared" si="218"/>
        <v>5</v>
      </c>
      <c r="T3286">
        <f t="shared" si="219"/>
        <v>50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s="15">
        <f t="shared" si="216"/>
        <v>42143.714178240742</v>
      </c>
      <c r="L3287" s="15">
        <f t="shared" si="217"/>
        <v>42173.714178240742</v>
      </c>
      <c r="N3287" t="b">
        <v>0</v>
      </c>
      <c r="O3287">
        <v>1</v>
      </c>
      <c r="P3287" t="b">
        <v>0</v>
      </c>
      <c r="Q3287" s="11" t="s">
        <v>8277</v>
      </c>
      <c r="R3287" t="s">
        <v>8303</v>
      </c>
      <c r="S3287">
        <f t="shared" si="218"/>
        <v>1</v>
      </c>
      <c r="T3287">
        <f t="shared" si="219"/>
        <v>50</v>
      </c>
    </row>
    <row r="3288" spans="1:20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s="15">
        <f t="shared" si="216"/>
        <v>42548.192997685182</v>
      </c>
      <c r="L3288" s="15">
        <f t="shared" si="217"/>
        <v>42573.192997685182</v>
      </c>
      <c r="N3288" t="b">
        <v>0</v>
      </c>
      <c r="O3288">
        <v>2</v>
      </c>
      <c r="P3288" t="b">
        <v>0</v>
      </c>
      <c r="Q3288" s="11" t="s">
        <v>8269</v>
      </c>
      <c r="R3288" t="s">
        <v>8310</v>
      </c>
      <c r="S3288">
        <f t="shared" si="218"/>
        <v>1</v>
      </c>
      <c r="T3288">
        <f t="shared" si="219"/>
        <v>25</v>
      </c>
    </row>
    <row r="3289" spans="1:20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s="15">
        <f t="shared" si="216"/>
        <v>42108.05322916666</v>
      </c>
      <c r="L3289" s="15">
        <f t="shared" si="217"/>
        <v>42123.05322916666</v>
      </c>
      <c r="N3289" t="b">
        <v>0</v>
      </c>
      <c r="O3289">
        <v>1</v>
      </c>
      <c r="P3289" t="b">
        <v>0</v>
      </c>
      <c r="Q3289" s="11" t="s">
        <v>8271</v>
      </c>
      <c r="R3289" t="s">
        <v>8313</v>
      </c>
      <c r="S3289">
        <f t="shared" si="218"/>
        <v>0</v>
      </c>
      <c r="T3289">
        <f t="shared" si="219"/>
        <v>50</v>
      </c>
    </row>
    <row r="3290" spans="1:20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s="15">
        <f t="shared" si="216"/>
        <v>41887.801064814819</v>
      </c>
      <c r="L3290" s="15">
        <f t="shared" si="217"/>
        <v>41917.801064814819</v>
      </c>
      <c r="N3290" t="b">
        <v>0</v>
      </c>
      <c r="O3290">
        <v>1</v>
      </c>
      <c r="P3290" t="b">
        <v>0</v>
      </c>
      <c r="Q3290" s="11" t="s">
        <v>8285</v>
      </c>
      <c r="R3290" t="s">
        <v>8288</v>
      </c>
      <c r="S3290">
        <f t="shared" si="218"/>
        <v>2</v>
      </c>
      <c r="T3290">
        <f t="shared" si="219"/>
        <v>50</v>
      </c>
    </row>
    <row r="3291" spans="1:20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s="15">
        <f t="shared" si="216"/>
        <v>42326.685428240744</v>
      </c>
      <c r="L3291" s="15">
        <f t="shared" si="217"/>
        <v>42371.685428240744</v>
      </c>
      <c r="N3291" t="b">
        <v>0</v>
      </c>
      <c r="O3291">
        <v>2</v>
      </c>
      <c r="P3291" t="b">
        <v>0</v>
      </c>
      <c r="Q3291" s="11" t="s">
        <v>8266</v>
      </c>
      <c r="R3291" t="s">
        <v>8276</v>
      </c>
      <c r="S3291">
        <f t="shared" si="218"/>
        <v>0</v>
      </c>
      <c r="T3291">
        <f t="shared" si="219"/>
        <v>25</v>
      </c>
    </row>
    <row r="3292" spans="1:20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s="15">
        <f t="shared" si="216"/>
        <v>42685.680648148147</v>
      </c>
      <c r="L3292" s="15">
        <f t="shared" si="217"/>
        <v>42715.680648148147</v>
      </c>
      <c r="N3292" t="b">
        <v>0</v>
      </c>
      <c r="O3292">
        <v>1</v>
      </c>
      <c r="P3292" t="b">
        <v>0</v>
      </c>
      <c r="Q3292" s="11" t="s">
        <v>8271</v>
      </c>
      <c r="R3292" t="s">
        <v>8311</v>
      </c>
      <c r="S3292">
        <f t="shared" si="218"/>
        <v>1</v>
      </c>
      <c r="T3292">
        <f t="shared" si="219"/>
        <v>50</v>
      </c>
    </row>
    <row r="3293" spans="1:20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s="15">
        <f t="shared" si="216"/>
        <v>40198.424849537041</v>
      </c>
      <c r="L3293" s="15">
        <f t="shared" si="217"/>
        <v>40252.290972222225</v>
      </c>
      <c r="N3293" t="b">
        <v>0</v>
      </c>
      <c r="O3293">
        <v>5</v>
      </c>
      <c r="P3293" t="b">
        <v>0</v>
      </c>
      <c r="Q3293" s="11" t="s">
        <v>8274</v>
      </c>
      <c r="R3293" t="s">
        <v>8292</v>
      </c>
      <c r="S3293">
        <f t="shared" si="218"/>
        <v>10</v>
      </c>
      <c r="T3293">
        <f t="shared" si="219"/>
        <v>10</v>
      </c>
    </row>
    <row r="3294" spans="1:20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s="15">
        <f t="shared" si="216"/>
        <v>41683.832280092596</v>
      </c>
      <c r="L3294" s="15">
        <f t="shared" si="217"/>
        <v>41713.790613425925</v>
      </c>
      <c r="N3294" t="b">
        <v>0</v>
      </c>
      <c r="O3294">
        <v>4</v>
      </c>
      <c r="P3294" t="b">
        <v>0</v>
      </c>
      <c r="Q3294" s="11" t="s">
        <v>8274</v>
      </c>
      <c r="R3294" t="s">
        <v>8292</v>
      </c>
      <c r="S3294">
        <f t="shared" si="218"/>
        <v>0</v>
      </c>
      <c r="T3294">
        <f t="shared" si="219"/>
        <v>12.5</v>
      </c>
    </row>
    <row r="3295" spans="1:20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s="15">
        <f t="shared" si="216"/>
        <v>42215.662314814821</v>
      </c>
      <c r="L3295" s="15">
        <f t="shared" si="217"/>
        <v>42245.662314814821</v>
      </c>
      <c r="N3295" t="b">
        <v>0</v>
      </c>
      <c r="O3295">
        <v>1</v>
      </c>
      <c r="P3295" t="b">
        <v>0</v>
      </c>
      <c r="Q3295" s="11" t="s">
        <v>8266</v>
      </c>
      <c r="R3295" t="s">
        <v>8300</v>
      </c>
      <c r="S3295">
        <f t="shared" si="218"/>
        <v>0</v>
      </c>
      <c r="T3295">
        <f t="shared" si="219"/>
        <v>50</v>
      </c>
    </row>
    <row r="3296" spans="1:20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s="15">
        <f t="shared" si="216"/>
        <v>42194.648344907408</v>
      </c>
      <c r="L3296" s="15">
        <f t="shared" si="217"/>
        <v>42224.648344907408</v>
      </c>
      <c r="N3296" t="b">
        <v>0</v>
      </c>
      <c r="O3296">
        <v>1</v>
      </c>
      <c r="P3296" t="b">
        <v>0</v>
      </c>
      <c r="Q3296" s="11" t="s">
        <v>8266</v>
      </c>
      <c r="R3296" t="s">
        <v>8300</v>
      </c>
      <c r="S3296">
        <f t="shared" si="218"/>
        <v>0</v>
      </c>
      <c r="T3296">
        <f t="shared" si="219"/>
        <v>50</v>
      </c>
    </row>
    <row r="3297" spans="1:20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s="15">
        <f t="shared" si="216"/>
        <v>42285.91506944444</v>
      </c>
      <c r="L3297" s="15">
        <f t="shared" si="217"/>
        <v>42345.956736111111</v>
      </c>
      <c r="N3297" t="b">
        <v>0</v>
      </c>
      <c r="O3297">
        <v>1</v>
      </c>
      <c r="P3297" t="b">
        <v>0</v>
      </c>
      <c r="Q3297" s="11" t="s">
        <v>8277</v>
      </c>
      <c r="R3297" t="s">
        <v>8303</v>
      </c>
      <c r="S3297">
        <f t="shared" si="218"/>
        <v>0</v>
      </c>
      <c r="T3297">
        <f t="shared" si="219"/>
        <v>50</v>
      </c>
    </row>
    <row r="3298" spans="1:20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s="15">
        <f t="shared" si="216"/>
        <v>42584.666597222225</v>
      </c>
      <c r="L3298" s="15">
        <f t="shared" si="217"/>
        <v>42614.666597222225</v>
      </c>
      <c r="N3298" t="b">
        <v>0</v>
      </c>
      <c r="O3298">
        <v>1</v>
      </c>
      <c r="P3298" t="b">
        <v>0</v>
      </c>
      <c r="Q3298" s="11" t="s">
        <v>8277</v>
      </c>
      <c r="R3298" t="s">
        <v>8303</v>
      </c>
      <c r="S3298">
        <f t="shared" si="218"/>
        <v>1</v>
      </c>
      <c r="T3298">
        <f t="shared" si="219"/>
        <v>50</v>
      </c>
    </row>
    <row r="3299" spans="1:20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s="15">
        <f t="shared" si="216"/>
        <v>41795.963333333333</v>
      </c>
      <c r="L3299" s="15">
        <f t="shared" si="217"/>
        <v>41825.963333333333</v>
      </c>
      <c r="N3299" t="b">
        <v>0</v>
      </c>
      <c r="O3299">
        <v>1</v>
      </c>
      <c r="P3299" t="b">
        <v>0</v>
      </c>
      <c r="Q3299" s="11" t="s">
        <v>8277</v>
      </c>
      <c r="R3299" t="s">
        <v>8303</v>
      </c>
      <c r="S3299">
        <f t="shared" si="218"/>
        <v>0</v>
      </c>
      <c r="T3299">
        <f t="shared" si="219"/>
        <v>50</v>
      </c>
    </row>
    <row r="3300" spans="1:20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s="15">
        <f t="shared" si="216"/>
        <v>41887.801168981481</v>
      </c>
      <c r="L3300" s="15">
        <f t="shared" si="217"/>
        <v>41917.801168981481</v>
      </c>
      <c r="N3300" t="b">
        <v>0</v>
      </c>
      <c r="O3300">
        <v>1</v>
      </c>
      <c r="P3300" t="b">
        <v>0</v>
      </c>
      <c r="Q3300" s="11" t="s">
        <v>8277</v>
      </c>
      <c r="R3300" t="s">
        <v>8303</v>
      </c>
      <c r="S3300">
        <f t="shared" si="218"/>
        <v>0</v>
      </c>
      <c r="T3300">
        <f t="shared" si="219"/>
        <v>50</v>
      </c>
    </row>
    <row r="3301" spans="1:20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s="15">
        <f t="shared" si="216"/>
        <v>42173.67082175926</v>
      </c>
      <c r="L3301" s="15">
        <f t="shared" si="217"/>
        <v>42233.67082175926</v>
      </c>
      <c r="N3301" t="b">
        <v>0</v>
      </c>
      <c r="O3301">
        <v>3</v>
      </c>
      <c r="P3301" t="b">
        <v>0</v>
      </c>
      <c r="Q3301" s="11" t="s">
        <v>8281</v>
      </c>
      <c r="R3301" t="s">
        <v>8282</v>
      </c>
      <c r="S3301">
        <f t="shared" si="218"/>
        <v>0</v>
      </c>
      <c r="T3301">
        <f t="shared" si="219"/>
        <v>16.670000000000002</v>
      </c>
    </row>
    <row r="3302" spans="1:20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s="15">
        <f t="shared" si="216"/>
        <v>42523.025231481486</v>
      </c>
      <c r="L3302" s="15">
        <f t="shared" si="217"/>
        <v>42583.025231481486</v>
      </c>
      <c r="N3302" t="b">
        <v>0</v>
      </c>
      <c r="O3302">
        <v>1</v>
      </c>
      <c r="P3302" t="b">
        <v>0</v>
      </c>
      <c r="Q3302" s="11" t="s">
        <v>8281</v>
      </c>
      <c r="R3302" t="s">
        <v>8282</v>
      </c>
      <c r="S3302">
        <f t="shared" si="218"/>
        <v>0</v>
      </c>
      <c r="T3302">
        <f t="shared" si="219"/>
        <v>50</v>
      </c>
    </row>
    <row r="3303" spans="1:20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s="15">
        <f t="shared" si="216"/>
        <v>42807.885057870371</v>
      </c>
      <c r="L3303" s="15">
        <f t="shared" si="217"/>
        <v>42858.8</v>
      </c>
      <c r="N3303" t="b">
        <v>0</v>
      </c>
      <c r="O3303">
        <v>1</v>
      </c>
      <c r="P3303" t="b">
        <v>0</v>
      </c>
      <c r="Q3303" s="11" t="s">
        <v>8281</v>
      </c>
      <c r="R3303" t="s">
        <v>8284</v>
      </c>
      <c r="S3303">
        <f t="shared" si="218"/>
        <v>3</v>
      </c>
      <c r="T3303">
        <f t="shared" si="219"/>
        <v>50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s="15">
        <f t="shared" si="216"/>
        <v>42132.58048611111</v>
      </c>
      <c r="L3304" s="15">
        <f t="shared" si="217"/>
        <v>42162.58048611111</v>
      </c>
      <c r="M3304" s="22">
        <f>YEAR(K3304)</f>
        <v>2015</v>
      </c>
      <c r="N3304" t="b">
        <v>0</v>
      </c>
      <c r="O3304">
        <v>1</v>
      </c>
      <c r="P3304" t="b">
        <v>0</v>
      </c>
      <c r="Q3304" s="11" t="s">
        <v>8281</v>
      </c>
      <c r="R3304" t="s">
        <v>8293</v>
      </c>
      <c r="S3304">
        <f t="shared" si="218"/>
        <v>1</v>
      </c>
      <c r="T3304">
        <f t="shared" si="219"/>
        <v>50</v>
      </c>
    </row>
    <row r="3305" spans="1:20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s="15">
        <f t="shared" si="216"/>
        <v>42032.250208333338</v>
      </c>
      <c r="L3305" s="15">
        <f t="shared" si="217"/>
        <v>42063.250208333338</v>
      </c>
      <c r="N3305" t="b">
        <v>0</v>
      </c>
      <c r="O3305">
        <v>1</v>
      </c>
      <c r="P3305" t="b">
        <v>0</v>
      </c>
      <c r="Q3305" s="11" t="s">
        <v>8281</v>
      </c>
      <c r="R3305" t="s">
        <v>8284</v>
      </c>
      <c r="S3305">
        <f t="shared" si="218"/>
        <v>5</v>
      </c>
      <c r="T3305">
        <f t="shared" si="219"/>
        <v>50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s="15">
        <f t="shared" si="216"/>
        <v>41940.587233796294</v>
      </c>
      <c r="L3306" s="15">
        <f t="shared" si="217"/>
        <v>41968.041666666672</v>
      </c>
      <c r="N3306" t="b">
        <v>0</v>
      </c>
      <c r="O3306">
        <v>2</v>
      </c>
      <c r="P3306" t="b">
        <v>0</v>
      </c>
      <c r="Q3306" s="11" t="s">
        <v>8281</v>
      </c>
      <c r="R3306" t="s">
        <v>8284</v>
      </c>
      <c r="S3306">
        <f t="shared" si="218"/>
        <v>1</v>
      </c>
      <c r="T3306">
        <f t="shared" si="219"/>
        <v>25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s="15">
        <f t="shared" si="216"/>
        <v>42570.850381944445</v>
      </c>
      <c r="L3307" s="15">
        <f t="shared" si="217"/>
        <v>42615.850381944445</v>
      </c>
      <c r="N3307" t="b">
        <v>0</v>
      </c>
      <c r="O3307">
        <v>1</v>
      </c>
      <c r="P3307" t="b">
        <v>0</v>
      </c>
      <c r="Q3307" s="11" t="s">
        <v>8281</v>
      </c>
      <c r="R3307" t="s">
        <v>8284</v>
      </c>
      <c r="S3307">
        <f t="shared" si="218"/>
        <v>1</v>
      </c>
      <c r="T3307">
        <f t="shared" si="219"/>
        <v>50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s="15">
        <f t="shared" si="216"/>
        <v>42032.168530092589</v>
      </c>
      <c r="L3308" s="15">
        <f t="shared" si="217"/>
        <v>42062.168530092589</v>
      </c>
      <c r="N3308" t="b">
        <v>0</v>
      </c>
      <c r="O3308">
        <v>3</v>
      </c>
      <c r="P3308" t="b">
        <v>0</v>
      </c>
      <c r="Q3308" s="11" t="s">
        <v>8269</v>
      </c>
      <c r="R3308" t="s">
        <v>8310</v>
      </c>
      <c r="S3308">
        <f t="shared" si="218"/>
        <v>0</v>
      </c>
      <c r="T3308">
        <f t="shared" si="219"/>
        <v>16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s="15">
        <f t="shared" si="216"/>
        <v>41536.509097222224</v>
      </c>
      <c r="L3309" s="15">
        <f t="shared" si="217"/>
        <v>41566.509097222224</v>
      </c>
      <c r="N3309" t="b">
        <v>0</v>
      </c>
      <c r="O3309">
        <v>4</v>
      </c>
      <c r="P3309" t="b">
        <v>0</v>
      </c>
      <c r="Q3309" s="11" t="s">
        <v>8274</v>
      </c>
      <c r="R3309" t="s">
        <v>8292</v>
      </c>
      <c r="S3309">
        <f t="shared" si="218"/>
        <v>0</v>
      </c>
      <c r="T3309">
        <f t="shared" si="219"/>
        <v>11.92</v>
      </c>
    </row>
    <row r="3310" spans="1:20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s="15">
        <f t="shared" si="216"/>
        <v>41660.792557870373</v>
      </c>
      <c r="L3310" s="15">
        <f t="shared" si="217"/>
        <v>41700.792557870373</v>
      </c>
      <c r="N3310" t="b">
        <v>0</v>
      </c>
      <c r="O3310">
        <v>7</v>
      </c>
      <c r="P3310" t="b">
        <v>0</v>
      </c>
      <c r="Q3310" s="11" t="s">
        <v>8274</v>
      </c>
      <c r="R3310" t="s">
        <v>8292</v>
      </c>
      <c r="S3310">
        <f t="shared" si="218"/>
        <v>0</v>
      </c>
      <c r="T3310">
        <f t="shared" si="219"/>
        <v>6.71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s="15">
        <f t="shared" si="216"/>
        <v>42304.940960648149</v>
      </c>
      <c r="L3311" s="15">
        <f t="shared" si="217"/>
        <v>42329.166666666672</v>
      </c>
      <c r="N3311" t="b">
        <v>0</v>
      </c>
      <c r="O3311">
        <v>5</v>
      </c>
      <c r="P3311" t="b">
        <v>0</v>
      </c>
      <c r="Q3311" s="11" t="s">
        <v>8281</v>
      </c>
      <c r="R3311" t="s">
        <v>8284</v>
      </c>
      <c r="S3311">
        <f t="shared" si="218"/>
        <v>5</v>
      </c>
      <c r="T3311">
        <f t="shared" si="219"/>
        <v>9.4</v>
      </c>
    </row>
    <row r="3312" spans="1:20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s="15">
        <f t="shared" si="216"/>
        <v>41534.568113425928</v>
      </c>
      <c r="L3312" s="15">
        <f t="shared" si="217"/>
        <v>41564.568113425928</v>
      </c>
      <c r="N3312" t="b">
        <v>0</v>
      </c>
      <c r="O3312">
        <v>5</v>
      </c>
      <c r="P3312" t="b">
        <v>0</v>
      </c>
      <c r="Q3312" s="11" t="s">
        <v>8279</v>
      </c>
      <c r="R3312" t="s">
        <v>8297</v>
      </c>
      <c r="S3312">
        <f t="shared" si="218"/>
        <v>2</v>
      </c>
      <c r="T3312">
        <f t="shared" si="219"/>
        <v>9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s="15">
        <f t="shared" si="216"/>
        <v>40971.002569444441</v>
      </c>
      <c r="L3313" s="15">
        <f t="shared" si="217"/>
        <v>41016.021527777775</v>
      </c>
      <c r="N3313" t="b">
        <v>0</v>
      </c>
      <c r="O3313">
        <v>2</v>
      </c>
      <c r="P3313" t="b">
        <v>0</v>
      </c>
      <c r="Q3313" s="11" t="s">
        <v>8279</v>
      </c>
      <c r="R3313" t="s">
        <v>8297</v>
      </c>
      <c r="S3313">
        <f t="shared" si="218"/>
        <v>0</v>
      </c>
      <c r="T3313">
        <f t="shared" si="219"/>
        <v>22.5</v>
      </c>
    </row>
    <row r="3314" spans="1:20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s="15">
        <f t="shared" si="216"/>
        <v>41230.77311342593</v>
      </c>
      <c r="L3314" s="15">
        <f t="shared" si="217"/>
        <v>41290.77311342593</v>
      </c>
      <c r="N3314" t="b">
        <v>0</v>
      </c>
      <c r="O3314">
        <v>2</v>
      </c>
      <c r="P3314" t="b">
        <v>0</v>
      </c>
      <c r="Q3314" s="11" t="s">
        <v>8285</v>
      </c>
      <c r="R3314" t="s">
        <v>8308</v>
      </c>
      <c r="S3314">
        <f t="shared" si="218"/>
        <v>2</v>
      </c>
      <c r="T3314">
        <f t="shared" si="219"/>
        <v>22.5</v>
      </c>
    </row>
    <row r="3315" spans="1:20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s="15">
        <f t="shared" si="216"/>
        <v>41184.167129629634</v>
      </c>
      <c r="L3315" s="15">
        <f t="shared" si="217"/>
        <v>41224.208796296298</v>
      </c>
      <c r="N3315" t="b">
        <v>0</v>
      </c>
      <c r="O3315">
        <v>5</v>
      </c>
      <c r="P3315" t="b">
        <v>0</v>
      </c>
      <c r="Q3315" s="11" t="s">
        <v>8285</v>
      </c>
      <c r="R3315" t="s">
        <v>8308</v>
      </c>
      <c r="S3315">
        <f t="shared" si="218"/>
        <v>1</v>
      </c>
      <c r="T3315">
        <f t="shared" si="219"/>
        <v>9</v>
      </c>
    </row>
    <row r="3316" spans="1:20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s="15">
        <f t="shared" si="216"/>
        <v>42440.371111111104</v>
      </c>
      <c r="L3316" s="15">
        <f t="shared" si="217"/>
        <v>42470.329444444447</v>
      </c>
      <c r="N3316" t="b">
        <v>0</v>
      </c>
      <c r="O3316">
        <v>4</v>
      </c>
      <c r="P3316" t="b">
        <v>0</v>
      </c>
      <c r="Q3316" s="11" t="s">
        <v>8274</v>
      </c>
      <c r="R3316" t="s">
        <v>8292</v>
      </c>
      <c r="S3316">
        <f t="shared" si="218"/>
        <v>0</v>
      </c>
      <c r="T3316">
        <f t="shared" si="219"/>
        <v>11.25</v>
      </c>
    </row>
    <row r="3317" spans="1:20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s="15">
        <f t="shared" si="216"/>
        <v>41005.904120370367</v>
      </c>
      <c r="L3317" s="15">
        <f t="shared" si="217"/>
        <v>41035.904120370367</v>
      </c>
      <c r="N3317" t="b">
        <v>0</v>
      </c>
      <c r="O3317">
        <v>3</v>
      </c>
      <c r="P3317" t="b">
        <v>0</v>
      </c>
      <c r="Q3317" s="11" t="s">
        <v>8274</v>
      </c>
      <c r="R3317" t="s">
        <v>8292</v>
      </c>
      <c r="S3317">
        <f t="shared" si="218"/>
        <v>5</v>
      </c>
      <c r="T3317">
        <f t="shared" si="219"/>
        <v>15</v>
      </c>
    </row>
    <row r="3318" spans="1:20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s="15">
        <f t="shared" si="216"/>
        <v>40701.195844907408</v>
      </c>
      <c r="L3318" s="15">
        <f t="shared" si="217"/>
        <v>40746.195844907408</v>
      </c>
      <c r="N3318" t="b">
        <v>0</v>
      </c>
      <c r="O3318">
        <v>5</v>
      </c>
      <c r="P3318" t="b">
        <v>0</v>
      </c>
      <c r="Q3318" s="11" t="s">
        <v>8274</v>
      </c>
      <c r="R3318" t="s">
        <v>8292</v>
      </c>
      <c r="S3318">
        <f t="shared" si="218"/>
        <v>8</v>
      </c>
      <c r="T3318">
        <f t="shared" si="219"/>
        <v>9</v>
      </c>
    </row>
    <row r="3319" spans="1:20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s="15">
        <f t="shared" si="216"/>
        <v>42662.752199074079</v>
      </c>
      <c r="L3319" s="15">
        <f t="shared" si="217"/>
        <v>42692.793865740736</v>
      </c>
      <c r="N3319" t="b">
        <v>0</v>
      </c>
      <c r="O3319">
        <v>3</v>
      </c>
      <c r="P3319" t="b">
        <v>0</v>
      </c>
      <c r="Q3319" s="11" t="s">
        <v>8274</v>
      </c>
      <c r="R3319" t="s">
        <v>8292</v>
      </c>
      <c r="S3319">
        <f t="shared" si="218"/>
        <v>0</v>
      </c>
      <c r="T3319">
        <f t="shared" si="219"/>
        <v>15</v>
      </c>
    </row>
    <row r="3320" spans="1:20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s="15">
        <f t="shared" si="216"/>
        <v>42432.379826388889</v>
      </c>
      <c r="L3320" s="15">
        <f t="shared" si="217"/>
        <v>42462.338159722218</v>
      </c>
      <c r="N3320" t="b">
        <v>0</v>
      </c>
      <c r="O3320">
        <v>3</v>
      </c>
      <c r="P3320" t="b">
        <v>0</v>
      </c>
      <c r="Q3320" s="11" t="s">
        <v>8269</v>
      </c>
      <c r="R3320" t="s">
        <v>8306</v>
      </c>
      <c r="S3320">
        <f t="shared" si="218"/>
        <v>5</v>
      </c>
      <c r="T3320">
        <f t="shared" si="219"/>
        <v>15</v>
      </c>
    </row>
    <row r="3321" spans="1:20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s="15">
        <f t="shared" si="216"/>
        <v>42338.615393518514</v>
      </c>
      <c r="L3321" s="15">
        <f t="shared" si="217"/>
        <v>42398.615393518514</v>
      </c>
      <c r="N3321" t="b">
        <v>0</v>
      </c>
      <c r="O3321">
        <v>2</v>
      </c>
      <c r="P3321" t="b">
        <v>0</v>
      </c>
      <c r="Q3321" s="11" t="s">
        <v>8277</v>
      </c>
      <c r="R3321" t="s">
        <v>8303</v>
      </c>
      <c r="S3321">
        <f t="shared" si="218"/>
        <v>0</v>
      </c>
      <c r="T3321">
        <f t="shared" si="219"/>
        <v>22.5</v>
      </c>
    </row>
    <row r="3322" spans="1:20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s="15">
        <f t="shared" si="216"/>
        <v>41030.292025462964</v>
      </c>
      <c r="L3322" s="15">
        <f t="shared" si="217"/>
        <v>41059.791666666664</v>
      </c>
      <c r="N3322" t="b">
        <v>0</v>
      </c>
      <c r="O3322">
        <v>4</v>
      </c>
      <c r="P3322" t="b">
        <v>0</v>
      </c>
      <c r="Q3322" s="11" t="s">
        <v>8269</v>
      </c>
      <c r="R3322" t="s">
        <v>8314</v>
      </c>
      <c r="S3322">
        <f t="shared" si="218"/>
        <v>1</v>
      </c>
      <c r="T3322">
        <f t="shared" si="219"/>
        <v>11.25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s="15">
        <f t="shared" si="216"/>
        <v>42627.955104166671</v>
      </c>
      <c r="L3323" s="15">
        <f t="shared" si="217"/>
        <v>42657.916666666672</v>
      </c>
      <c r="N3323" t="b">
        <v>0</v>
      </c>
      <c r="O3323">
        <v>2</v>
      </c>
      <c r="P3323" t="b">
        <v>0</v>
      </c>
      <c r="Q3323" s="11" t="s">
        <v>8281</v>
      </c>
      <c r="R3323" t="s">
        <v>8284</v>
      </c>
      <c r="S3323">
        <f t="shared" si="218"/>
        <v>1</v>
      </c>
      <c r="T3323">
        <f t="shared" si="219"/>
        <v>22.5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s="15">
        <f t="shared" si="216"/>
        <v>42783.513182870374</v>
      </c>
      <c r="L3324" s="15">
        <f t="shared" si="217"/>
        <v>42813.471516203703</v>
      </c>
      <c r="N3324" t="b">
        <v>0</v>
      </c>
      <c r="O3324">
        <v>3</v>
      </c>
      <c r="P3324" t="b">
        <v>0</v>
      </c>
      <c r="Q3324" s="11" t="s">
        <v>8281</v>
      </c>
      <c r="R3324" t="s">
        <v>8284</v>
      </c>
      <c r="S3324">
        <f t="shared" si="218"/>
        <v>2</v>
      </c>
      <c r="T3324">
        <f t="shared" si="219"/>
        <v>15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s="15">
        <f t="shared" si="216"/>
        <v>42342.845555555556</v>
      </c>
      <c r="L3325" s="15">
        <f t="shared" si="217"/>
        <v>42372.845555555556</v>
      </c>
      <c r="N3325" t="b">
        <v>0</v>
      </c>
      <c r="O3325">
        <v>4</v>
      </c>
      <c r="P3325" t="b">
        <v>0</v>
      </c>
      <c r="Q3325" s="11" t="s">
        <v>8281</v>
      </c>
      <c r="R3325" t="s">
        <v>8284</v>
      </c>
      <c r="S3325">
        <f t="shared" si="218"/>
        <v>2</v>
      </c>
      <c r="T3325">
        <f t="shared" si="219"/>
        <v>11.25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s="15">
        <f t="shared" si="216"/>
        <v>42311.621458333335</v>
      </c>
      <c r="L3326" s="15">
        <f t="shared" si="217"/>
        <v>42336.621458333335</v>
      </c>
      <c r="N3326" t="b">
        <v>0</v>
      </c>
      <c r="O3326">
        <v>3</v>
      </c>
      <c r="P3326" t="b">
        <v>0</v>
      </c>
      <c r="Q3326" s="11" t="s">
        <v>8281</v>
      </c>
      <c r="R3326" t="s">
        <v>8284</v>
      </c>
      <c r="S3326">
        <f t="shared" si="218"/>
        <v>3</v>
      </c>
      <c r="T3326">
        <f t="shared" si="219"/>
        <v>15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s="15">
        <f t="shared" si="216"/>
        <v>41801.711550925924</v>
      </c>
      <c r="L3327" s="15">
        <f t="shared" si="217"/>
        <v>41844.124305555553</v>
      </c>
      <c r="N3327" t="b">
        <v>0</v>
      </c>
      <c r="O3327">
        <v>2</v>
      </c>
      <c r="P3327" t="b">
        <v>0</v>
      </c>
      <c r="Q3327" s="11" t="s">
        <v>8281</v>
      </c>
      <c r="R3327" t="s">
        <v>8284</v>
      </c>
      <c r="S3327">
        <f t="shared" si="218"/>
        <v>1</v>
      </c>
      <c r="T3327">
        <f t="shared" si="219"/>
        <v>22.5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s="15">
        <f t="shared" si="216"/>
        <v>42396.973807870367</v>
      </c>
      <c r="L3328" s="15">
        <f t="shared" si="217"/>
        <v>42411.973807870367</v>
      </c>
      <c r="N3328" t="b">
        <v>0</v>
      </c>
      <c r="O3328">
        <v>4</v>
      </c>
      <c r="P3328" t="b">
        <v>0</v>
      </c>
      <c r="Q3328" s="11" t="s">
        <v>8274</v>
      </c>
      <c r="R3328" t="s">
        <v>8292</v>
      </c>
      <c r="S3328">
        <f t="shared" si="218"/>
        <v>14</v>
      </c>
      <c r="T3328">
        <f t="shared" si="219"/>
        <v>10.56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s="15">
        <f t="shared" si="216"/>
        <v>42728.827407407407</v>
      </c>
      <c r="L3329" s="15">
        <f t="shared" si="217"/>
        <v>42747.695833333331</v>
      </c>
      <c r="N3329" t="b">
        <v>0</v>
      </c>
      <c r="O3329">
        <v>4</v>
      </c>
      <c r="P3329" t="b">
        <v>0</v>
      </c>
      <c r="Q3329" s="11" t="s">
        <v>8277</v>
      </c>
      <c r="R3329" t="s">
        <v>8303</v>
      </c>
      <c r="S3329">
        <f t="shared" si="218"/>
        <v>4</v>
      </c>
      <c r="T3329">
        <f t="shared" si="219"/>
        <v>10.5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s="15">
        <f t="shared" si="216"/>
        <v>41859.925856481481</v>
      </c>
      <c r="L3330" s="15">
        <f t="shared" si="217"/>
        <v>41889.925856481481</v>
      </c>
      <c r="N3330" t="b">
        <v>0</v>
      </c>
      <c r="O3330">
        <v>4</v>
      </c>
      <c r="P3330" t="b">
        <v>0</v>
      </c>
      <c r="Q3330" s="11" t="s">
        <v>8266</v>
      </c>
      <c r="R3330" t="s">
        <v>8276</v>
      </c>
      <c r="S3330">
        <f t="shared" si="218"/>
        <v>0</v>
      </c>
      <c r="T3330">
        <f t="shared" si="219"/>
        <v>10.5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s="15">
        <f t="shared" ref="K3331:K3394" si="220">(((J3331/60)/60)/24)+DATE(1970,1,1)</f>
        <v>42538.77243055556</v>
      </c>
      <c r="L3331" s="15">
        <f t="shared" ref="L3331:L3394" si="221">(((I3331/60)/60)/24)+DATE(1970,1,1)</f>
        <v>42565.758333333331</v>
      </c>
      <c r="N3331" t="b">
        <v>0</v>
      </c>
      <c r="O3331">
        <v>6</v>
      </c>
      <c r="P3331" t="b">
        <v>0</v>
      </c>
      <c r="Q3331" s="11" t="s">
        <v>8274</v>
      </c>
      <c r="R3331" t="s">
        <v>8292</v>
      </c>
      <c r="S3331">
        <f t="shared" ref="S3331:S3394" si="222">IFERROR(ROUND(E3331/D3331*100,0),0)</f>
        <v>0</v>
      </c>
      <c r="T3331">
        <f t="shared" ref="T3331:T3394" si="223">IFERROR(ROUND(E3331/O3331,2),0)</f>
        <v>6.83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s="15">
        <f t="shared" si="220"/>
        <v>42241.429120370376</v>
      </c>
      <c r="L3332" s="15">
        <f t="shared" si="221"/>
        <v>42263.916666666672</v>
      </c>
      <c r="N3332" t="b">
        <v>0</v>
      </c>
      <c r="O3332">
        <v>4</v>
      </c>
      <c r="P3332" t="b">
        <v>0</v>
      </c>
      <c r="Q3332" s="11" t="s">
        <v>8281</v>
      </c>
      <c r="R3332" t="s">
        <v>8282</v>
      </c>
      <c r="S3332">
        <f t="shared" si="222"/>
        <v>4</v>
      </c>
      <c r="T3332">
        <f t="shared" si="223"/>
        <v>10.25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s="15">
        <f t="shared" si="220"/>
        <v>41883.916678240741</v>
      </c>
      <c r="L3333" s="15">
        <f t="shared" si="221"/>
        <v>41906.916678240741</v>
      </c>
      <c r="N3333" t="b">
        <v>0</v>
      </c>
      <c r="O3333">
        <v>4</v>
      </c>
      <c r="P3333" t="b">
        <v>0</v>
      </c>
      <c r="Q3333" s="11" t="s">
        <v>8281</v>
      </c>
      <c r="R3333" t="s">
        <v>8284</v>
      </c>
      <c r="S3333">
        <f t="shared" si="222"/>
        <v>2</v>
      </c>
      <c r="T3333">
        <f t="shared" si="223"/>
        <v>10.25</v>
      </c>
    </row>
    <row r="3334" spans="1:20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s="15">
        <f t="shared" si="220"/>
        <v>42397.281666666662</v>
      </c>
      <c r="L3334" s="15">
        <f t="shared" si="221"/>
        <v>42427.281666666662</v>
      </c>
      <c r="N3334" t="b">
        <v>0</v>
      </c>
      <c r="O3334">
        <v>2</v>
      </c>
      <c r="P3334" t="b">
        <v>0</v>
      </c>
      <c r="Q3334" s="11" t="s">
        <v>8279</v>
      </c>
      <c r="R3334" t="s">
        <v>8295</v>
      </c>
      <c r="S3334">
        <f t="shared" si="222"/>
        <v>0</v>
      </c>
      <c r="T3334">
        <f t="shared" si="223"/>
        <v>20</v>
      </c>
    </row>
    <row r="3335" spans="1:20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s="15">
        <f t="shared" si="220"/>
        <v>42115.547395833331</v>
      </c>
      <c r="L3335" s="15">
        <f t="shared" si="221"/>
        <v>42158.547395833331</v>
      </c>
      <c r="N3335" t="b">
        <v>0</v>
      </c>
      <c r="O3335">
        <v>3</v>
      </c>
      <c r="P3335" t="b">
        <v>0</v>
      </c>
      <c r="Q3335" s="11" t="s">
        <v>8279</v>
      </c>
      <c r="R3335" t="s">
        <v>8295</v>
      </c>
      <c r="S3335">
        <f t="shared" si="222"/>
        <v>3</v>
      </c>
      <c r="T3335">
        <f t="shared" si="223"/>
        <v>13.33</v>
      </c>
    </row>
    <row r="3336" spans="1:20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s="15">
        <f t="shared" si="220"/>
        <v>41551.798113425924</v>
      </c>
      <c r="L3336" s="15">
        <f t="shared" si="221"/>
        <v>41581.839780092596</v>
      </c>
      <c r="N3336" t="b">
        <v>0</v>
      </c>
      <c r="O3336">
        <v>2</v>
      </c>
      <c r="P3336" t="b">
        <v>0</v>
      </c>
      <c r="Q3336" s="11" t="s">
        <v>8285</v>
      </c>
      <c r="R3336" t="s">
        <v>8308</v>
      </c>
      <c r="S3336">
        <f t="shared" si="222"/>
        <v>1</v>
      </c>
      <c r="T3336">
        <f t="shared" si="223"/>
        <v>20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s="15">
        <f t="shared" si="220"/>
        <v>41416.763171296298</v>
      </c>
      <c r="L3337" s="15">
        <f t="shared" si="221"/>
        <v>41455.831944444442</v>
      </c>
      <c r="N3337" t="b">
        <v>0</v>
      </c>
      <c r="O3337">
        <v>2</v>
      </c>
      <c r="P3337" t="b">
        <v>0</v>
      </c>
      <c r="Q3337" s="11" t="s">
        <v>8285</v>
      </c>
      <c r="R3337" t="s">
        <v>8308</v>
      </c>
      <c r="S3337">
        <f t="shared" si="222"/>
        <v>1</v>
      </c>
      <c r="T3337">
        <f t="shared" si="223"/>
        <v>20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s="15">
        <f t="shared" si="220"/>
        <v>41506.848032407412</v>
      </c>
      <c r="L3338" s="15">
        <f t="shared" si="221"/>
        <v>41553.848032407412</v>
      </c>
      <c r="N3338" t="b">
        <v>0</v>
      </c>
      <c r="O3338">
        <v>1</v>
      </c>
      <c r="P3338" t="b">
        <v>0</v>
      </c>
      <c r="Q3338" s="11" t="s">
        <v>8285</v>
      </c>
      <c r="R3338" t="s">
        <v>8312</v>
      </c>
      <c r="S3338">
        <f t="shared" si="222"/>
        <v>1</v>
      </c>
      <c r="T3338">
        <f t="shared" si="223"/>
        <v>40</v>
      </c>
    </row>
    <row r="3339" spans="1:20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s="15">
        <f t="shared" si="220"/>
        <v>41956.250034722223</v>
      </c>
      <c r="L3339" s="15">
        <f t="shared" si="221"/>
        <v>42016.250034722223</v>
      </c>
      <c r="N3339" t="b">
        <v>1</v>
      </c>
      <c r="O3339">
        <v>4</v>
      </c>
      <c r="P3339" t="b">
        <v>0</v>
      </c>
      <c r="Q3339" s="11" t="s">
        <v>8271</v>
      </c>
      <c r="R3339" t="s">
        <v>8272</v>
      </c>
      <c r="S3339">
        <f t="shared" si="222"/>
        <v>1</v>
      </c>
      <c r="T3339">
        <f t="shared" si="223"/>
        <v>10</v>
      </c>
    </row>
    <row r="3340" spans="1:20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s="15">
        <f t="shared" si="220"/>
        <v>41940.89166666667</v>
      </c>
      <c r="L3340" s="15">
        <f t="shared" si="221"/>
        <v>41970.933333333334</v>
      </c>
      <c r="N3340" t="b">
        <v>1</v>
      </c>
      <c r="O3340">
        <v>2</v>
      </c>
      <c r="P3340" t="b">
        <v>0</v>
      </c>
      <c r="Q3340" s="11" t="s">
        <v>8271</v>
      </c>
      <c r="R3340" t="s">
        <v>8272</v>
      </c>
      <c r="S3340">
        <f t="shared" si="222"/>
        <v>1</v>
      </c>
      <c r="T3340">
        <f t="shared" si="223"/>
        <v>20</v>
      </c>
    </row>
    <row r="3341" spans="1:20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s="15">
        <f t="shared" si="220"/>
        <v>41876.433680555558</v>
      </c>
      <c r="L3341" s="15">
        <f t="shared" si="221"/>
        <v>41936.166666666664</v>
      </c>
      <c r="N3341" t="b">
        <v>0</v>
      </c>
      <c r="O3341">
        <v>26</v>
      </c>
      <c r="P3341" t="b">
        <v>0</v>
      </c>
      <c r="Q3341" s="11" t="s">
        <v>8271</v>
      </c>
      <c r="R3341" t="s">
        <v>8272</v>
      </c>
      <c r="S3341">
        <f t="shared" si="222"/>
        <v>0</v>
      </c>
      <c r="T3341">
        <f t="shared" si="223"/>
        <v>1.54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s="15">
        <f t="shared" si="220"/>
        <v>41834.138495370367</v>
      </c>
      <c r="L3342" s="15">
        <f t="shared" si="221"/>
        <v>41864.138495370367</v>
      </c>
      <c r="N3342" t="b">
        <v>0</v>
      </c>
      <c r="O3342">
        <v>3</v>
      </c>
      <c r="P3342" t="b">
        <v>0</v>
      </c>
      <c r="Q3342" s="11" t="s">
        <v>8277</v>
      </c>
      <c r="R3342" t="s">
        <v>8303</v>
      </c>
      <c r="S3342">
        <f t="shared" si="222"/>
        <v>1</v>
      </c>
      <c r="T3342">
        <f t="shared" si="223"/>
        <v>13.33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s="15">
        <f t="shared" si="220"/>
        <v>42172.613506944443</v>
      </c>
      <c r="L3343" s="15">
        <f t="shared" si="221"/>
        <v>42202.554166666669</v>
      </c>
      <c r="N3343" t="b">
        <v>0</v>
      </c>
      <c r="O3343">
        <v>3</v>
      </c>
      <c r="P3343" t="b">
        <v>0</v>
      </c>
      <c r="Q3343" s="11" t="s">
        <v>8281</v>
      </c>
      <c r="R3343" t="s">
        <v>8284</v>
      </c>
      <c r="S3343">
        <f t="shared" si="222"/>
        <v>2</v>
      </c>
      <c r="T3343">
        <f t="shared" si="223"/>
        <v>13.33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s="15">
        <f t="shared" si="220"/>
        <v>41862.761724537035</v>
      </c>
      <c r="L3344" s="15">
        <f t="shared" si="221"/>
        <v>41914.165972222225</v>
      </c>
      <c r="N3344" t="b">
        <v>0</v>
      </c>
      <c r="O3344">
        <v>3</v>
      </c>
      <c r="P3344" t="b">
        <v>0</v>
      </c>
      <c r="Q3344" s="11" t="s">
        <v>8281</v>
      </c>
      <c r="R3344" t="s">
        <v>8282</v>
      </c>
      <c r="S3344">
        <f t="shared" si="222"/>
        <v>0</v>
      </c>
      <c r="T3344">
        <f t="shared" si="223"/>
        <v>13.33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s="15">
        <f t="shared" si="220"/>
        <v>42763.780671296292</v>
      </c>
      <c r="L3345" s="15">
        <f t="shared" si="221"/>
        <v>42823.739004629635</v>
      </c>
      <c r="N3345" t="b">
        <v>0</v>
      </c>
      <c r="O3345">
        <v>3</v>
      </c>
      <c r="P3345" t="b">
        <v>0</v>
      </c>
      <c r="Q3345" s="11" t="s">
        <v>8281</v>
      </c>
      <c r="R3345" t="s">
        <v>8293</v>
      </c>
      <c r="S3345">
        <f t="shared" si="222"/>
        <v>3</v>
      </c>
      <c r="T3345">
        <f t="shared" si="223"/>
        <v>13.33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s="15">
        <f t="shared" si="220"/>
        <v>41872.807696759257</v>
      </c>
      <c r="L3346" s="15">
        <f t="shared" si="221"/>
        <v>41932.807696759257</v>
      </c>
      <c r="N3346" t="b">
        <v>0</v>
      </c>
      <c r="O3346">
        <v>2</v>
      </c>
      <c r="P3346" t="b">
        <v>0</v>
      </c>
      <c r="Q3346" s="11" t="s">
        <v>8281</v>
      </c>
      <c r="R3346" t="s">
        <v>8284</v>
      </c>
      <c r="S3346">
        <f t="shared" si="222"/>
        <v>1</v>
      </c>
      <c r="T3346">
        <f t="shared" si="223"/>
        <v>20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s="15">
        <f t="shared" si="220"/>
        <v>42615.79896990741</v>
      </c>
      <c r="L3347" s="15">
        <f t="shared" si="221"/>
        <v>42660.79896990741</v>
      </c>
      <c r="N3347" t="b">
        <v>0</v>
      </c>
      <c r="O3347">
        <v>3</v>
      </c>
      <c r="P3347" t="b">
        <v>0</v>
      </c>
      <c r="Q3347" s="11" t="s">
        <v>8266</v>
      </c>
      <c r="R3347" t="s">
        <v>8300</v>
      </c>
      <c r="S3347">
        <f t="shared" si="222"/>
        <v>0</v>
      </c>
      <c r="T3347">
        <f t="shared" si="223"/>
        <v>13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s="15">
        <f t="shared" si="220"/>
        <v>42196.166874999995</v>
      </c>
      <c r="L3348" s="15">
        <f t="shared" si="221"/>
        <v>42256.166874999995</v>
      </c>
      <c r="N3348" t="b">
        <v>0</v>
      </c>
      <c r="O3348">
        <v>4</v>
      </c>
      <c r="P3348" t="b">
        <v>0</v>
      </c>
      <c r="Q3348" s="11" t="s">
        <v>8281</v>
      </c>
      <c r="R3348" t="s">
        <v>8284</v>
      </c>
      <c r="S3348">
        <f t="shared" si="222"/>
        <v>1</v>
      </c>
      <c r="T3348">
        <f t="shared" si="223"/>
        <v>9.75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s="15">
        <f t="shared" si="220"/>
        <v>41975.124340277776</v>
      </c>
      <c r="L3349" s="15">
        <f t="shared" si="221"/>
        <v>42005.124340277776</v>
      </c>
      <c r="N3349" t="b">
        <v>1</v>
      </c>
      <c r="O3349">
        <v>4</v>
      </c>
      <c r="P3349" t="b">
        <v>0</v>
      </c>
      <c r="Q3349" s="11" t="s">
        <v>8281</v>
      </c>
      <c r="R3349" t="s">
        <v>8284</v>
      </c>
      <c r="S3349">
        <f t="shared" si="222"/>
        <v>4</v>
      </c>
      <c r="T3349">
        <f t="shared" si="223"/>
        <v>9.5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s="15">
        <f t="shared" si="220"/>
        <v>42078.34520833334</v>
      </c>
      <c r="L3350" s="15">
        <f t="shared" si="221"/>
        <v>42133.166666666672</v>
      </c>
      <c r="N3350" t="b">
        <v>0</v>
      </c>
      <c r="O3350">
        <v>2</v>
      </c>
      <c r="P3350" t="b">
        <v>0</v>
      </c>
      <c r="Q3350" s="11" t="s">
        <v>8281</v>
      </c>
      <c r="R3350" t="s">
        <v>8284</v>
      </c>
      <c r="S3350">
        <f t="shared" si="222"/>
        <v>1</v>
      </c>
      <c r="T3350">
        <f t="shared" si="223"/>
        <v>18.5</v>
      </c>
    </row>
    <row r="3351" spans="1:20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s="15">
        <f t="shared" si="220"/>
        <v>42164.615856481483</v>
      </c>
      <c r="L3351" s="15">
        <f t="shared" si="221"/>
        <v>42193.697916666672</v>
      </c>
      <c r="N3351" t="b">
        <v>0</v>
      </c>
      <c r="O3351">
        <v>2</v>
      </c>
      <c r="P3351" t="b">
        <v>0</v>
      </c>
      <c r="Q3351" s="11" t="s">
        <v>8274</v>
      </c>
      <c r="R3351" t="s">
        <v>8302</v>
      </c>
      <c r="S3351">
        <f t="shared" si="222"/>
        <v>0</v>
      </c>
      <c r="T3351">
        <f t="shared" si="223"/>
        <v>18</v>
      </c>
    </row>
    <row r="3352" spans="1:20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s="15">
        <f t="shared" si="220"/>
        <v>42200.261793981481</v>
      </c>
      <c r="L3352" s="15">
        <f t="shared" si="221"/>
        <v>42230.261793981481</v>
      </c>
      <c r="N3352" t="b">
        <v>0</v>
      </c>
      <c r="O3352">
        <v>3</v>
      </c>
      <c r="P3352" t="b">
        <v>0</v>
      </c>
      <c r="Q3352" s="11" t="s">
        <v>8266</v>
      </c>
      <c r="R3352" t="s">
        <v>8273</v>
      </c>
      <c r="S3352">
        <f t="shared" si="222"/>
        <v>1</v>
      </c>
      <c r="T3352">
        <f t="shared" si="223"/>
        <v>12</v>
      </c>
    </row>
    <row r="3353" spans="1:20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s="15">
        <f t="shared" si="220"/>
        <v>42034.75509259259</v>
      </c>
      <c r="L3353" s="15">
        <f t="shared" si="221"/>
        <v>42064.75509259259</v>
      </c>
      <c r="N3353" t="b">
        <v>0</v>
      </c>
      <c r="O3353">
        <v>3</v>
      </c>
      <c r="P3353" t="b">
        <v>0</v>
      </c>
      <c r="Q3353" s="11" t="s">
        <v>8277</v>
      </c>
      <c r="R3353" t="s">
        <v>8303</v>
      </c>
      <c r="S3353">
        <f t="shared" si="222"/>
        <v>0</v>
      </c>
      <c r="T3353">
        <f t="shared" si="223"/>
        <v>12</v>
      </c>
    </row>
    <row r="3354" spans="1:20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s="15">
        <f t="shared" si="220"/>
        <v>41247.063576388886</v>
      </c>
      <c r="L3354" s="15">
        <f t="shared" si="221"/>
        <v>41277.063576388886</v>
      </c>
      <c r="N3354" t="b">
        <v>0</v>
      </c>
      <c r="O3354">
        <v>4</v>
      </c>
      <c r="P3354" t="b">
        <v>0</v>
      </c>
      <c r="Q3354" s="11" t="s">
        <v>8269</v>
      </c>
      <c r="R3354" t="s">
        <v>8314</v>
      </c>
      <c r="S3354">
        <f t="shared" si="222"/>
        <v>1</v>
      </c>
      <c r="T3354">
        <f t="shared" si="223"/>
        <v>9</v>
      </c>
    </row>
    <row r="3355" spans="1:20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s="15">
        <f t="shared" si="220"/>
        <v>42753.678761574076</v>
      </c>
      <c r="L3355" s="15">
        <f t="shared" si="221"/>
        <v>42766.208333333328</v>
      </c>
      <c r="N3355" t="b">
        <v>0</v>
      </c>
      <c r="O3355">
        <v>4</v>
      </c>
      <c r="P3355" t="b">
        <v>0</v>
      </c>
      <c r="Q3355" s="11" t="s">
        <v>8266</v>
      </c>
      <c r="R3355" t="s">
        <v>8300</v>
      </c>
      <c r="S3355">
        <f t="shared" si="222"/>
        <v>1</v>
      </c>
      <c r="T3355">
        <f t="shared" si="223"/>
        <v>8.75</v>
      </c>
    </row>
    <row r="3356" spans="1:20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s="15">
        <f t="shared" si="220"/>
        <v>41952.09175925926</v>
      </c>
      <c r="L3356" s="15">
        <f t="shared" si="221"/>
        <v>41982.09175925926</v>
      </c>
      <c r="N3356" t="b">
        <v>0</v>
      </c>
      <c r="O3356">
        <v>3</v>
      </c>
      <c r="P3356" t="b">
        <v>0</v>
      </c>
      <c r="Q3356" s="11" t="s">
        <v>8277</v>
      </c>
      <c r="R3356" t="s">
        <v>8303</v>
      </c>
      <c r="S3356">
        <f t="shared" si="222"/>
        <v>0</v>
      </c>
      <c r="T3356">
        <f t="shared" si="223"/>
        <v>11.67</v>
      </c>
    </row>
    <row r="3357" spans="1:20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s="15">
        <f t="shared" si="220"/>
        <v>41876.683611111112</v>
      </c>
      <c r="L3357" s="15">
        <f t="shared" si="221"/>
        <v>41907.683611111112</v>
      </c>
      <c r="N3357" t="b">
        <v>0</v>
      </c>
      <c r="O3357">
        <v>2</v>
      </c>
      <c r="P3357" t="b">
        <v>0</v>
      </c>
      <c r="Q3357" s="11" t="s">
        <v>8277</v>
      </c>
      <c r="R3357" t="s">
        <v>8303</v>
      </c>
      <c r="S3357">
        <f t="shared" si="222"/>
        <v>0</v>
      </c>
      <c r="T3357">
        <f t="shared" si="223"/>
        <v>17.5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s="15">
        <f t="shared" si="220"/>
        <v>42185.397673611107</v>
      </c>
      <c r="L3358" s="15">
        <f t="shared" si="221"/>
        <v>42244.508333333331</v>
      </c>
      <c r="N3358" t="b">
        <v>0</v>
      </c>
      <c r="O3358">
        <v>3</v>
      </c>
      <c r="P3358" t="b">
        <v>0</v>
      </c>
      <c r="Q3358" s="11" t="s">
        <v>8271</v>
      </c>
      <c r="R3358" t="s">
        <v>8313</v>
      </c>
      <c r="S3358">
        <f t="shared" si="222"/>
        <v>5</v>
      </c>
      <c r="T3358">
        <f t="shared" si="223"/>
        <v>11.67</v>
      </c>
    </row>
    <row r="3359" spans="1:20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s="15">
        <f t="shared" si="220"/>
        <v>41869.534618055557</v>
      </c>
      <c r="L3359" s="15">
        <f t="shared" si="221"/>
        <v>41899.534618055557</v>
      </c>
      <c r="N3359" t="b">
        <v>0</v>
      </c>
      <c r="O3359">
        <v>3</v>
      </c>
      <c r="P3359" t="b">
        <v>0</v>
      </c>
      <c r="Q3359" s="11" t="s">
        <v>8285</v>
      </c>
      <c r="R3359" t="s">
        <v>8288</v>
      </c>
      <c r="S3359">
        <f t="shared" si="222"/>
        <v>1</v>
      </c>
      <c r="T3359">
        <f t="shared" si="223"/>
        <v>11.67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s="15">
        <f t="shared" si="220"/>
        <v>41912.932430555556</v>
      </c>
      <c r="L3360" s="15">
        <f t="shared" si="221"/>
        <v>41942.932430555556</v>
      </c>
      <c r="N3360" t="b">
        <v>0</v>
      </c>
      <c r="O3360">
        <v>4</v>
      </c>
      <c r="P3360" t="b">
        <v>0</v>
      </c>
      <c r="Q3360" s="11" t="s">
        <v>8285</v>
      </c>
      <c r="R3360" t="s">
        <v>8288</v>
      </c>
      <c r="S3360">
        <f t="shared" si="222"/>
        <v>1</v>
      </c>
      <c r="T3360">
        <f t="shared" si="223"/>
        <v>8.75</v>
      </c>
    </row>
    <row r="3361" spans="1:20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s="15">
        <f t="shared" si="220"/>
        <v>42089.724039351851</v>
      </c>
      <c r="L3361" s="15">
        <f t="shared" si="221"/>
        <v>42134.724039351851</v>
      </c>
      <c r="N3361" t="b">
        <v>0</v>
      </c>
      <c r="O3361">
        <v>2</v>
      </c>
      <c r="P3361" t="b">
        <v>0</v>
      </c>
      <c r="Q3361" s="11" t="s">
        <v>8277</v>
      </c>
      <c r="R3361" t="s">
        <v>8303</v>
      </c>
      <c r="S3361">
        <f t="shared" si="222"/>
        <v>0</v>
      </c>
      <c r="T3361">
        <f t="shared" si="223"/>
        <v>17.5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s="15">
        <f t="shared" si="220"/>
        <v>41911.657430555555</v>
      </c>
      <c r="L3362" s="15">
        <f t="shared" si="221"/>
        <v>41932.088194444441</v>
      </c>
      <c r="N3362" t="b">
        <v>0</v>
      </c>
      <c r="O3362">
        <v>4</v>
      </c>
      <c r="P3362" t="b">
        <v>0</v>
      </c>
      <c r="Q3362" s="11" t="s">
        <v>8269</v>
      </c>
      <c r="R3362" t="s">
        <v>8314</v>
      </c>
      <c r="S3362">
        <f t="shared" si="222"/>
        <v>0</v>
      </c>
      <c r="T3362">
        <f t="shared" si="223"/>
        <v>8.75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s="15">
        <f t="shared" si="220"/>
        <v>42233.362314814818</v>
      </c>
      <c r="L3363" s="15">
        <f t="shared" si="221"/>
        <v>42293.362314814818</v>
      </c>
      <c r="N3363" t="b">
        <v>0</v>
      </c>
      <c r="O3363">
        <v>1</v>
      </c>
      <c r="P3363" t="b">
        <v>0</v>
      </c>
      <c r="Q3363" s="11" t="s">
        <v>8281</v>
      </c>
      <c r="R3363" t="s">
        <v>8284</v>
      </c>
      <c r="S3363">
        <f t="shared" si="222"/>
        <v>2</v>
      </c>
      <c r="T3363">
        <f t="shared" si="223"/>
        <v>35</v>
      </c>
    </row>
    <row r="3364" spans="1:20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s="15">
        <f t="shared" si="220"/>
        <v>42170.447013888886</v>
      </c>
      <c r="L3364" s="15">
        <f t="shared" si="221"/>
        <v>42200.447013888886</v>
      </c>
      <c r="N3364" t="b">
        <v>0</v>
      </c>
      <c r="O3364">
        <v>2</v>
      </c>
      <c r="P3364" t="b">
        <v>0</v>
      </c>
      <c r="Q3364" s="11" t="s">
        <v>8281</v>
      </c>
      <c r="R3364" t="s">
        <v>8293</v>
      </c>
      <c r="S3364">
        <f t="shared" si="222"/>
        <v>0</v>
      </c>
      <c r="T3364">
        <f t="shared" si="223"/>
        <v>17.5</v>
      </c>
    </row>
    <row r="3365" spans="1:20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s="15">
        <f t="shared" si="220"/>
        <v>42079.857974537037</v>
      </c>
      <c r="L3365" s="15">
        <f t="shared" si="221"/>
        <v>42125.916666666672</v>
      </c>
      <c r="N3365" t="b">
        <v>0</v>
      </c>
      <c r="O3365">
        <v>2</v>
      </c>
      <c r="P3365" t="b">
        <v>0</v>
      </c>
      <c r="Q3365" s="11" t="s">
        <v>8281</v>
      </c>
      <c r="R3365" t="s">
        <v>8293</v>
      </c>
      <c r="S3365">
        <f t="shared" si="222"/>
        <v>2</v>
      </c>
      <c r="T3365">
        <f t="shared" si="223"/>
        <v>17.5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s="15">
        <f t="shared" si="220"/>
        <v>42718.963599537034</v>
      </c>
      <c r="L3366" s="15">
        <f t="shared" si="221"/>
        <v>42748.961805555555</v>
      </c>
      <c r="N3366" t="b">
        <v>0</v>
      </c>
      <c r="O3366">
        <v>1</v>
      </c>
      <c r="P3366" t="b">
        <v>0</v>
      </c>
      <c r="Q3366" s="11" t="s">
        <v>8281</v>
      </c>
      <c r="R3366" t="s">
        <v>8284</v>
      </c>
      <c r="S3366">
        <f t="shared" si="222"/>
        <v>1</v>
      </c>
      <c r="T3366">
        <f t="shared" si="223"/>
        <v>34.950000000000003</v>
      </c>
    </row>
    <row r="3367" spans="1:20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s="15">
        <f t="shared" si="220"/>
        <v>42341.59129629629</v>
      </c>
      <c r="L3367" s="15">
        <f t="shared" si="221"/>
        <v>42387.541666666672</v>
      </c>
      <c r="N3367" t="b">
        <v>0</v>
      </c>
      <c r="O3367">
        <v>1</v>
      </c>
      <c r="P3367" t="b">
        <v>0</v>
      </c>
      <c r="Q3367" s="11" t="s">
        <v>8285</v>
      </c>
      <c r="R3367" t="s">
        <v>8288</v>
      </c>
      <c r="S3367">
        <f t="shared" si="222"/>
        <v>1</v>
      </c>
      <c r="T3367">
        <f t="shared" si="223"/>
        <v>34</v>
      </c>
    </row>
    <row r="3368" spans="1:20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s="15">
        <f t="shared" si="220"/>
        <v>41974.911087962959</v>
      </c>
      <c r="L3368" s="15">
        <f t="shared" si="221"/>
        <v>42014.332638888889</v>
      </c>
      <c r="N3368" t="b">
        <v>0</v>
      </c>
      <c r="O3368">
        <v>4</v>
      </c>
      <c r="P3368" t="b">
        <v>0</v>
      </c>
      <c r="Q3368" s="11" t="s">
        <v>8274</v>
      </c>
      <c r="R3368" t="s">
        <v>8292</v>
      </c>
      <c r="S3368">
        <f t="shared" si="222"/>
        <v>0</v>
      </c>
      <c r="T3368">
        <f t="shared" si="223"/>
        <v>8.5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s="15">
        <f t="shared" si="220"/>
        <v>42172.958912037036</v>
      </c>
      <c r="L3369" s="15">
        <f t="shared" si="221"/>
        <v>42232.958912037036</v>
      </c>
      <c r="N3369" t="b">
        <v>0</v>
      </c>
      <c r="O3369">
        <v>3</v>
      </c>
      <c r="P3369" t="b">
        <v>0</v>
      </c>
      <c r="Q3369" s="11" t="s">
        <v>8269</v>
      </c>
      <c r="R3369" t="s">
        <v>8314</v>
      </c>
      <c r="S3369">
        <f t="shared" si="222"/>
        <v>1</v>
      </c>
      <c r="T3369">
        <f t="shared" si="223"/>
        <v>11.33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s="15">
        <f t="shared" si="220"/>
        <v>42100.735937499994</v>
      </c>
      <c r="L3370" s="15">
        <f t="shared" si="221"/>
        <v>42134.959027777775</v>
      </c>
      <c r="N3370" t="b">
        <v>0</v>
      </c>
      <c r="O3370">
        <v>2</v>
      </c>
      <c r="P3370" t="b">
        <v>0</v>
      </c>
      <c r="Q3370" s="11" t="s">
        <v>8269</v>
      </c>
      <c r="R3370" t="s">
        <v>8310</v>
      </c>
      <c r="S3370">
        <f t="shared" si="222"/>
        <v>1</v>
      </c>
      <c r="T3370">
        <f t="shared" si="223"/>
        <v>16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s="15">
        <f t="shared" si="220"/>
        <v>42230.08116898148</v>
      </c>
      <c r="L3371" s="15">
        <f t="shared" si="221"/>
        <v>42245.08116898148</v>
      </c>
      <c r="N3371" t="b">
        <v>0</v>
      </c>
      <c r="O3371">
        <v>4</v>
      </c>
      <c r="P3371" t="b">
        <v>0</v>
      </c>
      <c r="Q3371" s="11" t="s">
        <v>8281</v>
      </c>
      <c r="R3371" t="s">
        <v>8284</v>
      </c>
      <c r="S3371">
        <f t="shared" si="222"/>
        <v>2</v>
      </c>
      <c r="T3371">
        <f t="shared" si="223"/>
        <v>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s="15">
        <f t="shared" si="220"/>
        <v>42209.67288194444</v>
      </c>
      <c r="L3372" s="15">
        <f t="shared" si="221"/>
        <v>42223.625</v>
      </c>
      <c r="N3372" t="b">
        <v>0</v>
      </c>
      <c r="O3372">
        <v>3</v>
      </c>
      <c r="P3372" t="b">
        <v>0</v>
      </c>
      <c r="Q3372" s="11" t="s">
        <v>8281</v>
      </c>
      <c r="R3372" t="s">
        <v>8284</v>
      </c>
      <c r="S3372">
        <f t="shared" si="222"/>
        <v>3</v>
      </c>
      <c r="T3372">
        <f t="shared" si="223"/>
        <v>10.67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s="15">
        <f t="shared" si="220"/>
        <v>41799.830613425926</v>
      </c>
      <c r="L3373" s="15">
        <f t="shared" si="221"/>
        <v>41823.125</v>
      </c>
      <c r="N3373" t="b">
        <v>0</v>
      </c>
      <c r="O3373">
        <v>3</v>
      </c>
      <c r="P3373" t="b">
        <v>0</v>
      </c>
      <c r="Q3373" s="11" t="s">
        <v>8279</v>
      </c>
      <c r="R3373" t="s">
        <v>8297</v>
      </c>
      <c r="S3373">
        <f t="shared" si="222"/>
        <v>0</v>
      </c>
      <c r="T3373">
        <f t="shared" si="223"/>
        <v>10.33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s="15">
        <f t="shared" si="220"/>
        <v>42047.812523148154</v>
      </c>
      <c r="L3374" s="15">
        <f t="shared" si="221"/>
        <v>42071.636111111111</v>
      </c>
      <c r="N3374" t="b">
        <v>0</v>
      </c>
      <c r="O3374">
        <v>2</v>
      </c>
      <c r="P3374" t="b">
        <v>0</v>
      </c>
      <c r="Q3374" s="11" t="s">
        <v>8266</v>
      </c>
      <c r="R3374" t="s">
        <v>8300</v>
      </c>
      <c r="S3374">
        <f t="shared" si="222"/>
        <v>0</v>
      </c>
      <c r="T3374">
        <f t="shared" si="223"/>
        <v>15.5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s="15">
        <f t="shared" si="220"/>
        <v>41875.077546296299</v>
      </c>
      <c r="L3375" s="15">
        <f t="shared" si="221"/>
        <v>41905.077546296299</v>
      </c>
      <c r="N3375" t="b">
        <v>0</v>
      </c>
      <c r="O3375">
        <v>2</v>
      </c>
      <c r="P3375" t="b">
        <v>0</v>
      </c>
      <c r="Q3375" s="11" t="s">
        <v>8279</v>
      </c>
      <c r="R3375" t="s">
        <v>8295</v>
      </c>
      <c r="S3375">
        <f t="shared" si="222"/>
        <v>0</v>
      </c>
      <c r="T3375">
        <f t="shared" si="223"/>
        <v>15</v>
      </c>
    </row>
    <row r="3376" spans="1:20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s="15">
        <f t="shared" si="220"/>
        <v>41945.037789351853</v>
      </c>
      <c r="L3376" s="15">
        <f t="shared" si="221"/>
        <v>41998.208333333328</v>
      </c>
      <c r="N3376" t="b">
        <v>0</v>
      </c>
      <c r="O3376">
        <v>3</v>
      </c>
      <c r="P3376" t="b">
        <v>0</v>
      </c>
      <c r="Q3376" s="11" t="s">
        <v>8279</v>
      </c>
      <c r="R3376" t="s">
        <v>8297</v>
      </c>
      <c r="S3376">
        <f t="shared" si="222"/>
        <v>1</v>
      </c>
      <c r="T3376">
        <f t="shared" si="223"/>
        <v>10</v>
      </c>
    </row>
    <row r="3377" spans="1:20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s="15">
        <f t="shared" si="220"/>
        <v>40877.25099537037</v>
      </c>
      <c r="L3377" s="15">
        <f t="shared" si="221"/>
        <v>40922.25099537037</v>
      </c>
      <c r="N3377" t="b">
        <v>0</v>
      </c>
      <c r="O3377">
        <v>1</v>
      </c>
      <c r="P3377" t="b">
        <v>0</v>
      </c>
      <c r="Q3377" s="11" t="s">
        <v>8285</v>
      </c>
      <c r="R3377" t="s">
        <v>8286</v>
      </c>
      <c r="S3377">
        <f t="shared" si="222"/>
        <v>1</v>
      </c>
      <c r="T3377">
        <f t="shared" si="223"/>
        <v>30</v>
      </c>
    </row>
    <row r="3378" spans="1:20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s="15">
        <f t="shared" si="220"/>
        <v>41194.109340277777</v>
      </c>
      <c r="L3378" s="15">
        <f t="shared" si="221"/>
        <v>41254.151006944441</v>
      </c>
      <c r="N3378" t="b">
        <v>0</v>
      </c>
      <c r="O3378">
        <v>2</v>
      </c>
      <c r="P3378" t="b">
        <v>0</v>
      </c>
      <c r="Q3378" s="11" t="s">
        <v>8285</v>
      </c>
      <c r="R3378" t="s">
        <v>8308</v>
      </c>
      <c r="S3378">
        <f t="shared" si="222"/>
        <v>1</v>
      </c>
      <c r="T3378">
        <f t="shared" si="223"/>
        <v>15</v>
      </c>
    </row>
    <row r="3379" spans="1:20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s="15">
        <f t="shared" si="220"/>
        <v>41802.94363425926</v>
      </c>
      <c r="L3379" s="15">
        <f t="shared" si="221"/>
        <v>41834.104166666664</v>
      </c>
      <c r="N3379" t="b">
        <v>0</v>
      </c>
      <c r="O3379">
        <v>1</v>
      </c>
      <c r="P3379" t="b">
        <v>0</v>
      </c>
      <c r="Q3379" s="11" t="s">
        <v>8285</v>
      </c>
      <c r="R3379" t="s">
        <v>8308</v>
      </c>
      <c r="S3379">
        <f t="shared" si="222"/>
        <v>1</v>
      </c>
      <c r="T3379">
        <f t="shared" si="223"/>
        <v>30</v>
      </c>
    </row>
    <row r="3380" spans="1:20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s="15">
        <f t="shared" si="220"/>
        <v>42184.185844907406</v>
      </c>
      <c r="L3380" s="15">
        <f t="shared" si="221"/>
        <v>42219.185844907406</v>
      </c>
      <c r="N3380" t="b">
        <v>0</v>
      </c>
      <c r="O3380">
        <v>1</v>
      </c>
      <c r="P3380" t="b">
        <v>0</v>
      </c>
      <c r="Q3380" s="11" t="s">
        <v>8277</v>
      </c>
      <c r="R3380" t="s">
        <v>8303</v>
      </c>
      <c r="S3380">
        <f t="shared" si="222"/>
        <v>0</v>
      </c>
      <c r="T3380">
        <f t="shared" si="223"/>
        <v>30</v>
      </c>
    </row>
    <row r="3381" spans="1:20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s="15">
        <f t="shared" si="220"/>
        <v>40682.884791666671</v>
      </c>
      <c r="L3381" s="15">
        <f t="shared" si="221"/>
        <v>40712.884791666671</v>
      </c>
      <c r="N3381" t="b">
        <v>0</v>
      </c>
      <c r="O3381">
        <v>2</v>
      </c>
      <c r="P3381" t="b">
        <v>0</v>
      </c>
      <c r="Q3381" s="11" t="s">
        <v>8269</v>
      </c>
      <c r="R3381" t="s">
        <v>8310</v>
      </c>
      <c r="S3381">
        <f t="shared" si="222"/>
        <v>1</v>
      </c>
      <c r="T3381">
        <f t="shared" si="223"/>
        <v>15</v>
      </c>
    </row>
    <row r="3382" spans="1:20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s="15">
        <f t="shared" si="220"/>
        <v>42252.788900462961</v>
      </c>
      <c r="L3382" s="15">
        <f t="shared" si="221"/>
        <v>42282.788900462961</v>
      </c>
      <c r="N3382" t="b">
        <v>0</v>
      </c>
      <c r="O3382">
        <v>4</v>
      </c>
      <c r="P3382" t="b">
        <v>1</v>
      </c>
      <c r="Q3382" s="11" t="s">
        <v>8271</v>
      </c>
      <c r="R3382" t="s">
        <v>8272</v>
      </c>
      <c r="S3382">
        <f t="shared" si="222"/>
        <v>120</v>
      </c>
      <c r="T3382">
        <f t="shared" si="223"/>
        <v>7.5</v>
      </c>
    </row>
    <row r="3383" spans="1:20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s="15">
        <f t="shared" si="220"/>
        <v>42179.653379629628</v>
      </c>
      <c r="L3383" s="15">
        <f t="shared" si="221"/>
        <v>42210.915972222225</v>
      </c>
      <c r="N3383" t="b">
        <v>0</v>
      </c>
      <c r="O3383">
        <v>1</v>
      </c>
      <c r="P3383" t="b">
        <v>0</v>
      </c>
      <c r="Q3383" s="11" t="s">
        <v>8266</v>
      </c>
      <c r="R3383" t="s">
        <v>8300</v>
      </c>
      <c r="S3383">
        <f t="shared" si="222"/>
        <v>0</v>
      </c>
      <c r="T3383">
        <f t="shared" si="223"/>
        <v>30</v>
      </c>
    </row>
    <row r="3384" spans="1:20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s="15">
        <f t="shared" si="220"/>
        <v>41919.140706018516</v>
      </c>
      <c r="L3384" s="15">
        <f t="shared" si="221"/>
        <v>41949.182372685187</v>
      </c>
      <c r="N3384" t="b">
        <v>0</v>
      </c>
      <c r="O3384">
        <v>2</v>
      </c>
      <c r="P3384" t="b">
        <v>0</v>
      </c>
      <c r="Q3384" s="11" t="s">
        <v>8277</v>
      </c>
      <c r="R3384" t="s">
        <v>8303</v>
      </c>
      <c r="S3384">
        <f t="shared" si="222"/>
        <v>0</v>
      </c>
      <c r="T3384">
        <f t="shared" si="223"/>
        <v>15</v>
      </c>
    </row>
    <row r="3385" spans="1:20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s="15">
        <f t="shared" si="220"/>
        <v>42258.297094907408</v>
      </c>
      <c r="L3385" s="15">
        <f t="shared" si="221"/>
        <v>42280.875</v>
      </c>
      <c r="N3385" t="b">
        <v>0</v>
      </c>
      <c r="O3385">
        <v>2</v>
      </c>
      <c r="P3385" t="b">
        <v>0</v>
      </c>
      <c r="Q3385" s="11" t="s">
        <v>8277</v>
      </c>
      <c r="R3385" t="s">
        <v>8315</v>
      </c>
      <c r="S3385">
        <f t="shared" si="222"/>
        <v>1</v>
      </c>
      <c r="T3385">
        <f t="shared" si="223"/>
        <v>15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s="15">
        <f t="shared" si="220"/>
        <v>42709.546064814815</v>
      </c>
      <c r="L3386" s="15">
        <f t="shared" si="221"/>
        <v>42739.546064814815</v>
      </c>
      <c r="N3386" t="b">
        <v>0</v>
      </c>
      <c r="O3386">
        <v>1</v>
      </c>
      <c r="P3386" t="b">
        <v>0</v>
      </c>
      <c r="Q3386" s="11" t="s">
        <v>8281</v>
      </c>
      <c r="R3386" t="s">
        <v>8284</v>
      </c>
      <c r="S3386">
        <f t="shared" si="222"/>
        <v>5</v>
      </c>
      <c r="T3386">
        <f t="shared" si="223"/>
        <v>30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s="15">
        <f t="shared" si="220"/>
        <v>42598.749155092592</v>
      </c>
      <c r="L3387" s="15">
        <f t="shared" si="221"/>
        <v>42643.749155092592</v>
      </c>
      <c r="M3387" s="22">
        <f>YEAR(K3387)</f>
        <v>2016</v>
      </c>
      <c r="N3387" t="b">
        <v>0</v>
      </c>
      <c r="O3387">
        <v>2</v>
      </c>
      <c r="P3387" t="b">
        <v>0</v>
      </c>
      <c r="Q3387" s="11" t="s">
        <v>8281</v>
      </c>
      <c r="R3387" t="s">
        <v>8293</v>
      </c>
      <c r="S3387">
        <f t="shared" si="222"/>
        <v>6</v>
      </c>
      <c r="T3387">
        <f t="shared" si="223"/>
        <v>15</v>
      </c>
    </row>
    <row r="3388" spans="1:20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s="15">
        <f t="shared" si="220"/>
        <v>42412.934212962966</v>
      </c>
      <c r="L3388" s="15">
        <f t="shared" si="221"/>
        <v>42442.892546296294</v>
      </c>
      <c r="N3388" t="b">
        <v>0</v>
      </c>
      <c r="O3388">
        <v>5</v>
      </c>
      <c r="P3388" t="b">
        <v>0</v>
      </c>
      <c r="Q3388" s="11" t="s">
        <v>8274</v>
      </c>
      <c r="R3388" t="s">
        <v>8292</v>
      </c>
      <c r="S3388">
        <f t="shared" si="222"/>
        <v>0</v>
      </c>
      <c r="T3388">
        <f t="shared" si="223"/>
        <v>5.8</v>
      </c>
    </row>
    <row r="3389" spans="1:20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s="15">
        <f t="shared" si="220"/>
        <v>41464.106087962966</v>
      </c>
      <c r="L3389" s="15">
        <f t="shared" si="221"/>
        <v>41485.106087962966</v>
      </c>
      <c r="N3389" t="b">
        <v>0</v>
      </c>
      <c r="O3389">
        <v>4</v>
      </c>
      <c r="P3389" t="b">
        <v>1</v>
      </c>
      <c r="Q3389" s="11" t="s">
        <v>8285</v>
      </c>
      <c r="R3389" t="s">
        <v>8299</v>
      </c>
      <c r="S3389">
        <f t="shared" si="222"/>
        <v>116</v>
      </c>
      <c r="T3389">
        <f t="shared" si="223"/>
        <v>7.25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s="15">
        <f t="shared" si="220"/>
        <v>42359.725243055553</v>
      </c>
      <c r="L3390" s="15">
        <f t="shared" si="221"/>
        <v>42389.725243055553</v>
      </c>
      <c r="N3390" t="b">
        <v>0</v>
      </c>
      <c r="O3390">
        <v>1</v>
      </c>
      <c r="P3390" t="b">
        <v>0</v>
      </c>
      <c r="Q3390" s="11" t="s">
        <v>8281</v>
      </c>
      <c r="R3390" t="s">
        <v>8284</v>
      </c>
      <c r="S3390">
        <f t="shared" si="222"/>
        <v>0</v>
      </c>
      <c r="T3390">
        <f t="shared" si="223"/>
        <v>29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s="15">
        <f t="shared" si="220"/>
        <v>42417.675879629634</v>
      </c>
      <c r="L3391" s="15">
        <f t="shared" si="221"/>
        <v>42475.686111111107</v>
      </c>
      <c r="N3391" t="b">
        <v>0</v>
      </c>
      <c r="O3391">
        <v>4</v>
      </c>
      <c r="P3391" t="b">
        <v>0</v>
      </c>
      <c r="Q3391" s="11" t="s">
        <v>8281</v>
      </c>
      <c r="R3391" t="s">
        <v>8284</v>
      </c>
      <c r="S3391">
        <f t="shared" si="222"/>
        <v>1</v>
      </c>
      <c r="T3391">
        <f t="shared" si="223"/>
        <v>7.25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s="15">
        <f t="shared" si="220"/>
        <v>42082.702800925923</v>
      </c>
      <c r="L3392" s="15">
        <f t="shared" si="221"/>
        <v>42112.702800925923</v>
      </c>
      <c r="N3392" t="b">
        <v>0</v>
      </c>
      <c r="O3392">
        <v>1</v>
      </c>
      <c r="P3392" t="b">
        <v>0</v>
      </c>
      <c r="Q3392" s="11" t="s">
        <v>8266</v>
      </c>
      <c r="R3392" t="s">
        <v>8268</v>
      </c>
      <c r="S3392">
        <f t="shared" si="222"/>
        <v>1</v>
      </c>
      <c r="T3392">
        <f t="shared" si="223"/>
        <v>28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s="15">
        <f t="shared" si="220"/>
        <v>41481.996423611112</v>
      </c>
      <c r="L3393" s="15">
        <f t="shared" si="221"/>
        <v>41514.996423611112</v>
      </c>
      <c r="N3393" t="b">
        <v>0</v>
      </c>
      <c r="O3393">
        <v>2</v>
      </c>
      <c r="P3393" t="b">
        <v>0</v>
      </c>
      <c r="Q3393" s="11" t="s">
        <v>8269</v>
      </c>
      <c r="R3393" t="s">
        <v>8307</v>
      </c>
      <c r="S3393">
        <f t="shared" si="222"/>
        <v>1</v>
      </c>
      <c r="T3393">
        <f t="shared" si="223"/>
        <v>14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s="15">
        <f t="shared" si="220"/>
        <v>41833.951516203706</v>
      </c>
      <c r="L3394" s="15">
        <f t="shared" si="221"/>
        <v>41863.951516203706</v>
      </c>
      <c r="N3394" t="b">
        <v>0</v>
      </c>
      <c r="O3394">
        <v>4</v>
      </c>
      <c r="P3394" t="b">
        <v>0</v>
      </c>
      <c r="Q3394" s="11" t="s">
        <v>8281</v>
      </c>
      <c r="R3394" t="s">
        <v>8284</v>
      </c>
      <c r="S3394">
        <f t="shared" si="222"/>
        <v>1</v>
      </c>
      <c r="T3394">
        <f t="shared" si="223"/>
        <v>6.75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s="15">
        <f t="shared" ref="K3395:K3458" si="224">(((J3395/60)/60)/24)+DATE(1970,1,1)</f>
        <v>41787.898240740738</v>
      </c>
      <c r="L3395" s="15">
        <f t="shared" ref="L3395:L3458" si="225">(((I3395/60)/60)/24)+DATE(1970,1,1)</f>
        <v>41817.898240740738</v>
      </c>
      <c r="N3395" t="b">
        <v>0</v>
      </c>
      <c r="O3395">
        <v>2</v>
      </c>
      <c r="P3395" t="b">
        <v>0</v>
      </c>
      <c r="Q3395" s="11" t="s">
        <v>8277</v>
      </c>
      <c r="R3395" t="s">
        <v>8303</v>
      </c>
      <c r="S3395">
        <f t="shared" ref="S3395:S3458" si="226">IFERROR(ROUND(E3395/D3395*100,0),0)</f>
        <v>0</v>
      </c>
      <c r="T3395">
        <f t="shared" ref="T3395:T3458" si="227">IFERROR(ROUND(E3395/O3395,2),0)</f>
        <v>13.01</v>
      </c>
    </row>
    <row r="3396" spans="1:20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s="15">
        <f t="shared" si="224"/>
        <v>42038.824988425928</v>
      </c>
      <c r="L3396" s="15">
        <f t="shared" si="225"/>
        <v>42054.824988425928</v>
      </c>
      <c r="N3396" t="b">
        <v>0</v>
      </c>
      <c r="O3396">
        <v>2</v>
      </c>
      <c r="P3396" t="b">
        <v>0</v>
      </c>
      <c r="Q3396" s="11" t="s">
        <v>8279</v>
      </c>
      <c r="R3396" t="s">
        <v>8297</v>
      </c>
      <c r="S3396">
        <f t="shared" si="226"/>
        <v>0</v>
      </c>
      <c r="T3396">
        <f t="shared" si="227"/>
        <v>13</v>
      </c>
    </row>
    <row r="3397" spans="1:20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s="15">
        <f t="shared" si="224"/>
        <v>42446.780162037037</v>
      </c>
      <c r="L3397" s="15">
        <f t="shared" si="225"/>
        <v>42476.780162037037</v>
      </c>
      <c r="N3397" t="b">
        <v>0</v>
      </c>
      <c r="O3397">
        <v>2</v>
      </c>
      <c r="P3397" t="b">
        <v>0</v>
      </c>
      <c r="Q3397" s="11" t="s">
        <v>8266</v>
      </c>
      <c r="R3397" t="s">
        <v>8300</v>
      </c>
      <c r="S3397">
        <f t="shared" si="226"/>
        <v>0</v>
      </c>
      <c r="T3397">
        <f t="shared" si="227"/>
        <v>13</v>
      </c>
    </row>
    <row r="3398" spans="1:20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s="15">
        <f t="shared" si="224"/>
        <v>41855.784305555557</v>
      </c>
      <c r="L3398" s="15">
        <f t="shared" si="225"/>
        <v>41885.784305555557</v>
      </c>
      <c r="N3398" t="b">
        <v>0</v>
      </c>
      <c r="O3398">
        <v>2</v>
      </c>
      <c r="P3398" t="b">
        <v>0</v>
      </c>
      <c r="Q3398" s="11" t="s">
        <v>8266</v>
      </c>
      <c r="R3398" t="s">
        <v>8268</v>
      </c>
      <c r="S3398">
        <f t="shared" si="226"/>
        <v>0</v>
      </c>
      <c r="T3398">
        <f t="shared" si="227"/>
        <v>13</v>
      </c>
    </row>
    <row r="3399" spans="1:20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s="15">
        <f t="shared" si="224"/>
        <v>42604.239629629628</v>
      </c>
      <c r="L3399" s="15">
        <f t="shared" si="225"/>
        <v>42634.239629629628</v>
      </c>
      <c r="N3399" t="b">
        <v>0</v>
      </c>
      <c r="O3399">
        <v>2</v>
      </c>
      <c r="P3399" t="b">
        <v>0</v>
      </c>
      <c r="Q3399" s="11" t="s">
        <v>8269</v>
      </c>
      <c r="R3399" t="s">
        <v>8306</v>
      </c>
      <c r="S3399">
        <f t="shared" si="226"/>
        <v>0</v>
      </c>
      <c r="T3399">
        <f t="shared" si="227"/>
        <v>13</v>
      </c>
    </row>
    <row r="3400" spans="1:20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s="15">
        <f t="shared" si="224"/>
        <v>42529.969131944439</v>
      </c>
      <c r="L3400" s="15">
        <f t="shared" si="225"/>
        <v>42549.969131944439</v>
      </c>
      <c r="N3400" t="b">
        <v>0</v>
      </c>
      <c r="O3400">
        <v>2</v>
      </c>
      <c r="P3400" t="b">
        <v>0</v>
      </c>
      <c r="Q3400" s="11" t="s">
        <v>8274</v>
      </c>
      <c r="R3400" t="s">
        <v>8302</v>
      </c>
      <c r="S3400">
        <f t="shared" si="226"/>
        <v>0</v>
      </c>
      <c r="T3400">
        <f t="shared" si="227"/>
        <v>13</v>
      </c>
    </row>
    <row r="3401" spans="1:20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s="15">
        <f t="shared" si="224"/>
        <v>40710.731180555551</v>
      </c>
      <c r="L3401" s="15">
        <f t="shared" si="225"/>
        <v>40740.731180555551</v>
      </c>
      <c r="N3401" t="b">
        <v>0</v>
      </c>
      <c r="O3401">
        <v>2</v>
      </c>
      <c r="P3401" t="b">
        <v>0</v>
      </c>
      <c r="Q3401" s="11" t="s">
        <v>8274</v>
      </c>
      <c r="R3401" t="s">
        <v>8292</v>
      </c>
      <c r="S3401">
        <f t="shared" si="226"/>
        <v>1</v>
      </c>
      <c r="T3401">
        <f t="shared" si="227"/>
        <v>13</v>
      </c>
    </row>
    <row r="3402" spans="1:20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s="15">
        <f t="shared" si="224"/>
        <v>42180.18604166666</v>
      </c>
      <c r="L3402" s="15">
        <f t="shared" si="225"/>
        <v>42220.18604166666</v>
      </c>
      <c r="N3402" t="b">
        <v>0</v>
      </c>
      <c r="O3402">
        <v>2</v>
      </c>
      <c r="P3402" t="b">
        <v>0</v>
      </c>
      <c r="Q3402" s="11" t="s">
        <v>8277</v>
      </c>
      <c r="R3402" t="s">
        <v>8303</v>
      </c>
      <c r="S3402">
        <f t="shared" si="226"/>
        <v>0</v>
      </c>
      <c r="T3402">
        <f t="shared" si="227"/>
        <v>13</v>
      </c>
    </row>
    <row r="3403" spans="1:20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s="15">
        <f t="shared" si="224"/>
        <v>42382.906527777777</v>
      </c>
      <c r="L3403" s="15">
        <f t="shared" si="225"/>
        <v>42442.864861111113</v>
      </c>
      <c r="N3403" t="b">
        <v>0</v>
      </c>
      <c r="O3403">
        <v>2</v>
      </c>
      <c r="P3403" t="b">
        <v>0</v>
      </c>
      <c r="Q3403" s="11" t="s">
        <v>8277</v>
      </c>
      <c r="R3403" t="s">
        <v>8303</v>
      </c>
      <c r="S3403">
        <f t="shared" si="226"/>
        <v>2</v>
      </c>
      <c r="T3403">
        <f t="shared" si="227"/>
        <v>13</v>
      </c>
    </row>
    <row r="3404" spans="1:20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s="15">
        <f t="shared" si="224"/>
        <v>42062.680486111116</v>
      </c>
      <c r="L3404" s="15">
        <f t="shared" si="225"/>
        <v>42122.638819444444</v>
      </c>
      <c r="N3404" t="b">
        <v>0</v>
      </c>
      <c r="O3404">
        <v>2</v>
      </c>
      <c r="P3404" t="b">
        <v>0</v>
      </c>
      <c r="Q3404" s="11" t="s">
        <v>8281</v>
      </c>
      <c r="R3404" t="s">
        <v>8282</v>
      </c>
      <c r="S3404">
        <f t="shared" si="226"/>
        <v>0</v>
      </c>
      <c r="T3404">
        <f t="shared" si="227"/>
        <v>13</v>
      </c>
    </row>
    <row r="3405" spans="1:20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s="15">
        <f t="shared" si="224"/>
        <v>41977.780104166668</v>
      </c>
      <c r="L3405" s="15">
        <f t="shared" si="225"/>
        <v>42037.780104166668</v>
      </c>
      <c r="N3405" t="b">
        <v>0</v>
      </c>
      <c r="O3405">
        <v>4</v>
      </c>
      <c r="P3405" t="b">
        <v>0</v>
      </c>
      <c r="Q3405" s="11" t="s">
        <v>8281</v>
      </c>
      <c r="R3405" t="s">
        <v>8282</v>
      </c>
      <c r="S3405">
        <f t="shared" si="226"/>
        <v>0</v>
      </c>
      <c r="T3405">
        <f t="shared" si="227"/>
        <v>6.5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s="15">
        <f t="shared" si="224"/>
        <v>41848.84002314815</v>
      </c>
      <c r="L3406" s="15">
        <f t="shared" si="225"/>
        <v>41883.84002314815</v>
      </c>
      <c r="N3406" t="b">
        <v>0</v>
      </c>
      <c r="O3406">
        <v>2</v>
      </c>
      <c r="P3406" t="b">
        <v>0</v>
      </c>
      <c r="Q3406" s="11" t="s">
        <v>8281</v>
      </c>
      <c r="R3406" t="s">
        <v>8284</v>
      </c>
      <c r="S3406">
        <f t="shared" si="226"/>
        <v>0</v>
      </c>
      <c r="T3406">
        <f t="shared" si="227"/>
        <v>13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s="15">
        <f t="shared" si="224"/>
        <v>42021.301192129627</v>
      </c>
      <c r="L3407" s="15">
        <f t="shared" si="225"/>
        <v>42051.301192129627</v>
      </c>
      <c r="N3407" t="b">
        <v>0</v>
      </c>
      <c r="O3407">
        <v>2</v>
      </c>
      <c r="P3407" t="b">
        <v>0</v>
      </c>
      <c r="Q3407" s="11" t="s">
        <v>8281</v>
      </c>
      <c r="R3407" t="s">
        <v>8284</v>
      </c>
      <c r="S3407">
        <f t="shared" si="226"/>
        <v>1</v>
      </c>
      <c r="T3407">
        <f t="shared" si="227"/>
        <v>13</v>
      </c>
    </row>
    <row r="3408" spans="1:20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s="15">
        <f t="shared" si="224"/>
        <v>40800.6403587963</v>
      </c>
      <c r="L3408" s="15">
        <f t="shared" si="225"/>
        <v>40860.682025462964</v>
      </c>
      <c r="N3408" t="b">
        <v>0</v>
      </c>
      <c r="O3408">
        <v>1</v>
      </c>
      <c r="P3408" t="b">
        <v>0</v>
      </c>
      <c r="Q3408" s="11" t="s">
        <v>8279</v>
      </c>
      <c r="R3408" t="s">
        <v>8297</v>
      </c>
      <c r="S3408">
        <f t="shared" si="226"/>
        <v>0</v>
      </c>
      <c r="T3408">
        <f t="shared" si="227"/>
        <v>25</v>
      </c>
    </row>
    <row r="3409" spans="1:20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s="15">
        <f t="shared" si="224"/>
        <v>41759.542534722219</v>
      </c>
      <c r="L3409" s="15">
        <f t="shared" si="225"/>
        <v>41791.166666666664</v>
      </c>
      <c r="N3409" t="b">
        <v>0</v>
      </c>
      <c r="O3409">
        <v>2</v>
      </c>
      <c r="P3409" t="b">
        <v>0</v>
      </c>
      <c r="Q3409" s="11" t="s">
        <v>8279</v>
      </c>
      <c r="R3409" t="s">
        <v>8297</v>
      </c>
      <c r="S3409">
        <f t="shared" si="226"/>
        <v>0</v>
      </c>
      <c r="T3409">
        <f t="shared" si="227"/>
        <v>12.5</v>
      </c>
    </row>
    <row r="3410" spans="1:20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s="15">
        <f t="shared" si="224"/>
        <v>42276.046689814815</v>
      </c>
      <c r="L3410" s="15">
        <f t="shared" si="225"/>
        <v>42306.046689814815</v>
      </c>
      <c r="N3410" t="b">
        <v>0</v>
      </c>
      <c r="O3410">
        <v>1</v>
      </c>
      <c r="P3410" t="b">
        <v>0</v>
      </c>
      <c r="Q3410" s="11" t="s">
        <v>8266</v>
      </c>
      <c r="R3410" t="s">
        <v>8300</v>
      </c>
      <c r="S3410">
        <f t="shared" si="226"/>
        <v>1</v>
      </c>
      <c r="T3410">
        <f t="shared" si="227"/>
        <v>25</v>
      </c>
    </row>
    <row r="3411" spans="1:20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s="15">
        <f t="shared" si="224"/>
        <v>41124.479722222226</v>
      </c>
      <c r="L3411" s="15">
        <f t="shared" si="225"/>
        <v>41154.479722222226</v>
      </c>
      <c r="N3411" t="b">
        <v>0</v>
      </c>
      <c r="O3411">
        <v>1</v>
      </c>
      <c r="P3411" t="b">
        <v>0</v>
      </c>
      <c r="Q3411" s="11" t="s">
        <v>8285</v>
      </c>
      <c r="R3411" t="s">
        <v>8308</v>
      </c>
      <c r="S3411">
        <f t="shared" si="226"/>
        <v>0</v>
      </c>
      <c r="T3411">
        <f t="shared" si="227"/>
        <v>25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s="15">
        <f t="shared" si="224"/>
        <v>42440.820277777777</v>
      </c>
      <c r="L3412" s="15">
        <f t="shared" si="225"/>
        <v>42470.778611111105</v>
      </c>
      <c r="N3412" t="b">
        <v>0</v>
      </c>
      <c r="O3412">
        <v>2</v>
      </c>
      <c r="P3412" t="b">
        <v>0</v>
      </c>
      <c r="Q3412" s="11" t="s">
        <v>8274</v>
      </c>
      <c r="R3412" t="s">
        <v>8292</v>
      </c>
      <c r="S3412">
        <f t="shared" si="226"/>
        <v>13</v>
      </c>
      <c r="T3412">
        <f t="shared" si="227"/>
        <v>12.5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s="15">
        <f t="shared" si="224"/>
        <v>42107.836435185185</v>
      </c>
      <c r="L3413" s="15">
        <f t="shared" si="225"/>
        <v>42137.836435185185</v>
      </c>
      <c r="N3413" t="b">
        <v>0</v>
      </c>
      <c r="O3413">
        <v>1</v>
      </c>
      <c r="P3413" t="b">
        <v>0</v>
      </c>
      <c r="Q3413" s="11" t="s">
        <v>8274</v>
      </c>
      <c r="R3413" t="s">
        <v>8292</v>
      </c>
      <c r="S3413">
        <f t="shared" si="226"/>
        <v>1</v>
      </c>
      <c r="T3413">
        <f t="shared" si="227"/>
        <v>25</v>
      </c>
    </row>
    <row r="3414" spans="1:20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s="15">
        <f t="shared" si="224"/>
        <v>41938.804710648146</v>
      </c>
      <c r="L3414" s="15">
        <f t="shared" si="225"/>
        <v>41956.846377314811</v>
      </c>
      <c r="N3414" t="b">
        <v>0</v>
      </c>
      <c r="O3414">
        <v>1</v>
      </c>
      <c r="P3414" t="b">
        <v>0</v>
      </c>
      <c r="Q3414" s="11" t="s">
        <v>8277</v>
      </c>
      <c r="R3414" t="s">
        <v>8303</v>
      </c>
      <c r="S3414">
        <f t="shared" si="226"/>
        <v>0</v>
      </c>
      <c r="T3414">
        <f t="shared" si="227"/>
        <v>25</v>
      </c>
    </row>
    <row r="3415" spans="1:20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s="15">
        <f t="shared" si="224"/>
        <v>40985.459803240738</v>
      </c>
      <c r="L3415" s="15">
        <f t="shared" si="225"/>
        <v>41015.666666666664</v>
      </c>
      <c r="N3415" t="b">
        <v>0</v>
      </c>
      <c r="O3415">
        <v>1</v>
      </c>
      <c r="P3415" t="b">
        <v>0</v>
      </c>
      <c r="Q3415" s="11" t="s">
        <v>8285</v>
      </c>
      <c r="R3415" t="s">
        <v>8312</v>
      </c>
      <c r="S3415">
        <f t="shared" si="226"/>
        <v>1</v>
      </c>
      <c r="T3415">
        <f t="shared" si="227"/>
        <v>25</v>
      </c>
    </row>
    <row r="3416" spans="1:20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s="15">
        <f t="shared" si="224"/>
        <v>41820.752268518518</v>
      </c>
      <c r="L3416" s="15">
        <f t="shared" si="225"/>
        <v>41850.752268518518</v>
      </c>
      <c r="N3416" t="b">
        <v>0</v>
      </c>
      <c r="O3416">
        <v>4</v>
      </c>
      <c r="P3416" t="b">
        <v>0</v>
      </c>
      <c r="Q3416" s="11" t="s">
        <v>8271</v>
      </c>
      <c r="R3416" t="s">
        <v>8272</v>
      </c>
      <c r="S3416">
        <f t="shared" si="226"/>
        <v>2</v>
      </c>
      <c r="T3416">
        <f t="shared" si="227"/>
        <v>6.25</v>
      </c>
    </row>
    <row r="3417" spans="1:20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s="15">
        <f t="shared" si="224"/>
        <v>42206.763217592597</v>
      </c>
      <c r="L3417" s="15">
        <f t="shared" si="225"/>
        <v>42236.763217592597</v>
      </c>
      <c r="N3417" t="b">
        <v>0</v>
      </c>
      <c r="O3417">
        <v>1</v>
      </c>
      <c r="P3417" t="b">
        <v>0</v>
      </c>
      <c r="Q3417" s="11" t="s">
        <v>8271</v>
      </c>
      <c r="R3417" t="s">
        <v>8311</v>
      </c>
      <c r="S3417">
        <f t="shared" si="226"/>
        <v>0</v>
      </c>
      <c r="T3417">
        <f t="shared" si="227"/>
        <v>25</v>
      </c>
    </row>
    <row r="3418" spans="1:20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s="15">
        <f t="shared" si="224"/>
        <v>41843.772789351853</v>
      </c>
      <c r="L3418" s="15">
        <f t="shared" si="225"/>
        <v>41903.772789351853</v>
      </c>
      <c r="N3418" t="b">
        <v>0</v>
      </c>
      <c r="O3418">
        <v>1</v>
      </c>
      <c r="P3418" t="b">
        <v>0</v>
      </c>
      <c r="Q3418" s="11" t="s">
        <v>8274</v>
      </c>
      <c r="R3418" t="s">
        <v>8292</v>
      </c>
      <c r="S3418">
        <f t="shared" si="226"/>
        <v>0</v>
      </c>
      <c r="T3418">
        <f t="shared" si="227"/>
        <v>25</v>
      </c>
    </row>
    <row r="3419" spans="1:20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s="15">
        <f t="shared" si="224"/>
        <v>42167.207071759258</v>
      </c>
      <c r="L3419" s="15">
        <f t="shared" si="225"/>
        <v>42197.207071759258</v>
      </c>
      <c r="N3419" t="b">
        <v>0</v>
      </c>
      <c r="O3419">
        <v>3</v>
      </c>
      <c r="P3419" t="b">
        <v>0</v>
      </c>
      <c r="Q3419" s="11" t="s">
        <v>8274</v>
      </c>
      <c r="R3419" t="s">
        <v>8292</v>
      </c>
      <c r="S3419">
        <f t="shared" si="226"/>
        <v>5</v>
      </c>
      <c r="T3419">
        <f t="shared" si="227"/>
        <v>8.33</v>
      </c>
    </row>
    <row r="3420" spans="1:20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s="15">
        <f t="shared" si="224"/>
        <v>41954.722916666666</v>
      </c>
      <c r="L3420" s="15">
        <f t="shared" si="225"/>
        <v>42014.722916666666</v>
      </c>
      <c r="N3420" t="b">
        <v>0</v>
      </c>
      <c r="O3420">
        <v>1</v>
      </c>
      <c r="P3420" t="b">
        <v>0</v>
      </c>
      <c r="Q3420" s="11" t="s">
        <v>8266</v>
      </c>
      <c r="R3420" t="s">
        <v>8300</v>
      </c>
      <c r="S3420">
        <f t="shared" si="226"/>
        <v>0</v>
      </c>
      <c r="T3420">
        <f t="shared" si="227"/>
        <v>25</v>
      </c>
    </row>
    <row r="3421" spans="1:20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s="15">
        <f t="shared" si="224"/>
        <v>42064.794490740736</v>
      </c>
      <c r="L3421" s="15">
        <f t="shared" si="225"/>
        <v>42094.752824074079</v>
      </c>
      <c r="N3421" t="b">
        <v>0</v>
      </c>
      <c r="O3421">
        <v>1</v>
      </c>
      <c r="P3421" t="b">
        <v>0</v>
      </c>
      <c r="Q3421" s="11" t="s">
        <v>8266</v>
      </c>
      <c r="R3421" t="s">
        <v>8300</v>
      </c>
      <c r="S3421">
        <f t="shared" si="226"/>
        <v>0</v>
      </c>
      <c r="T3421">
        <f t="shared" si="227"/>
        <v>25</v>
      </c>
    </row>
    <row r="3422" spans="1:20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s="15">
        <f t="shared" si="224"/>
        <v>41760.10974537037</v>
      </c>
      <c r="L3422" s="15">
        <f t="shared" si="225"/>
        <v>41790.979166666664</v>
      </c>
      <c r="N3422" t="b">
        <v>0</v>
      </c>
      <c r="O3422">
        <v>3</v>
      </c>
      <c r="P3422" t="b">
        <v>0</v>
      </c>
      <c r="Q3422" s="11" t="s">
        <v>8277</v>
      </c>
      <c r="R3422" t="s">
        <v>8303</v>
      </c>
      <c r="S3422">
        <f t="shared" si="226"/>
        <v>1</v>
      </c>
      <c r="T3422">
        <f t="shared" si="227"/>
        <v>8.33</v>
      </c>
    </row>
    <row r="3423" spans="1:20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s="15">
        <f t="shared" si="224"/>
        <v>42058.334027777775</v>
      </c>
      <c r="L3423" s="15">
        <f t="shared" si="225"/>
        <v>42088.292361111111</v>
      </c>
      <c r="N3423" t="b">
        <v>0</v>
      </c>
      <c r="O3423">
        <v>1</v>
      </c>
      <c r="P3423" t="b">
        <v>0</v>
      </c>
      <c r="Q3423" s="11" t="s">
        <v>8277</v>
      </c>
      <c r="R3423" t="s">
        <v>8303</v>
      </c>
      <c r="S3423">
        <f t="shared" si="226"/>
        <v>1</v>
      </c>
      <c r="T3423">
        <f t="shared" si="227"/>
        <v>25</v>
      </c>
    </row>
    <row r="3424" spans="1:20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s="15">
        <f t="shared" si="224"/>
        <v>40927.036979166667</v>
      </c>
      <c r="L3424" s="15">
        <f t="shared" si="225"/>
        <v>40986.995312500003</v>
      </c>
      <c r="N3424" t="b">
        <v>0</v>
      </c>
      <c r="O3424">
        <v>1</v>
      </c>
      <c r="P3424" t="b">
        <v>0</v>
      </c>
      <c r="Q3424" s="11" t="s">
        <v>8269</v>
      </c>
      <c r="R3424" t="s">
        <v>8314</v>
      </c>
      <c r="S3424">
        <f t="shared" si="226"/>
        <v>1</v>
      </c>
      <c r="T3424">
        <f t="shared" si="227"/>
        <v>25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s="15">
        <f t="shared" si="224"/>
        <v>41953.773090277777</v>
      </c>
      <c r="L3425" s="15">
        <f t="shared" si="225"/>
        <v>42013.083333333328</v>
      </c>
      <c r="N3425" t="b">
        <v>0</v>
      </c>
      <c r="O3425">
        <v>2</v>
      </c>
      <c r="P3425" t="b">
        <v>0</v>
      </c>
      <c r="Q3425" s="11" t="s">
        <v>8281</v>
      </c>
      <c r="R3425" t="s">
        <v>8284</v>
      </c>
      <c r="S3425">
        <f t="shared" si="226"/>
        <v>1</v>
      </c>
      <c r="T3425">
        <f t="shared" si="227"/>
        <v>12.5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s="15">
        <f t="shared" si="224"/>
        <v>42210.439768518518</v>
      </c>
      <c r="L3426" s="15">
        <f t="shared" si="225"/>
        <v>42240.439768518518</v>
      </c>
      <c r="N3426" t="b">
        <v>0</v>
      </c>
      <c r="O3426">
        <v>1</v>
      </c>
      <c r="P3426" t="b">
        <v>0</v>
      </c>
      <c r="Q3426" s="11" t="s">
        <v>8281</v>
      </c>
      <c r="R3426" t="s">
        <v>8284</v>
      </c>
      <c r="S3426">
        <f t="shared" si="226"/>
        <v>0</v>
      </c>
      <c r="T3426">
        <f t="shared" si="227"/>
        <v>25</v>
      </c>
    </row>
    <row r="3427" spans="1:20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s="15">
        <f t="shared" si="224"/>
        <v>42297.823113425926</v>
      </c>
      <c r="L3427" s="15">
        <f t="shared" si="225"/>
        <v>42327.864780092597</v>
      </c>
      <c r="N3427" t="b">
        <v>0</v>
      </c>
      <c r="O3427">
        <v>2</v>
      </c>
      <c r="P3427" t="b">
        <v>0</v>
      </c>
      <c r="Q3427" s="11" t="s">
        <v>8281</v>
      </c>
      <c r="R3427" t="s">
        <v>8282</v>
      </c>
      <c r="S3427">
        <f t="shared" si="226"/>
        <v>3</v>
      </c>
      <c r="T3427">
        <f t="shared" si="227"/>
        <v>12.5</v>
      </c>
    </row>
    <row r="3428" spans="1:20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s="15">
        <f t="shared" si="224"/>
        <v>42207.795787037037</v>
      </c>
      <c r="L3428" s="15">
        <f t="shared" si="225"/>
        <v>42267.795787037037</v>
      </c>
      <c r="N3428" t="b">
        <v>0</v>
      </c>
      <c r="O3428">
        <v>1</v>
      </c>
      <c r="P3428" t="b">
        <v>0</v>
      </c>
      <c r="Q3428" s="11" t="s">
        <v>8281</v>
      </c>
      <c r="R3428" t="s">
        <v>8282</v>
      </c>
      <c r="S3428">
        <f t="shared" si="226"/>
        <v>0</v>
      </c>
      <c r="T3428">
        <f t="shared" si="227"/>
        <v>25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s="15">
        <f t="shared" si="224"/>
        <v>41861.767094907409</v>
      </c>
      <c r="L3429" s="15">
        <f t="shared" si="225"/>
        <v>41882.767094907409</v>
      </c>
      <c r="M3429" s="22">
        <f>YEAR(K3429)</f>
        <v>2014</v>
      </c>
      <c r="N3429" t="b">
        <v>0</v>
      </c>
      <c r="O3429">
        <v>2</v>
      </c>
      <c r="P3429" t="b">
        <v>0</v>
      </c>
      <c r="Q3429" s="11" t="s">
        <v>8281</v>
      </c>
      <c r="R3429" t="s">
        <v>8293</v>
      </c>
      <c r="S3429">
        <f t="shared" si="226"/>
        <v>1</v>
      </c>
      <c r="T3429">
        <f t="shared" si="227"/>
        <v>12.5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s="15">
        <f t="shared" si="224"/>
        <v>42164.299722222218</v>
      </c>
      <c r="L3430" s="15">
        <f t="shared" si="225"/>
        <v>42190.957638888889</v>
      </c>
      <c r="N3430" t="b">
        <v>0</v>
      </c>
      <c r="O3430">
        <v>1</v>
      </c>
      <c r="P3430" t="b">
        <v>0</v>
      </c>
      <c r="Q3430" s="11" t="s">
        <v>8281</v>
      </c>
      <c r="R3430" t="s">
        <v>8284</v>
      </c>
      <c r="S3430">
        <f t="shared" si="226"/>
        <v>1</v>
      </c>
      <c r="T3430">
        <f t="shared" si="227"/>
        <v>25</v>
      </c>
    </row>
    <row r="3431" spans="1:20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s="15">
        <f t="shared" si="224"/>
        <v>42059.970729166671</v>
      </c>
      <c r="L3431" s="15">
        <f t="shared" si="225"/>
        <v>42089.929062499999</v>
      </c>
      <c r="N3431" t="b">
        <v>0</v>
      </c>
      <c r="O3431">
        <v>1</v>
      </c>
      <c r="P3431" t="b">
        <v>0</v>
      </c>
      <c r="Q3431" s="11" t="s">
        <v>8281</v>
      </c>
      <c r="R3431" t="s">
        <v>8284</v>
      </c>
      <c r="S3431">
        <f t="shared" si="226"/>
        <v>3</v>
      </c>
      <c r="T3431">
        <f t="shared" si="227"/>
        <v>25</v>
      </c>
    </row>
    <row r="3432" spans="1:20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s="15">
        <f t="shared" si="224"/>
        <v>42756.018506944441</v>
      </c>
      <c r="L3432" s="15">
        <f t="shared" si="225"/>
        <v>42786.018506944441</v>
      </c>
      <c r="N3432" t="b">
        <v>0</v>
      </c>
      <c r="O3432">
        <v>1</v>
      </c>
      <c r="P3432" t="b">
        <v>0</v>
      </c>
      <c r="Q3432" s="11" t="s">
        <v>8281</v>
      </c>
      <c r="R3432" t="s">
        <v>8293</v>
      </c>
      <c r="S3432">
        <f t="shared" si="226"/>
        <v>5</v>
      </c>
      <c r="T3432">
        <f t="shared" si="227"/>
        <v>25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s="15">
        <f t="shared" si="224"/>
        <v>42317.826377314821</v>
      </c>
      <c r="L3433" s="15">
        <f t="shared" si="225"/>
        <v>42357.826377314821</v>
      </c>
      <c r="N3433" t="b">
        <v>0</v>
      </c>
      <c r="O3433">
        <v>1</v>
      </c>
      <c r="P3433" t="b">
        <v>0</v>
      </c>
      <c r="Q3433" s="11" t="s">
        <v>8281</v>
      </c>
      <c r="R3433" t="s">
        <v>8284</v>
      </c>
      <c r="S3433">
        <f t="shared" si="226"/>
        <v>1</v>
      </c>
      <c r="T3433">
        <f t="shared" si="227"/>
        <v>25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s="15">
        <f t="shared" si="224"/>
        <v>41830.267407407409</v>
      </c>
      <c r="L3434" s="15">
        <f t="shared" si="225"/>
        <v>41860.267407407409</v>
      </c>
      <c r="N3434" t="b">
        <v>0</v>
      </c>
      <c r="O3434">
        <v>2</v>
      </c>
      <c r="P3434" t="b">
        <v>0</v>
      </c>
      <c r="Q3434" s="11" t="s">
        <v>8281</v>
      </c>
      <c r="R3434" t="s">
        <v>8284</v>
      </c>
      <c r="S3434">
        <f t="shared" si="226"/>
        <v>1</v>
      </c>
      <c r="T3434">
        <f t="shared" si="227"/>
        <v>12.5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s="15">
        <f t="shared" si="224"/>
        <v>42439.702314814815</v>
      </c>
      <c r="L3435" s="15">
        <f t="shared" si="225"/>
        <v>42468.774305555555</v>
      </c>
      <c r="N3435" t="b">
        <v>0</v>
      </c>
      <c r="O3435">
        <v>1</v>
      </c>
      <c r="P3435" t="b">
        <v>0</v>
      </c>
      <c r="Q3435" s="11" t="s">
        <v>8281</v>
      </c>
      <c r="R3435" t="s">
        <v>8284</v>
      </c>
      <c r="S3435">
        <f t="shared" si="226"/>
        <v>1</v>
      </c>
      <c r="T3435">
        <f t="shared" si="227"/>
        <v>25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s="15">
        <f t="shared" si="224"/>
        <v>42243.790393518517</v>
      </c>
      <c r="L3436" s="15">
        <f t="shared" si="225"/>
        <v>42303.790393518517</v>
      </c>
      <c r="N3436" t="b">
        <v>0</v>
      </c>
      <c r="O3436">
        <v>1</v>
      </c>
      <c r="P3436" t="b">
        <v>0</v>
      </c>
      <c r="Q3436" s="11" t="s">
        <v>8281</v>
      </c>
      <c r="R3436" t="s">
        <v>8284</v>
      </c>
      <c r="S3436">
        <f t="shared" si="226"/>
        <v>0</v>
      </c>
      <c r="T3436">
        <f t="shared" si="227"/>
        <v>25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s="15">
        <f t="shared" si="224"/>
        <v>42479.039212962962</v>
      </c>
      <c r="L3437" s="15">
        <f t="shared" si="225"/>
        <v>42509.039212962962</v>
      </c>
      <c r="N3437" t="b">
        <v>0</v>
      </c>
      <c r="O3437">
        <v>1</v>
      </c>
      <c r="P3437" t="b">
        <v>0</v>
      </c>
      <c r="Q3437" s="11" t="s">
        <v>8281</v>
      </c>
      <c r="R3437" t="s">
        <v>8284</v>
      </c>
      <c r="S3437">
        <f t="shared" si="226"/>
        <v>0</v>
      </c>
      <c r="T3437">
        <f t="shared" si="227"/>
        <v>25</v>
      </c>
    </row>
    <row r="3438" spans="1:20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s="15">
        <f t="shared" si="224"/>
        <v>41513.107256944444</v>
      </c>
      <c r="L3438" s="15">
        <f t="shared" si="225"/>
        <v>41528.107256944444</v>
      </c>
      <c r="N3438" t="b">
        <v>0</v>
      </c>
      <c r="O3438">
        <v>5</v>
      </c>
      <c r="P3438" t="b">
        <v>0</v>
      </c>
      <c r="Q3438" s="11" t="s">
        <v>8279</v>
      </c>
      <c r="R3438" t="s">
        <v>8297</v>
      </c>
      <c r="S3438">
        <f t="shared" si="226"/>
        <v>2</v>
      </c>
      <c r="T3438">
        <f t="shared" si="227"/>
        <v>4.8</v>
      </c>
    </row>
    <row r="3439" spans="1:20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s="15">
        <f t="shared" si="224"/>
        <v>42097.649224537032</v>
      </c>
      <c r="L3439" s="15">
        <f t="shared" si="225"/>
        <v>42157.649224537032</v>
      </c>
      <c r="N3439" t="b">
        <v>0</v>
      </c>
      <c r="O3439">
        <v>9</v>
      </c>
      <c r="P3439" t="b">
        <v>0</v>
      </c>
      <c r="Q3439" s="11" t="s">
        <v>8281</v>
      </c>
      <c r="R3439" t="s">
        <v>8282</v>
      </c>
      <c r="S3439">
        <f t="shared" si="226"/>
        <v>0</v>
      </c>
      <c r="T3439">
        <f t="shared" si="227"/>
        <v>2.67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s="15">
        <f t="shared" si="224"/>
        <v>41811.555462962962</v>
      </c>
      <c r="L3440" s="15">
        <f t="shared" si="225"/>
        <v>41812.875</v>
      </c>
      <c r="N3440" t="b">
        <v>0</v>
      </c>
      <c r="O3440">
        <v>4</v>
      </c>
      <c r="P3440" t="b">
        <v>0</v>
      </c>
      <c r="Q3440" s="11" t="s">
        <v>8281</v>
      </c>
      <c r="R3440" t="s">
        <v>8284</v>
      </c>
      <c r="S3440">
        <f t="shared" si="226"/>
        <v>5</v>
      </c>
      <c r="T3440">
        <f t="shared" si="227"/>
        <v>5.75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s="15">
        <f t="shared" si="224"/>
        <v>41879.043530092589</v>
      </c>
      <c r="L3441" s="15">
        <f t="shared" si="225"/>
        <v>41909.043530092589</v>
      </c>
      <c r="N3441" t="b">
        <v>0</v>
      </c>
      <c r="O3441">
        <v>4</v>
      </c>
      <c r="P3441" t="b">
        <v>0</v>
      </c>
      <c r="Q3441" s="11" t="s">
        <v>8281</v>
      </c>
      <c r="R3441" t="s">
        <v>8284</v>
      </c>
      <c r="S3441">
        <f t="shared" si="226"/>
        <v>2</v>
      </c>
      <c r="T3441">
        <f t="shared" si="227"/>
        <v>5.75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s="15">
        <f t="shared" si="224"/>
        <v>42286.861493055556</v>
      </c>
      <c r="L3442" s="15">
        <f t="shared" si="225"/>
        <v>42316.90315972222</v>
      </c>
      <c r="N3442" t="b">
        <v>0</v>
      </c>
      <c r="O3442">
        <v>1</v>
      </c>
      <c r="P3442" t="b">
        <v>0</v>
      </c>
      <c r="Q3442" s="11" t="s">
        <v>8285</v>
      </c>
      <c r="R3442" t="s">
        <v>8288</v>
      </c>
      <c r="S3442">
        <f t="shared" si="226"/>
        <v>1</v>
      </c>
      <c r="T3442">
        <f t="shared" si="227"/>
        <v>22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s="15">
        <f t="shared" si="224"/>
        <v>42409.571284722217</v>
      </c>
      <c r="L3443" s="15">
        <f t="shared" si="225"/>
        <v>42439.571284722217</v>
      </c>
      <c r="N3443" t="b">
        <v>0</v>
      </c>
      <c r="O3443">
        <v>3</v>
      </c>
      <c r="P3443" t="b">
        <v>0</v>
      </c>
      <c r="Q3443" s="11" t="s">
        <v>8281</v>
      </c>
      <c r="R3443" t="s">
        <v>8282</v>
      </c>
      <c r="S3443">
        <f t="shared" si="226"/>
        <v>0</v>
      </c>
      <c r="T3443">
        <f t="shared" si="227"/>
        <v>7.33</v>
      </c>
    </row>
    <row r="3444" spans="1:20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s="15">
        <f t="shared" si="224"/>
        <v>41456.981215277774</v>
      </c>
      <c r="L3444" s="15">
        <f t="shared" si="225"/>
        <v>41486.981215277774</v>
      </c>
      <c r="N3444" t="b">
        <v>0</v>
      </c>
      <c r="O3444">
        <v>3</v>
      </c>
      <c r="P3444" t="b">
        <v>0</v>
      </c>
      <c r="Q3444" s="11" t="s">
        <v>8269</v>
      </c>
      <c r="R3444" t="s">
        <v>8310</v>
      </c>
      <c r="S3444">
        <f t="shared" si="226"/>
        <v>1</v>
      </c>
      <c r="T3444">
        <f t="shared" si="227"/>
        <v>7</v>
      </c>
    </row>
    <row r="3445" spans="1:20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s="15">
        <f t="shared" si="224"/>
        <v>42429.84956018519</v>
      </c>
      <c r="L3445" s="15">
        <f t="shared" si="225"/>
        <v>42459.807893518519</v>
      </c>
      <c r="N3445" t="b">
        <v>0</v>
      </c>
      <c r="O3445">
        <v>2</v>
      </c>
      <c r="P3445" t="b">
        <v>0</v>
      </c>
      <c r="Q3445" s="11" t="s">
        <v>8285</v>
      </c>
      <c r="R3445" t="s">
        <v>8308</v>
      </c>
      <c r="S3445">
        <f t="shared" si="226"/>
        <v>0</v>
      </c>
      <c r="T3445">
        <f t="shared" si="227"/>
        <v>10.5</v>
      </c>
    </row>
    <row r="3446" spans="1:20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s="15">
        <f t="shared" si="224"/>
        <v>41250.025902777779</v>
      </c>
      <c r="L3446" s="15">
        <f t="shared" si="225"/>
        <v>41280.025902777779</v>
      </c>
      <c r="N3446" t="b">
        <v>0</v>
      </c>
      <c r="O3446">
        <v>7</v>
      </c>
      <c r="P3446" t="b">
        <v>0</v>
      </c>
      <c r="Q3446" s="11" t="s">
        <v>8274</v>
      </c>
      <c r="R3446" t="s">
        <v>8292</v>
      </c>
      <c r="S3446">
        <f t="shared" si="226"/>
        <v>1</v>
      </c>
      <c r="T3446">
        <f t="shared" si="227"/>
        <v>3</v>
      </c>
    </row>
    <row r="3447" spans="1:20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s="15">
        <f t="shared" si="224"/>
        <v>42496.264965277776</v>
      </c>
      <c r="L3447" s="15">
        <f t="shared" si="225"/>
        <v>42526.264965277776</v>
      </c>
      <c r="N3447" t="b">
        <v>0</v>
      </c>
      <c r="O3447">
        <v>2</v>
      </c>
      <c r="P3447" t="b">
        <v>0</v>
      </c>
      <c r="Q3447" s="11" t="s">
        <v>8274</v>
      </c>
      <c r="R3447" t="s">
        <v>8302</v>
      </c>
      <c r="S3447">
        <f t="shared" si="226"/>
        <v>0</v>
      </c>
      <c r="T3447">
        <f t="shared" si="227"/>
        <v>10.5</v>
      </c>
    </row>
    <row r="3448" spans="1:20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s="15">
        <f t="shared" si="224"/>
        <v>42382.130833333329</v>
      </c>
      <c r="L3448" s="15">
        <f t="shared" si="225"/>
        <v>42412.130833333329</v>
      </c>
      <c r="N3448" t="b">
        <v>0</v>
      </c>
      <c r="O3448">
        <v>2</v>
      </c>
      <c r="P3448" t="b">
        <v>0</v>
      </c>
      <c r="Q3448" s="11" t="s">
        <v>8277</v>
      </c>
      <c r="R3448" t="s">
        <v>8303</v>
      </c>
      <c r="S3448">
        <f t="shared" si="226"/>
        <v>1</v>
      </c>
      <c r="T3448">
        <f t="shared" si="227"/>
        <v>10.5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s="15">
        <f t="shared" si="224"/>
        <v>41831.742962962962</v>
      </c>
      <c r="L3449" s="15">
        <f t="shared" si="225"/>
        <v>41860.125</v>
      </c>
      <c r="N3449" t="b">
        <v>0</v>
      </c>
      <c r="O3449">
        <v>3</v>
      </c>
      <c r="P3449" t="b">
        <v>0</v>
      </c>
      <c r="Q3449" s="11" t="s">
        <v>8281</v>
      </c>
      <c r="R3449" t="s">
        <v>8284</v>
      </c>
      <c r="S3449">
        <f t="shared" si="226"/>
        <v>1</v>
      </c>
      <c r="T3449">
        <f t="shared" si="227"/>
        <v>7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s="15">
        <f t="shared" si="224"/>
        <v>41745.891319444447</v>
      </c>
      <c r="L3450" s="15">
        <f t="shared" si="225"/>
        <v>41767.891319444447</v>
      </c>
      <c r="N3450" t="b">
        <v>0</v>
      </c>
      <c r="O3450">
        <v>2</v>
      </c>
      <c r="P3450" t="b">
        <v>0</v>
      </c>
      <c r="Q3450" s="11" t="s">
        <v>8281</v>
      </c>
      <c r="R3450" t="s">
        <v>8284</v>
      </c>
      <c r="S3450">
        <f t="shared" si="226"/>
        <v>0</v>
      </c>
      <c r="T3450">
        <f t="shared" si="227"/>
        <v>10.5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s="15">
        <f t="shared" si="224"/>
        <v>42559.474004629628</v>
      </c>
      <c r="L3451" s="15">
        <f t="shared" si="225"/>
        <v>42619.474004629628</v>
      </c>
      <c r="N3451" t="b">
        <v>0</v>
      </c>
      <c r="O3451">
        <v>2</v>
      </c>
      <c r="P3451" t="b">
        <v>0</v>
      </c>
      <c r="Q3451" s="11" t="s">
        <v>8281</v>
      </c>
      <c r="R3451" t="s">
        <v>8284</v>
      </c>
      <c r="S3451">
        <f t="shared" si="226"/>
        <v>0</v>
      </c>
      <c r="T3451">
        <f t="shared" si="227"/>
        <v>10.5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s="15">
        <f t="shared" si="224"/>
        <v>41995.084074074075</v>
      </c>
      <c r="L3452" s="15">
        <f t="shared" si="225"/>
        <v>42024.802777777775</v>
      </c>
      <c r="N3452" t="b">
        <v>0</v>
      </c>
      <c r="O3452">
        <v>3</v>
      </c>
      <c r="P3452" t="b">
        <v>0</v>
      </c>
      <c r="Q3452" s="11" t="s">
        <v>8281</v>
      </c>
      <c r="R3452" t="s">
        <v>8284</v>
      </c>
      <c r="S3452">
        <f t="shared" si="226"/>
        <v>0</v>
      </c>
      <c r="T3452">
        <f t="shared" si="227"/>
        <v>7</v>
      </c>
    </row>
    <row r="3453" spans="1:20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s="15">
        <f t="shared" si="224"/>
        <v>42202.594293981485</v>
      </c>
      <c r="L3453" s="15">
        <f t="shared" si="225"/>
        <v>42232.587974537033</v>
      </c>
      <c r="N3453" t="b">
        <v>0</v>
      </c>
      <c r="O3453">
        <v>1</v>
      </c>
      <c r="P3453" t="b">
        <v>0</v>
      </c>
      <c r="Q3453" s="11" t="s">
        <v>8279</v>
      </c>
      <c r="R3453" t="s">
        <v>8283</v>
      </c>
      <c r="S3453">
        <f t="shared" si="226"/>
        <v>0</v>
      </c>
      <c r="T3453">
        <f t="shared" si="227"/>
        <v>20</v>
      </c>
    </row>
    <row r="3454" spans="1:20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s="15">
        <f t="shared" si="224"/>
        <v>42340.847361111111</v>
      </c>
      <c r="L3454" s="15">
        <f t="shared" si="225"/>
        <v>42370.847361111111</v>
      </c>
      <c r="N3454" t="b">
        <v>0</v>
      </c>
      <c r="O3454">
        <v>1</v>
      </c>
      <c r="P3454" t="b">
        <v>0</v>
      </c>
      <c r="Q3454" s="11" t="s">
        <v>8266</v>
      </c>
      <c r="R3454" t="s">
        <v>8300</v>
      </c>
      <c r="S3454">
        <f t="shared" si="226"/>
        <v>1</v>
      </c>
      <c r="T3454">
        <f t="shared" si="227"/>
        <v>20</v>
      </c>
    </row>
    <row r="3455" spans="1:20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s="15">
        <f t="shared" si="224"/>
        <v>42545.705266203702</v>
      </c>
      <c r="L3455" s="15">
        <f t="shared" si="225"/>
        <v>42582.666666666672</v>
      </c>
      <c r="N3455" t="b">
        <v>0</v>
      </c>
      <c r="O3455">
        <v>2</v>
      </c>
      <c r="P3455" t="b">
        <v>0</v>
      </c>
      <c r="Q3455" s="11" t="s">
        <v>8266</v>
      </c>
      <c r="R3455" t="s">
        <v>8300</v>
      </c>
      <c r="S3455">
        <f t="shared" si="226"/>
        <v>0</v>
      </c>
      <c r="T3455">
        <f t="shared" si="227"/>
        <v>10</v>
      </c>
    </row>
    <row r="3456" spans="1:20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s="15">
        <f t="shared" si="224"/>
        <v>40981.802615740737</v>
      </c>
      <c r="L3456" s="15">
        <f t="shared" si="225"/>
        <v>41041.104861111111</v>
      </c>
      <c r="N3456" t="b">
        <v>0</v>
      </c>
      <c r="O3456">
        <v>2</v>
      </c>
      <c r="P3456" t="b">
        <v>0</v>
      </c>
      <c r="Q3456" s="11" t="s">
        <v>8285</v>
      </c>
      <c r="R3456" t="s">
        <v>8286</v>
      </c>
      <c r="S3456">
        <f t="shared" si="226"/>
        <v>1</v>
      </c>
      <c r="T3456">
        <f t="shared" si="227"/>
        <v>10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s="15">
        <f t="shared" si="224"/>
        <v>41821.407187500001</v>
      </c>
      <c r="L3457" s="15">
        <f t="shared" si="225"/>
        <v>41851.407187500001</v>
      </c>
      <c r="N3457" t="b">
        <v>0</v>
      </c>
      <c r="O3457">
        <v>1</v>
      </c>
      <c r="P3457" t="b">
        <v>0</v>
      </c>
      <c r="Q3457" s="11" t="s">
        <v>8274</v>
      </c>
      <c r="R3457" t="s">
        <v>8302</v>
      </c>
      <c r="S3457">
        <f t="shared" si="226"/>
        <v>1</v>
      </c>
      <c r="T3457">
        <f t="shared" si="227"/>
        <v>20</v>
      </c>
    </row>
    <row r="3458" spans="1:20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s="15">
        <f t="shared" si="224"/>
        <v>42170.996527777781</v>
      </c>
      <c r="L3458" s="15">
        <f t="shared" si="225"/>
        <v>42185.996527777781</v>
      </c>
      <c r="N3458" t="b">
        <v>0</v>
      </c>
      <c r="O3458">
        <v>1</v>
      </c>
      <c r="P3458" t="b">
        <v>0</v>
      </c>
      <c r="Q3458" s="11" t="s">
        <v>8271</v>
      </c>
      <c r="R3458" t="s">
        <v>8313</v>
      </c>
      <c r="S3458">
        <f t="shared" si="226"/>
        <v>4</v>
      </c>
      <c r="T3458">
        <f t="shared" si="227"/>
        <v>20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s="15">
        <f t="shared" ref="K3459:K3522" si="228">(((J3459/60)/60)/24)+DATE(1970,1,1)</f>
        <v>41884.874328703707</v>
      </c>
      <c r="L3459" s="15">
        <f t="shared" ref="L3459:L3522" si="229">(((I3459/60)/60)/24)+DATE(1970,1,1)</f>
        <v>41914.874328703707</v>
      </c>
      <c r="N3459" t="b">
        <v>0</v>
      </c>
      <c r="O3459">
        <v>1</v>
      </c>
      <c r="P3459" t="b">
        <v>0</v>
      </c>
      <c r="Q3459" s="11" t="s">
        <v>8285</v>
      </c>
      <c r="R3459" t="s">
        <v>8288</v>
      </c>
      <c r="S3459">
        <f t="shared" ref="S3459:S3522" si="230">IFERROR(ROUND(E3459/D3459*100,0),0)</f>
        <v>0</v>
      </c>
      <c r="T3459">
        <f t="shared" ref="T3459:T3522" si="231">IFERROR(ROUND(E3459/O3459,2),0)</f>
        <v>20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s="15">
        <f t="shared" si="228"/>
        <v>41831.675034722226</v>
      </c>
      <c r="L3460" s="15">
        <f t="shared" si="229"/>
        <v>41891.675034722226</v>
      </c>
      <c r="N3460" t="b">
        <v>0</v>
      </c>
      <c r="O3460">
        <v>1</v>
      </c>
      <c r="P3460" t="b">
        <v>0</v>
      </c>
      <c r="Q3460" s="11" t="s">
        <v>8281</v>
      </c>
      <c r="R3460" t="s">
        <v>8284</v>
      </c>
      <c r="S3460">
        <f t="shared" si="230"/>
        <v>0</v>
      </c>
      <c r="T3460">
        <f t="shared" si="231"/>
        <v>20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s="15">
        <f t="shared" si="228"/>
        <v>41929.266215277778</v>
      </c>
      <c r="L3461" s="15">
        <f t="shared" si="229"/>
        <v>41968.823611111111</v>
      </c>
      <c r="N3461" t="b">
        <v>0</v>
      </c>
      <c r="O3461">
        <v>1</v>
      </c>
      <c r="P3461" t="b">
        <v>0</v>
      </c>
      <c r="Q3461" s="11" t="s">
        <v>8281</v>
      </c>
      <c r="R3461" t="s">
        <v>8284</v>
      </c>
      <c r="S3461">
        <f t="shared" si="230"/>
        <v>0</v>
      </c>
      <c r="T3461">
        <f t="shared" si="231"/>
        <v>20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s="15">
        <f t="shared" si="228"/>
        <v>42122.693159722221</v>
      </c>
      <c r="L3462" s="15">
        <f t="shared" si="229"/>
        <v>42152.693159722221</v>
      </c>
      <c r="N3462" t="b">
        <v>0</v>
      </c>
      <c r="O3462">
        <v>2</v>
      </c>
      <c r="P3462" t="b">
        <v>0</v>
      </c>
      <c r="Q3462" s="11" t="s">
        <v>8281</v>
      </c>
      <c r="R3462" t="s">
        <v>8284</v>
      </c>
      <c r="S3462">
        <f t="shared" si="230"/>
        <v>13</v>
      </c>
      <c r="T3462">
        <f t="shared" si="231"/>
        <v>10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s="15">
        <f t="shared" si="228"/>
        <v>42065.190694444449</v>
      </c>
      <c r="L3463" s="15">
        <f t="shared" si="229"/>
        <v>42090.149027777778</v>
      </c>
      <c r="N3463" t="b">
        <v>0</v>
      </c>
      <c r="O3463">
        <v>2</v>
      </c>
      <c r="P3463" t="b">
        <v>0</v>
      </c>
      <c r="Q3463" s="11" t="s">
        <v>8281</v>
      </c>
      <c r="R3463" t="s">
        <v>8284</v>
      </c>
      <c r="S3463">
        <f t="shared" si="230"/>
        <v>0</v>
      </c>
      <c r="T3463">
        <f t="shared" si="231"/>
        <v>10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s="15">
        <f t="shared" si="228"/>
        <v>42039.194988425923</v>
      </c>
      <c r="L3464" s="15">
        <f t="shared" si="229"/>
        <v>42099.153321759266</v>
      </c>
      <c r="N3464" t="b">
        <v>0</v>
      </c>
      <c r="O3464">
        <v>1</v>
      </c>
      <c r="P3464" t="b">
        <v>0</v>
      </c>
      <c r="Q3464" s="11" t="s">
        <v>8281</v>
      </c>
      <c r="R3464" t="s">
        <v>8284</v>
      </c>
      <c r="S3464">
        <f t="shared" si="230"/>
        <v>0</v>
      </c>
      <c r="T3464">
        <f t="shared" si="231"/>
        <v>20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s="15">
        <f t="shared" si="228"/>
        <v>42272.713171296295</v>
      </c>
      <c r="L3465" s="15">
        <f t="shared" si="229"/>
        <v>42332.754837962959</v>
      </c>
      <c r="N3465" t="b">
        <v>0</v>
      </c>
      <c r="O3465">
        <v>5</v>
      </c>
      <c r="P3465" t="b">
        <v>0</v>
      </c>
      <c r="Q3465" s="11" t="s">
        <v>8266</v>
      </c>
      <c r="R3465" t="s">
        <v>8273</v>
      </c>
      <c r="S3465">
        <f t="shared" si="230"/>
        <v>0</v>
      </c>
      <c r="T3465">
        <f t="shared" si="231"/>
        <v>3.8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s="15">
        <f t="shared" si="228"/>
        <v>42002.54488425926</v>
      </c>
      <c r="L3466" s="15">
        <f t="shared" si="229"/>
        <v>42032.54488425926</v>
      </c>
      <c r="N3466" t="b">
        <v>0</v>
      </c>
      <c r="O3466">
        <v>4</v>
      </c>
      <c r="P3466" t="b">
        <v>0</v>
      </c>
      <c r="Q3466" s="11" t="s">
        <v>8281</v>
      </c>
      <c r="R3466" t="s">
        <v>8284</v>
      </c>
      <c r="S3466">
        <f t="shared" si="230"/>
        <v>8</v>
      </c>
      <c r="T3466">
        <f t="shared" si="231"/>
        <v>4.75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s="15">
        <f t="shared" si="228"/>
        <v>42759.593310185184</v>
      </c>
      <c r="L3467" s="15">
        <f t="shared" si="229"/>
        <v>42819.55164351852</v>
      </c>
      <c r="N3467" t="b">
        <v>0</v>
      </c>
      <c r="O3467">
        <v>6</v>
      </c>
      <c r="P3467" t="b">
        <v>0</v>
      </c>
      <c r="Q3467" s="11" t="s">
        <v>8266</v>
      </c>
      <c r="R3467" t="s">
        <v>8300</v>
      </c>
      <c r="S3467">
        <f t="shared" si="230"/>
        <v>0</v>
      </c>
      <c r="T3467">
        <f t="shared" si="231"/>
        <v>3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s="15">
        <f t="shared" si="228"/>
        <v>42792.843969907408</v>
      </c>
      <c r="L3468" s="15">
        <f t="shared" si="229"/>
        <v>42852.802303240736</v>
      </c>
      <c r="N3468" t="b">
        <v>0</v>
      </c>
      <c r="O3468">
        <v>1</v>
      </c>
      <c r="P3468" t="b">
        <v>0</v>
      </c>
      <c r="Q3468" s="11" t="s">
        <v>8285</v>
      </c>
      <c r="R3468" t="s">
        <v>8288</v>
      </c>
      <c r="S3468">
        <f t="shared" si="230"/>
        <v>0</v>
      </c>
      <c r="T3468">
        <f t="shared" si="231"/>
        <v>18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s="15">
        <f t="shared" si="228"/>
        <v>41899.792037037041</v>
      </c>
      <c r="L3469" s="15">
        <f t="shared" si="229"/>
        <v>41929.792037037041</v>
      </c>
      <c r="N3469" t="b">
        <v>0</v>
      </c>
      <c r="O3469">
        <v>3</v>
      </c>
      <c r="P3469" t="b">
        <v>0</v>
      </c>
      <c r="Q3469" s="11" t="s">
        <v>8279</v>
      </c>
      <c r="R3469" t="s">
        <v>8283</v>
      </c>
      <c r="S3469">
        <f t="shared" si="230"/>
        <v>0</v>
      </c>
      <c r="T3469">
        <f t="shared" si="231"/>
        <v>5.67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s="15">
        <f t="shared" si="228"/>
        <v>42027.353738425925</v>
      </c>
      <c r="L3470" s="15">
        <f t="shared" si="229"/>
        <v>42057.353738425925</v>
      </c>
      <c r="N3470" t="b">
        <v>0</v>
      </c>
      <c r="O3470">
        <v>3</v>
      </c>
      <c r="P3470" t="b">
        <v>0</v>
      </c>
      <c r="Q3470" s="11" t="s">
        <v>8277</v>
      </c>
      <c r="R3470" t="s">
        <v>8303</v>
      </c>
      <c r="S3470">
        <f t="shared" si="230"/>
        <v>0</v>
      </c>
      <c r="T3470">
        <f t="shared" si="231"/>
        <v>5.67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s="15">
        <f t="shared" si="228"/>
        <v>40619.097210648149</v>
      </c>
      <c r="L3471" s="15">
        <f t="shared" si="229"/>
        <v>40657.290972222225</v>
      </c>
      <c r="N3471" t="b">
        <v>0</v>
      </c>
      <c r="O3471">
        <v>3</v>
      </c>
      <c r="P3471" t="b">
        <v>0</v>
      </c>
      <c r="Q3471" s="11" t="s">
        <v>8274</v>
      </c>
      <c r="R3471" t="s">
        <v>8292</v>
      </c>
      <c r="S3471">
        <f t="shared" si="230"/>
        <v>2</v>
      </c>
      <c r="T3471">
        <f t="shared" si="231"/>
        <v>5.33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s="15">
        <f t="shared" si="228"/>
        <v>42169.958506944444</v>
      </c>
      <c r="L3472" s="15">
        <f t="shared" si="229"/>
        <v>42199.958506944444</v>
      </c>
      <c r="N3472" t="b">
        <v>0</v>
      </c>
      <c r="O3472">
        <v>1</v>
      </c>
      <c r="P3472" t="b">
        <v>0</v>
      </c>
      <c r="Q3472" s="11" t="s">
        <v>8281</v>
      </c>
      <c r="R3472" t="s">
        <v>8284</v>
      </c>
      <c r="S3472">
        <f t="shared" si="230"/>
        <v>0</v>
      </c>
      <c r="T3472">
        <f t="shared" si="231"/>
        <v>16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s="15">
        <f t="shared" si="228"/>
        <v>41803.116053240738</v>
      </c>
      <c r="L3473" s="15">
        <f t="shared" si="229"/>
        <v>41863.116053240738</v>
      </c>
      <c r="N3473" t="b">
        <v>0</v>
      </c>
      <c r="O3473">
        <v>2</v>
      </c>
      <c r="P3473" t="b">
        <v>0</v>
      </c>
      <c r="Q3473" s="11" t="s">
        <v>8266</v>
      </c>
      <c r="R3473" t="s">
        <v>8268</v>
      </c>
      <c r="S3473">
        <f t="shared" si="230"/>
        <v>0</v>
      </c>
      <c r="T3473">
        <f t="shared" si="231"/>
        <v>7.5</v>
      </c>
    </row>
    <row r="3474" spans="1:20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s="15">
        <f t="shared" si="228"/>
        <v>42775.172824074078</v>
      </c>
      <c r="L3474" s="15">
        <f t="shared" si="229"/>
        <v>42800.172824074078</v>
      </c>
      <c r="N3474" t="b">
        <v>0</v>
      </c>
      <c r="O3474">
        <v>1</v>
      </c>
      <c r="P3474" t="b">
        <v>0</v>
      </c>
      <c r="Q3474" s="11" t="s">
        <v>8304</v>
      </c>
      <c r="R3474" t="s">
        <v>8305</v>
      </c>
      <c r="S3474">
        <f t="shared" si="230"/>
        <v>1</v>
      </c>
      <c r="T3474">
        <f t="shared" si="231"/>
        <v>15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s="15">
        <f t="shared" si="228"/>
        <v>41845.866793981484</v>
      </c>
      <c r="L3475" s="15">
        <f t="shared" si="229"/>
        <v>41875.866793981484</v>
      </c>
      <c r="N3475" t="b">
        <v>0</v>
      </c>
      <c r="O3475">
        <v>2</v>
      </c>
      <c r="P3475" t="b">
        <v>0</v>
      </c>
      <c r="Q3475" s="11" t="s">
        <v>8274</v>
      </c>
      <c r="R3475" t="s">
        <v>8292</v>
      </c>
      <c r="S3475">
        <f t="shared" si="230"/>
        <v>0</v>
      </c>
      <c r="T3475">
        <f t="shared" si="231"/>
        <v>7.5</v>
      </c>
    </row>
    <row r="3476" spans="1:20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s="15">
        <f t="shared" si="228"/>
        <v>42297.432951388888</v>
      </c>
      <c r="L3476" s="15">
        <f t="shared" si="229"/>
        <v>42350.416666666672</v>
      </c>
      <c r="N3476" t="b">
        <v>0</v>
      </c>
      <c r="O3476">
        <v>3</v>
      </c>
      <c r="P3476" t="b">
        <v>0</v>
      </c>
      <c r="Q3476" s="11" t="s">
        <v>8269</v>
      </c>
      <c r="R3476" t="s">
        <v>8306</v>
      </c>
      <c r="S3476">
        <f t="shared" si="230"/>
        <v>0</v>
      </c>
      <c r="T3476">
        <f t="shared" si="231"/>
        <v>5</v>
      </c>
    </row>
    <row r="3477" spans="1:20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s="15">
        <f t="shared" si="228"/>
        <v>41838.536782407406</v>
      </c>
      <c r="L3477" s="15">
        <f t="shared" si="229"/>
        <v>41863.536782407406</v>
      </c>
      <c r="N3477" t="b">
        <v>0</v>
      </c>
      <c r="O3477">
        <v>2</v>
      </c>
      <c r="P3477" t="b">
        <v>0</v>
      </c>
      <c r="Q3477" s="11" t="s">
        <v>8269</v>
      </c>
      <c r="R3477" t="s">
        <v>8306</v>
      </c>
      <c r="S3477">
        <f t="shared" si="230"/>
        <v>1</v>
      </c>
      <c r="T3477">
        <f t="shared" si="231"/>
        <v>7.5</v>
      </c>
    </row>
    <row r="3478" spans="1:20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s="15">
        <f t="shared" si="228"/>
        <v>42258.780324074076</v>
      </c>
      <c r="L3478" s="15">
        <f t="shared" si="229"/>
        <v>42288.780324074076</v>
      </c>
      <c r="N3478" t="b">
        <v>0</v>
      </c>
      <c r="O3478">
        <v>2</v>
      </c>
      <c r="P3478" t="b">
        <v>0</v>
      </c>
      <c r="Q3478" s="11" t="s">
        <v>8269</v>
      </c>
      <c r="R3478" t="s">
        <v>8306</v>
      </c>
      <c r="S3478">
        <f t="shared" si="230"/>
        <v>0</v>
      </c>
      <c r="T3478">
        <f t="shared" si="231"/>
        <v>7.5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s="15">
        <f t="shared" si="228"/>
        <v>42463.866666666669</v>
      </c>
      <c r="L3479" s="15">
        <f t="shared" si="229"/>
        <v>42484.915972222225</v>
      </c>
      <c r="N3479" t="b">
        <v>0</v>
      </c>
      <c r="O3479">
        <v>1</v>
      </c>
      <c r="P3479" t="b">
        <v>0</v>
      </c>
      <c r="Q3479" s="11" t="s">
        <v>8269</v>
      </c>
      <c r="R3479" t="s">
        <v>8306</v>
      </c>
      <c r="S3479">
        <f t="shared" si="230"/>
        <v>1</v>
      </c>
      <c r="T3479">
        <f t="shared" si="231"/>
        <v>15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s="15">
        <f t="shared" si="228"/>
        <v>41877.904988425929</v>
      </c>
      <c r="L3480" s="15">
        <f t="shared" si="229"/>
        <v>41907.904988425929</v>
      </c>
      <c r="N3480" t="b">
        <v>0</v>
      </c>
      <c r="O3480">
        <v>1</v>
      </c>
      <c r="P3480" t="b">
        <v>0</v>
      </c>
      <c r="Q3480" s="11" t="s">
        <v>8271</v>
      </c>
      <c r="R3480" t="s">
        <v>8309</v>
      </c>
      <c r="S3480">
        <f t="shared" si="230"/>
        <v>0</v>
      </c>
      <c r="T3480">
        <f t="shared" si="231"/>
        <v>15</v>
      </c>
    </row>
    <row r="3481" spans="1:20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s="15">
        <f t="shared" si="228"/>
        <v>41860.91002314815</v>
      </c>
      <c r="L3481" s="15">
        <f t="shared" si="229"/>
        <v>41872.91002314815</v>
      </c>
      <c r="N3481" t="b">
        <v>0</v>
      </c>
      <c r="O3481">
        <v>2</v>
      </c>
      <c r="P3481" t="b">
        <v>0</v>
      </c>
      <c r="Q3481" s="11" t="s">
        <v>8271</v>
      </c>
      <c r="R3481" t="s">
        <v>8272</v>
      </c>
      <c r="S3481">
        <f t="shared" si="230"/>
        <v>3</v>
      </c>
      <c r="T3481">
        <f t="shared" si="231"/>
        <v>7.5</v>
      </c>
    </row>
    <row r="3482" spans="1:20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s="15">
        <f t="shared" si="228"/>
        <v>42577.607361111113</v>
      </c>
      <c r="L3482" s="15">
        <f t="shared" si="229"/>
        <v>42607.607361111113</v>
      </c>
      <c r="N3482" t="b">
        <v>0</v>
      </c>
      <c r="O3482">
        <v>1</v>
      </c>
      <c r="P3482" t="b">
        <v>0</v>
      </c>
      <c r="Q3482" s="11" t="s">
        <v>8266</v>
      </c>
      <c r="R3482" t="s">
        <v>8300</v>
      </c>
      <c r="S3482">
        <f t="shared" si="230"/>
        <v>2</v>
      </c>
      <c r="T3482">
        <f t="shared" si="231"/>
        <v>15</v>
      </c>
    </row>
    <row r="3483" spans="1:20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s="15">
        <f t="shared" si="228"/>
        <v>41880.827118055553</v>
      </c>
      <c r="L3483" s="15">
        <f t="shared" si="229"/>
        <v>41897.839583333334</v>
      </c>
      <c r="N3483" t="b">
        <v>0</v>
      </c>
      <c r="O3483">
        <v>1</v>
      </c>
      <c r="P3483" t="b">
        <v>0</v>
      </c>
      <c r="Q3483" s="11" t="s">
        <v>8266</v>
      </c>
      <c r="R3483" t="s">
        <v>8273</v>
      </c>
      <c r="S3483">
        <f t="shared" si="230"/>
        <v>1</v>
      </c>
      <c r="T3483">
        <f t="shared" si="231"/>
        <v>15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s="15">
        <f t="shared" si="228"/>
        <v>42297.816284722227</v>
      </c>
      <c r="L3484" s="15">
        <f t="shared" si="229"/>
        <v>42338.708333333328</v>
      </c>
      <c r="N3484" t="b">
        <v>0</v>
      </c>
      <c r="O3484">
        <v>2</v>
      </c>
      <c r="P3484" t="b">
        <v>0</v>
      </c>
      <c r="Q3484" s="11" t="s">
        <v>8281</v>
      </c>
      <c r="R3484" t="s">
        <v>8293</v>
      </c>
      <c r="S3484">
        <f t="shared" si="230"/>
        <v>2</v>
      </c>
      <c r="T3484">
        <f t="shared" si="231"/>
        <v>7.5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s="15">
        <f t="shared" si="228"/>
        <v>41820.870821759258</v>
      </c>
      <c r="L3485" s="15">
        <f t="shared" si="229"/>
        <v>41850.870821759258</v>
      </c>
      <c r="N3485" t="b">
        <v>0</v>
      </c>
      <c r="O3485">
        <v>3</v>
      </c>
      <c r="P3485" t="b">
        <v>0</v>
      </c>
      <c r="Q3485" s="11" t="s">
        <v>8281</v>
      </c>
      <c r="R3485" t="s">
        <v>8284</v>
      </c>
      <c r="S3485">
        <f t="shared" si="230"/>
        <v>10</v>
      </c>
      <c r="T3485">
        <f t="shared" si="231"/>
        <v>5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s="15">
        <f t="shared" si="228"/>
        <v>41970.085046296299</v>
      </c>
      <c r="L3486" s="15">
        <f t="shared" si="229"/>
        <v>42000.085046296299</v>
      </c>
      <c r="N3486" t="b">
        <v>0</v>
      </c>
      <c r="O3486">
        <v>1</v>
      </c>
      <c r="P3486" t="b">
        <v>0</v>
      </c>
      <c r="Q3486" s="11" t="s">
        <v>8281</v>
      </c>
      <c r="R3486" t="s">
        <v>8284</v>
      </c>
      <c r="S3486">
        <f t="shared" si="230"/>
        <v>0</v>
      </c>
      <c r="T3486">
        <f t="shared" si="231"/>
        <v>15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s="15">
        <f t="shared" si="228"/>
        <v>41682.23646990741</v>
      </c>
      <c r="L3487" s="15">
        <f t="shared" si="229"/>
        <v>41712.194803240738</v>
      </c>
      <c r="N3487" t="b">
        <v>0</v>
      </c>
      <c r="O3487">
        <v>3</v>
      </c>
      <c r="P3487" t="b">
        <v>0</v>
      </c>
      <c r="Q3487" s="11" t="s">
        <v>8279</v>
      </c>
      <c r="R3487" t="s">
        <v>8297</v>
      </c>
      <c r="S3487">
        <f t="shared" si="230"/>
        <v>0</v>
      </c>
      <c r="T3487">
        <f t="shared" si="231"/>
        <v>4.83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s="15">
        <f t="shared" si="228"/>
        <v>42230.578622685185</v>
      </c>
      <c r="L3488" s="15">
        <f t="shared" si="229"/>
        <v>42254.578622685185</v>
      </c>
      <c r="N3488" t="b">
        <v>0</v>
      </c>
      <c r="O3488">
        <v>7</v>
      </c>
      <c r="P3488" t="b">
        <v>0</v>
      </c>
      <c r="Q3488" s="11" t="s">
        <v>8266</v>
      </c>
      <c r="R3488" t="s">
        <v>8300</v>
      </c>
      <c r="S3488">
        <f t="shared" si="230"/>
        <v>0</v>
      </c>
      <c r="T3488">
        <f t="shared" si="231"/>
        <v>2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s="15">
        <f t="shared" si="228"/>
        <v>42376.79206018518</v>
      </c>
      <c r="L3489" s="15">
        <f t="shared" si="229"/>
        <v>42394.79206018518</v>
      </c>
      <c r="N3489" t="b">
        <v>0</v>
      </c>
      <c r="O3489">
        <v>1</v>
      </c>
      <c r="P3489" t="b">
        <v>1</v>
      </c>
      <c r="Q3489" s="11" t="s">
        <v>8279</v>
      </c>
      <c r="R3489" t="s">
        <v>8290</v>
      </c>
      <c r="S3489">
        <f t="shared" si="230"/>
        <v>100</v>
      </c>
      <c r="T3489">
        <f t="shared" si="231"/>
        <v>13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s="15">
        <f t="shared" si="228"/>
        <v>42628.849120370374</v>
      </c>
      <c r="L3490" s="15">
        <f t="shared" si="229"/>
        <v>42656.849120370374</v>
      </c>
      <c r="N3490" t="b">
        <v>0</v>
      </c>
      <c r="O3490">
        <v>4</v>
      </c>
      <c r="P3490" t="b">
        <v>1</v>
      </c>
      <c r="Q3490" s="11" t="s">
        <v>8281</v>
      </c>
      <c r="R3490" t="s">
        <v>8284</v>
      </c>
      <c r="S3490">
        <f t="shared" si="230"/>
        <v>130</v>
      </c>
      <c r="T3490">
        <f t="shared" si="231"/>
        <v>3.25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s="15">
        <f t="shared" si="228"/>
        <v>41960.771354166667</v>
      </c>
      <c r="L3491" s="15">
        <f t="shared" si="229"/>
        <v>41990.771354166667</v>
      </c>
      <c r="N3491" t="b">
        <v>0</v>
      </c>
      <c r="O3491">
        <v>3</v>
      </c>
      <c r="P3491" t="b">
        <v>0</v>
      </c>
      <c r="Q3491" s="11" t="s">
        <v>8266</v>
      </c>
      <c r="R3491" t="s">
        <v>8300</v>
      </c>
      <c r="S3491">
        <f t="shared" si="230"/>
        <v>0</v>
      </c>
      <c r="T3491">
        <f t="shared" si="231"/>
        <v>4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s="15">
        <f t="shared" si="228"/>
        <v>42002.926990740743</v>
      </c>
      <c r="L3492" s="15">
        <f t="shared" si="229"/>
        <v>42032.926990740743</v>
      </c>
      <c r="N3492" t="b">
        <v>0</v>
      </c>
      <c r="O3492">
        <v>4</v>
      </c>
      <c r="P3492" t="b">
        <v>0</v>
      </c>
      <c r="Q3492" s="11" t="s">
        <v>8274</v>
      </c>
      <c r="R3492" t="s">
        <v>8292</v>
      </c>
      <c r="S3492">
        <f t="shared" si="230"/>
        <v>0</v>
      </c>
      <c r="T3492">
        <f t="shared" si="231"/>
        <v>3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s="15">
        <f t="shared" si="228"/>
        <v>42037.789895833332</v>
      </c>
      <c r="L3493" s="15">
        <f t="shared" si="229"/>
        <v>42067.789895833332</v>
      </c>
      <c r="N3493" t="b">
        <v>0</v>
      </c>
      <c r="O3493">
        <v>3</v>
      </c>
      <c r="P3493" t="b">
        <v>0</v>
      </c>
      <c r="Q3493" s="11" t="s">
        <v>8266</v>
      </c>
      <c r="R3493" t="s">
        <v>8276</v>
      </c>
      <c r="S3493">
        <f t="shared" si="230"/>
        <v>1</v>
      </c>
      <c r="T3493">
        <f t="shared" si="231"/>
        <v>4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s="15">
        <f t="shared" si="228"/>
        <v>42160.927488425921</v>
      </c>
      <c r="L3494" s="15">
        <f t="shared" si="229"/>
        <v>42220.927488425921</v>
      </c>
      <c r="N3494" t="b">
        <v>0</v>
      </c>
      <c r="O3494">
        <v>2</v>
      </c>
      <c r="P3494" t="b">
        <v>0</v>
      </c>
      <c r="Q3494" s="11" t="s">
        <v>8279</v>
      </c>
      <c r="R3494" t="s">
        <v>8283</v>
      </c>
      <c r="S3494">
        <f t="shared" si="230"/>
        <v>0</v>
      </c>
      <c r="T3494">
        <f t="shared" si="231"/>
        <v>5.5</v>
      </c>
    </row>
    <row r="3495" spans="1:20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s="15">
        <f t="shared" si="228"/>
        <v>42649.742210648154</v>
      </c>
      <c r="L3495" s="15">
        <f t="shared" si="229"/>
        <v>42694.783877314811</v>
      </c>
      <c r="N3495" t="b">
        <v>0</v>
      </c>
      <c r="O3495">
        <v>2</v>
      </c>
      <c r="P3495" t="b">
        <v>0</v>
      </c>
      <c r="Q3495" s="11" t="s">
        <v>8279</v>
      </c>
      <c r="R3495" t="s">
        <v>8297</v>
      </c>
      <c r="S3495">
        <f t="shared" si="230"/>
        <v>0</v>
      </c>
      <c r="T3495">
        <f t="shared" si="231"/>
        <v>5.5</v>
      </c>
    </row>
    <row r="3496" spans="1:20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s="15">
        <f t="shared" si="228"/>
        <v>41830.947013888886</v>
      </c>
      <c r="L3496" s="15">
        <f t="shared" si="229"/>
        <v>41860.947013888886</v>
      </c>
      <c r="N3496" t="b">
        <v>0</v>
      </c>
      <c r="O3496">
        <v>4</v>
      </c>
      <c r="P3496" t="b">
        <v>0</v>
      </c>
      <c r="Q3496" s="11" t="s">
        <v>8266</v>
      </c>
      <c r="R3496" t="s">
        <v>8268</v>
      </c>
      <c r="S3496">
        <f t="shared" si="230"/>
        <v>0</v>
      </c>
      <c r="T3496">
        <f t="shared" si="231"/>
        <v>2.75</v>
      </c>
    </row>
    <row r="3497" spans="1:20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s="15">
        <f t="shared" si="228"/>
        <v>41718.5237037037</v>
      </c>
      <c r="L3497" s="15">
        <f t="shared" si="229"/>
        <v>41748.5237037037</v>
      </c>
      <c r="N3497" t="b">
        <v>0</v>
      </c>
      <c r="O3497">
        <v>3</v>
      </c>
      <c r="P3497" t="b">
        <v>0</v>
      </c>
      <c r="Q3497" s="11" t="s">
        <v>8274</v>
      </c>
      <c r="R3497" t="s">
        <v>8292</v>
      </c>
      <c r="S3497">
        <f t="shared" si="230"/>
        <v>0</v>
      </c>
      <c r="T3497">
        <f t="shared" si="231"/>
        <v>3.67</v>
      </c>
    </row>
    <row r="3498" spans="1:20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s="15">
        <f t="shared" si="228"/>
        <v>41908.996527777781</v>
      </c>
      <c r="L3498" s="15">
        <f t="shared" si="229"/>
        <v>41969.038194444445</v>
      </c>
      <c r="N3498" t="b">
        <v>0</v>
      </c>
      <c r="O3498">
        <v>3</v>
      </c>
      <c r="P3498" t="b">
        <v>0</v>
      </c>
      <c r="Q3498" s="11" t="s">
        <v>8274</v>
      </c>
      <c r="R3498" t="s">
        <v>8302</v>
      </c>
      <c r="S3498">
        <f t="shared" si="230"/>
        <v>0</v>
      </c>
      <c r="T3498">
        <f t="shared" si="231"/>
        <v>3.67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s="15">
        <f t="shared" si="228"/>
        <v>42064.217418981483</v>
      </c>
      <c r="L3499" s="15">
        <f t="shared" si="229"/>
        <v>42094.140277777777</v>
      </c>
      <c r="N3499" t="b">
        <v>0</v>
      </c>
      <c r="O3499">
        <v>2</v>
      </c>
      <c r="P3499" t="b">
        <v>0</v>
      </c>
      <c r="Q3499" s="11" t="s">
        <v>8285</v>
      </c>
      <c r="R3499" t="s">
        <v>8288</v>
      </c>
      <c r="S3499">
        <f t="shared" si="230"/>
        <v>0</v>
      </c>
      <c r="T3499">
        <f t="shared" si="231"/>
        <v>5.5</v>
      </c>
    </row>
    <row r="3500" spans="1:20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s="15">
        <f t="shared" si="228"/>
        <v>42107.156319444446</v>
      </c>
      <c r="L3500" s="15">
        <f t="shared" si="229"/>
        <v>42167.156319444446</v>
      </c>
      <c r="N3500" t="b">
        <v>0</v>
      </c>
      <c r="O3500">
        <v>2</v>
      </c>
      <c r="P3500" t="b">
        <v>0</v>
      </c>
      <c r="Q3500" s="11" t="s">
        <v>8281</v>
      </c>
      <c r="R3500" t="s">
        <v>8282</v>
      </c>
      <c r="S3500">
        <f t="shared" si="230"/>
        <v>0</v>
      </c>
      <c r="T3500">
        <f t="shared" si="231"/>
        <v>5.5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s="15">
        <f t="shared" si="228"/>
        <v>42402.947002314817</v>
      </c>
      <c r="L3501" s="15">
        <f t="shared" si="229"/>
        <v>42452.145138888889</v>
      </c>
      <c r="N3501" t="b">
        <v>0</v>
      </c>
      <c r="O3501">
        <v>2</v>
      </c>
      <c r="P3501" t="b">
        <v>0</v>
      </c>
      <c r="Q3501" s="11" t="s">
        <v>8281</v>
      </c>
      <c r="R3501" t="s">
        <v>8284</v>
      </c>
      <c r="S3501">
        <f t="shared" si="230"/>
        <v>1</v>
      </c>
      <c r="T3501">
        <f t="shared" si="231"/>
        <v>5.5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s="15">
        <f t="shared" si="228"/>
        <v>41961.492488425924</v>
      </c>
      <c r="L3502" s="15">
        <f t="shared" si="229"/>
        <v>42006.492488425924</v>
      </c>
      <c r="N3502" t="b">
        <v>0</v>
      </c>
      <c r="O3502">
        <v>2</v>
      </c>
      <c r="P3502" t="b">
        <v>0</v>
      </c>
      <c r="Q3502" s="11" t="s">
        <v>8281</v>
      </c>
      <c r="R3502" t="s">
        <v>8284</v>
      </c>
      <c r="S3502">
        <f t="shared" si="230"/>
        <v>0</v>
      </c>
      <c r="T3502">
        <f t="shared" si="231"/>
        <v>5.5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s="15">
        <f t="shared" si="228"/>
        <v>42447.863553240735</v>
      </c>
      <c r="L3503" s="15">
        <f t="shared" si="229"/>
        <v>42477.863553240735</v>
      </c>
      <c r="N3503" t="b">
        <v>0</v>
      </c>
      <c r="O3503">
        <v>2</v>
      </c>
      <c r="P3503" t="b">
        <v>0</v>
      </c>
      <c r="Q3503" s="11" t="s">
        <v>8281</v>
      </c>
      <c r="R3503" t="s">
        <v>8284</v>
      </c>
      <c r="S3503">
        <f t="shared" si="230"/>
        <v>0</v>
      </c>
      <c r="T3503">
        <f t="shared" si="231"/>
        <v>5.5</v>
      </c>
    </row>
    <row r="3504" spans="1:20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s="15">
        <f t="shared" si="228"/>
        <v>42616.049849537041</v>
      </c>
      <c r="L3504" s="15">
        <f t="shared" si="229"/>
        <v>42646.049849537041</v>
      </c>
      <c r="N3504" t="b">
        <v>0</v>
      </c>
      <c r="O3504">
        <v>1</v>
      </c>
      <c r="P3504" t="b">
        <v>0</v>
      </c>
      <c r="Q3504" s="11" t="s">
        <v>8279</v>
      </c>
      <c r="R3504" t="s">
        <v>8295</v>
      </c>
      <c r="S3504">
        <f t="shared" si="230"/>
        <v>0</v>
      </c>
      <c r="T3504">
        <f t="shared" si="231"/>
        <v>10</v>
      </c>
    </row>
    <row r="3505" spans="1:20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s="15">
        <f t="shared" si="228"/>
        <v>41938.893263888887</v>
      </c>
      <c r="L3505" s="15">
        <f t="shared" si="229"/>
        <v>41959.934930555552</v>
      </c>
      <c r="N3505" t="b">
        <v>0</v>
      </c>
      <c r="O3505">
        <v>1</v>
      </c>
      <c r="P3505" t="b">
        <v>0</v>
      </c>
      <c r="Q3505" s="11" t="s">
        <v>8279</v>
      </c>
      <c r="R3505" t="s">
        <v>8295</v>
      </c>
      <c r="S3505">
        <f t="shared" si="230"/>
        <v>0</v>
      </c>
      <c r="T3505">
        <f t="shared" si="231"/>
        <v>10</v>
      </c>
    </row>
    <row r="3506" spans="1:20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s="15">
        <f t="shared" si="228"/>
        <v>42514.434548611112</v>
      </c>
      <c r="L3506" s="15">
        <f t="shared" si="229"/>
        <v>42554.434548611112</v>
      </c>
      <c r="N3506" t="b">
        <v>0</v>
      </c>
      <c r="O3506">
        <v>1</v>
      </c>
      <c r="P3506" t="b">
        <v>0</v>
      </c>
      <c r="Q3506" s="11" t="s">
        <v>8279</v>
      </c>
      <c r="R3506" t="s">
        <v>8295</v>
      </c>
      <c r="S3506">
        <f t="shared" si="230"/>
        <v>0</v>
      </c>
      <c r="T3506">
        <f t="shared" si="231"/>
        <v>10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s="15">
        <f t="shared" si="228"/>
        <v>42375.230115740742</v>
      </c>
      <c r="L3507" s="15">
        <f t="shared" si="229"/>
        <v>42417.999305555553</v>
      </c>
      <c r="N3507" t="b">
        <v>0</v>
      </c>
      <c r="O3507">
        <v>1</v>
      </c>
      <c r="P3507" t="b">
        <v>0</v>
      </c>
      <c r="Q3507" s="11" t="s">
        <v>8279</v>
      </c>
      <c r="R3507" t="s">
        <v>8283</v>
      </c>
      <c r="S3507">
        <f t="shared" si="230"/>
        <v>0</v>
      </c>
      <c r="T3507">
        <f t="shared" si="231"/>
        <v>10</v>
      </c>
    </row>
    <row r="3508" spans="1:20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s="15">
        <f t="shared" si="228"/>
        <v>41650.015057870369</v>
      </c>
      <c r="L3508" s="15">
        <f t="shared" si="229"/>
        <v>41680.015057870369</v>
      </c>
      <c r="N3508" t="b">
        <v>0</v>
      </c>
      <c r="O3508">
        <v>2</v>
      </c>
      <c r="P3508" t="b">
        <v>0</v>
      </c>
      <c r="Q3508" s="11" t="s">
        <v>8279</v>
      </c>
      <c r="R3508" t="s">
        <v>8297</v>
      </c>
      <c r="S3508">
        <f t="shared" si="230"/>
        <v>0</v>
      </c>
      <c r="T3508">
        <f t="shared" si="231"/>
        <v>5</v>
      </c>
    </row>
    <row r="3509" spans="1:20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s="15">
        <f t="shared" si="228"/>
        <v>42447.896875000006</v>
      </c>
      <c r="L3509" s="15">
        <f t="shared" si="229"/>
        <v>42474.606944444444</v>
      </c>
      <c r="N3509" t="b">
        <v>0</v>
      </c>
      <c r="O3509">
        <v>1</v>
      </c>
      <c r="P3509" t="b">
        <v>0</v>
      </c>
      <c r="Q3509" s="11" t="s">
        <v>8279</v>
      </c>
      <c r="R3509" t="s">
        <v>8297</v>
      </c>
      <c r="S3509">
        <f t="shared" si="230"/>
        <v>0</v>
      </c>
      <c r="T3509">
        <f t="shared" si="231"/>
        <v>10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s="15">
        <f t="shared" si="228"/>
        <v>42153.631597222222</v>
      </c>
      <c r="L3510" s="15">
        <f t="shared" si="229"/>
        <v>42183.631597222222</v>
      </c>
      <c r="N3510" t="b">
        <v>0</v>
      </c>
      <c r="O3510">
        <v>1</v>
      </c>
      <c r="P3510" t="b">
        <v>0</v>
      </c>
      <c r="Q3510" s="11" t="s">
        <v>8279</v>
      </c>
      <c r="R3510" t="s">
        <v>8297</v>
      </c>
      <c r="S3510">
        <f t="shared" si="230"/>
        <v>0</v>
      </c>
      <c r="T3510">
        <f t="shared" si="231"/>
        <v>10</v>
      </c>
    </row>
    <row r="3511" spans="1:20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s="15">
        <f t="shared" si="228"/>
        <v>42450.589143518519</v>
      </c>
      <c r="L3511" s="15">
        <f t="shared" si="229"/>
        <v>42510.589143518519</v>
      </c>
      <c r="N3511" t="b">
        <v>0</v>
      </c>
      <c r="O3511">
        <v>1</v>
      </c>
      <c r="P3511" t="b">
        <v>0</v>
      </c>
      <c r="Q3511" s="11" t="s">
        <v>8266</v>
      </c>
      <c r="R3511" t="s">
        <v>8300</v>
      </c>
      <c r="S3511">
        <f t="shared" si="230"/>
        <v>0</v>
      </c>
      <c r="T3511">
        <f t="shared" si="231"/>
        <v>10</v>
      </c>
    </row>
    <row r="3512" spans="1:20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s="15">
        <f t="shared" si="228"/>
        <v>42049.716620370367</v>
      </c>
      <c r="L3512" s="15">
        <f t="shared" si="229"/>
        <v>42079.674953703703</v>
      </c>
      <c r="N3512" t="b">
        <v>0</v>
      </c>
      <c r="O3512">
        <v>2</v>
      </c>
      <c r="P3512" t="b">
        <v>0</v>
      </c>
      <c r="Q3512" s="11" t="s">
        <v>8266</v>
      </c>
      <c r="R3512" t="s">
        <v>8300</v>
      </c>
      <c r="S3512">
        <f t="shared" si="230"/>
        <v>1</v>
      </c>
      <c r="T3512">
        <f t="shared" si="231"/>
        <v>5</v>
      </c>
    </row>
    <row r="3513" spans="1:20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s="15">
        <f t="shared" si="228"/>
        <v>42102.650567129633</v>
      </c>
      <c r="L3513" s="15">
        <f t="shared" si="229"/>
        <v>42148.625</v>
      </c>
      <c r="N3513" t="b">
        <v>0</v>
      </c>
      <c r="O3513">
        <v>1</v>
      </c>
      <c r="P3513" t="b">
        <v>0</v>
      </c>
      <c r="Q3513" s="11" t="s">
        <v>8266</v>
      </c>
      <c r="R3513" t="s">
        <v>8300</v>
      </c>
      <c r="S3513">
        <f t="shared" si="230"/>
        <v>0</v>
      </c>
      <c r="T3513">
        <f t="shared" si="231"/>
        <v>10</v>
      </c>
    </row>
    <row r="3514" spans="1:20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s="15">
        <f t="shared" si="228"/>
        <v>42223.619456018518</v>
      </c>
      <c r="L3514" s="15">
        <f t="shared" si="229"/>
        <v>42253.215277777781</v>
      </c>
      <c r="N3514" t="b">
        <v>0</v>
      </c>
      <c r="O3514">
        <v>1</v>
      </c>
      <c r="P3514" t="b">
        <v>0</v>
      </c>
      <c r="Q3514" s="11" t="s">
        <v>8266</v>
      </c>
      <c r="R3514" t="s">
        <v>8300</v>
      </c>
      <c r="S3514">
        <f t="shared" si="230"/>
        <v>0</v>
      </c>
      <c r="T3514">
        <f t="shared" si="231"/>
        <v>10</v>
      </c>
    </row>
    <row r="3515" spans="1:20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s="15">
        <f t="shared" si="228"/>
        <v>42349.824097222227</v>
      </c>
      <c r="L3515" s="15">
        <f t="shared" si="229"/>
        <v>42399.824097222227</v>
      </c>
      <c r="N3515" t="b">
        <v>0</v>
      </c>
      <c r="O3515">
        <v>1</v>
      </c>
      <c r="P3515" t="b">
        <v>0</v>
      </c>
      <c r="Q3515" s="11" t="s">
        <v>8269</v>
      </c>
      <c r="R3515" t="s">
        <v>8310</v>
      </c>
      <c r="S3515">
        <f t="shared" si="230"/>
        <v>0</v>
      </c>
      <c r="T3515">
        <f t="shared" si="231"/>
        <v>10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s="15">
        <f t="shared" si="228"/>
        <v>42165.79833333334</v>
      </c>
      <c r="L3516" s="15">
        <f t="shared" si="229"/>
        <v>42195.79833333334</v>
      </c>
      <c r="N3516" t="b">
        <v>0</v>
      </c>
      <c r="O3516">
        <v>1</v>
      </c>
      <c r="P3516" t="b">
        <v>1</v>
      </c>
      <c r="Q3516" s="11" t="s">
        <v>8285</v>
      </c>
      <c r="R3516" t="s">
        <v>8294</v>
      </c>
      <c r="S3516">
        <f t="shared" si="230"/>
        <v>100</v>
      </c>
      <c r="T3516">
        <f t="shared" si="231"/>
        <v>10</v>
      </c>
    </row>
    <row r="3517" spans="1:20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s="15">
        <f t="shared" si="228"/>
        <v>41851.696157407408</v>
      </c>
      <c r="L3517" s="15">
        <f t="shared" si="229"/>
        <v>41894.416666666664</v>
      </c>
      <c r="N3517" t="b">
        <v>0</v>
      </c>
      <c r="O3517">
        <v>1</v>
      </c>
      <c r="P3517" t="b">
        <v>0</v>
      </c>
      <c r="Q3517" s="11" t="s">
        <v>8304</v>
      </c>
      <c r="R3517" t="s">
        <v>8305</v>
      </c>
      <c r="S3517">
        <f t="shared" si="230"/>
        <v>2</v>
      </c>
      <c r="T3517">
        <f t="shared" si="231"/>
        <v>10</v>
      </c>
    </row>
    <row r="3518" spans="1:20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s="15">
        <f t="shared" si="228"/>
        <v>40802.964594907404</v>
      </c>
      <c r="L3518" s="15">
        <f t="shared" si="229"/>
        <v>40832.964594907404</v>
      </c>
      <c r="N3518" t="b">
        <v>0</v>
      </c>
      <c r="O3518">
        <v>1</v>
      </c>
      <c r="P3518" t="b">
        <v>0</v>
      </c>
      <c r="Q3518" s="11" t="s">
        <v>8274</v>
      </c>
      <c r="R3518" t="s">
        <v>8292</v>
      </c>
      <c r="S3518">
        <f t="shared" si="230"/>
        <v>1</v>
      </c>
      <c r="T3518">
        <f t="shared" si="231"/>
        <v>10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s="15">
        <f t="shared" si="228"/>
        <v>41526.345914351856</v>
      </c>
      <c r="L3519" s="15">
        <f t="shared" si="229"/>
        <v>41556.345914351856</v>
      </c>
      <c r="N3519" t="b">
        <v>0</v>
      </c>
      <c r="O3519">
        <v>3</v>
      </c>
      <c r="P3519" t="b">
        <v>0</v>
      </c>
      <c r="Q3519" s="11" t="s">
        <v>8274</v>
      </c>
      <c r="R3519" t="s">
        <v>8292</v>
      </c>
      <c r="S3519">
        <f t="shared" si="230"/>
        <v>0</v>
      </c>
      <c r="T3519">
        <f t="shared" si="231"/>
        <v>3.33</v>
      </c>
    </row>
    <row r="3520" spans="1:20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s="15">
        <f t="shared" si="228"/>
        <v>42535.327476851846</v>
      </c>
      <c r="L3520" s="15">
        <f t="shared" si="229"/>
        <v>42565.327476851846</v>
      </c>
      <c r="N3520" t="b">
        <v>0</v>
      </c>
      <c r="O3520">
        <v>2</v>
      </c>
      <c r="P3520" t="b">
        <v>0</v>
      </c>
      <c r="Q3520" s="11" t="s">
        <v>8274</v>
      </c>
      <c r="R3520" t="s">
        <v>8302</v>
      </c>
      <c r="S3520">
        <f t="shared" si="230"/>
        <v>1</v>
      </c>
      <c r="T3520">
        <f t="shared" si="231"/>
        <v>5</v>
      </c>
    </row>
    <row r="3521" spans="1:20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s="15">
        <f t="shared" si="228"/>
        <v>42746.019652777773</v>
      </c>
      <c r="L3521" s="15">
        <f t="shared" si="229"/>
        <v>42800.541666666672</v>
      </c>
      <c r="N3521" t="b">
        <v>0</v>
      </c>
      <c r="O3521">
        <v>1</v>
      </c>
      <c r="P3521" t="b">
        <v>0</v>
      </c>
      <c r="Q3521" s="11" t="s">
        <v>8277</v>
      </c>
      <c r="R3521" t="s">
        <v>8303</v>
      </c>
      <c r="S3521">
        <f t="shared" si="230"/>
        <v>0</v>
      </c>
      <c r="T3521">
        <f t="shared" si="231"/>
        <v>10</v>
      </c>
    </row>
    <row r="3522" spans="1:20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s="15">
        <f t="shared" si="228"/>
        <v>41935.509652777779</v>
      </c>
      <c r="L3522" s="15">
        <f t="shared" si="229"/>
        <v>41965.551319444443</v>
      </c>
      <c r="N3522" t="b">
        <v>0</v>
      </c>
      <c r="O3522">
        <v>1</v>
      </c>
      <c r="P3522" t="b">
        <v>0</v>
      </c>
      <c r="Q3522" s="11" t="s">
        <v>8271</v>
      </c>
      <c r="R3522" t="s">
        <v>8313</v>
      </c>
      <c r="S3522">
        <f t="shared" si="230"/>
        <v>0</v>
      </c>
      <c r="T3522">
        <f t="shared" si="231"/>
        <v>10</v>
      </c>
    </row>
    <row r="3523" spans="1:20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s="15">
        <f t="shared" ref="K3523:K3586" si="232">(((J3523/60)/60)/24)+DATE(1970,1,1)</f>
        <v>42121.367002314815</v>
      </c>
      <c r="L3523" s="15">
        <f t="shared" ref="L3523:L3586" si="233">(((I3523/60)/60)/24)+DATE(1970,1,1)</f>
        <v>42152.836805555555</v>
      </c>
      <c r="N3523" t="b">
        <v>0</v>
      </c>
      <c r="O3523">
        <v>1</v>
      </c>
      <c r="P3523" t="b">
        <v>0</v>
      </c>
      <c r="Q3523" s="11" t="s">
        <v>8269</v>
      </c>
      <c r="R3523" t="s">
        <v>8307</v>
      </c>
      <c r="S3523">
        <f t="shared" ref="S3523:S3586" si="234">IFERROR(ROUND(E3523/D3523*100,0),0)</f>
        <v>0</v>
      </c>
      <c r="T3523">
        <f t="shared" ref="T3523:T3586" si="235">IFERROR(ROUND(E3523/O3523,2),0)</f>
        <v>10</v>
      </c>
    </row>
    <row r="3524" spans="1:20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s="15">
        <f t="shared" si="232"/>
        <v>41989.664409722223</v>
      </c>
      <c r="L3524" s="15">
        <f t="shared" si="233"/>
        <v>42019.664409722223</v>
      </c>
      <c r="N3524" t="b">
        <v>0</v>
      </c>
      <c r="O3524">
        <v>2</v>
      </c>
      <c r="P3524" t="b">
        <v>0</v>
      </c>
      <c r="Q3524" s="11" t="s">
        <v>8285</v>
      </c>
      <c r="R3524" t="s">
        <v>8288</v>
      </c>
      <c r="S3524">
        <f t="shared" si="234"/>
        <v>0</v>
      </c>
      <c r="T3524">
        <f t="shared" si="235"/>
        <v>5</v>
      </c>
    </row>
    <row r="3525" spans="1:20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s="15">
        <f t="shared" si="232"/>
        <v>41772.797280092593</v>
      </c>
      <c r="L3525" s="15">
        <f t="shared" si="233"/>
        <v>41802.797280092593</v>
      </c>
      <c r="N3525" t="b">
        <v>0</v>
      </c>
      <c r="O3525">
        <v>2</v>
      </c>
      <c r="P3525" t="b">
        <v>0</v>
      </c>
      <c r="Q3525" s="11" t="s">
        <v>8274</v>
      </c>
      <c r="R3525" t="s">
        <v>8302</v>
      </c>
      <c r="S3525">
        <f t="shared" si="234"/>
        <v>0</v>
      </c>
      <c r="T3525">
        <f t="shared" si="235"/>
        <v>5</v>
      </c>
    </row>
    <row r="3526" spans="1:20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s="15">
        <f t="shared" si="232"/>
        <v>42649.924907407403</v>
      </c>
      <c r="L3526" s="15">
        <f t="shared" si="233"/>
        <v>42679.924907407403</v>
      </c>
      <c r="N3526" t="b">
        <v>0</v>
      </c>
      <c r="O3526">
        <v>1</v>
      </c>
      <c r="P3526" t="b">
        <v>0</v>
      </c>
      <c r="Q3526" s="11" t="s">
        <v>8274</v>
      </c>
      <c r="R3526" t="s">
        <v>8302</v>
      </c>
      <c r="S3526">
        <f t="shared" si="234"/>
        <v>0</v>
      </c>
      <c r="T3526">
        <f t="shared" si="235"/>
        <v>10</v>
      </c>
    </row>
    <row r="3527" spans="1:20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s="15">
        <f t="shared" si="232"/>
        <v>41830.033958333333</v>
      </c>
      <c r="L3527" s="15">
        <f t="shared" si="233"/>
        <v>41860.033958333333</v>
      </c>
      <c r="N3527" t="b">
        <v>0</v>
      </c>
      <c r="O3527">
        <v>1</v>
      </c>
      <c r="P3527" t="b">
        <v>0</v>
      </c>
      <c r="Q3527" s="11" t="s">
        <v>8266</v>
      </c>
      <c r="R3527" t="s">
        <v>8276</v>
      </c>
      <c r="S3527">
        <f t="shared" si="234"/>
        <v>0</v>
      </c>
      <c r="T3527">
        <f t="shared" si="235"/>
        <v>10</v>
      </c>
    </row>
    <row r="3528" spans="1:20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s="15">
        <f t="shared" si="232"/>
        <v>41951.973229166666</v>
      </c>
      <c r="L3528" s="15">
        <f t="shared" si="233"/>
        <v>41981.973229166666</v>
      </c>
      <c r="N3528" t="b">
        <v>0</v>
      </c>
      <c r="O3528">
        <v>2</v>
      </c>
      <c r="P3528" t="b">
        <v>0</v>
      </c>
      <c r="Q3528" s="11" t="s">
        <v>8274</v>
      </c>
      <c r="R3528" t="s">
        <v>8292</v>
      </c>
      <c r="S3528">
        <f t="shared" si="234"/>
        <v>0</v>
      </c>
      <c r="T3528">
        <f t="shared" si="235"/>
        <v>5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s="15">
        <f t="shared" si="232"/>
        <v>42109.826145833329</v>
      </c>
      <c r="L3529" s="15">
        <f t="shared" si="233"/>
        <v>42139.826145833329</v>
      </c>
      <c r="N3529" t="b">
        <v>0</v>
      </c>
      <c r="O3529">
        <v>1</v>
      </c>
      <c r="P3529" t="b">
        <v>1</v>
      </c>
      <c r="Q3529" s="11" t="s">
        <v>8285</v>
      </c>
      <c r="R3529" t="s">
        <v>8287</v>
      </c>
      <c r="S3529">
        <f t="shared" si="234"/>
        <v>200</v>
      </c>
      <c r="T3529">
        <f t="shared" si="235"/>
        <v>10</v>
      </c>
    </row>
    <row r="3530" spans="1:20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s="15">
        <f t="shared" si="232"/>
        <v>42017.843287037031</v>
      </c>
      <c r="L3530" s="15">
        <f t="shared" si="233"/>
        <v>42047.843287037031</v>
      </c>
      <c r="N3530" t="b">
        <v>0</v>
      </c>
      <c r="O3530">
        <v>1</v>
      </c>
      <c r="P3530" t="b">
        <v>0</v>
      </c>
      <c r="Q3530" s="11" t="s">
        <v>8266</v>
      </c>
      <c r="R3530" t="s">
        <v>8300</v>
      </c>
      <c r="S3530">
        <f t="shared" si="234"/>
        <v>0</v>
      </c>
      <c r="T3530">
        <f t="shared" si="235"/>
        <v>10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s="15">
        <f t="shared" si="232"/>
        <v>42262.849050925928</v>
      </c>
      <c r="L3531" s="15">
        <f t="shared" si="233"/>
        <v>42292.849050925928</v>
      </c>
      <c r="N3531" t="b">
        <v>0</v>
      </c>
      <c r="O3531">
        <v>1</v>
      </c>
      <c r="P3531" t="b">
        <v>0</v>
      </c>
      <c r="Q3531" s="11" t="s">
        <v>8266</v>
      </c>
      <c r="R3531" t="s">
        <v>8300</v>
      </c>
      <c r="S3531">
        <f t="shared" si="234"/>
        <v>0</v>
      </c>
      <c r="T3531">
        <f t="shared" si="235"/>
        <v>10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s="15">
        <f t="shared" si="232"/>
        <v>42383.899456018517</v>
      </c>
      <c r="L3532" s="15">
        <f t="shared" si="233"/>
        <v>42413.899456018517</v>
      </c>
      <c r="N3532" t="b">
        <v>0</v>
      </c>
      <c r="O3532">
        <v>2</v>
      </c>
      <c r="P3532" t="b">
        <v>0</v>
      </c>
      <c r="Q3532" s="11" t="s">
        <v>8277</v>
      </c>
      <c r="R3532" t="s">
        <v>8303</v>
      </c>
      <c r="S3532">
        <f t="shared" si="234"/>
        <v>0</v>
      </c>
      <c r="T3532">
        <f t="shared" si="235"/>
        <v>5</v>
      </c>
    </row>
    <row r="3533" spans="1:20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s="15">
        <f t="shared" si="232"/>
        <v>42061.69594907407</v>
      </c>
      <c r="L3533" s="15">
        <f t="shared" si="233"/>
        <v>42121.654282407413</v>
      </c>
      <c r="N3533" t="b">
        <v>0</v>
      </c>
      <c r="O3533">
        <v>1</v>
      </c>
      <c r="P3533" t="b">
        <v>0</v>
      </c>
      <c r="Q3533" s="11" t="s">
        <v>8277</v>
      </c>
      <c r="R3533" t="s">
        <v>8303</v>
      </c>
      <c r="S3533">
        <f t="shared" si="234"/>
        <v>0</v>
      </c>
      <c r="T3533">
        <f t="shared" si="235"/>
        <v>10</v>
      </c>
    </row>
    <row r="3534" spans="1:20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s="15">
        <f t="shared" si="232"/>
        <v>42573.65662037037</v>
      </c>
      <c r="L3534" s="15">
        <f t="shared" si="233"/>
        <v>42588.65662037037</v>
      </c>
      <c r="N3534" t="b">
        <v>0</v>
      </c>
      <c r="O3534">
        <v>2</v>
      </c>
      <c r="P3534" t="b">
        <v>0</v>
      </c>
      <c r="Q3534" s="11" t="s">
        <v>8269</v>
      </c>
      <c r="R3534" t="s">
        <v>8314</v>
      </c>
      <c r="S3534">
        <f t="shared" si="234"/>
        <v>1</v>
      </c>
      <c r="T3534">
        <f t="shared" si="235"/>
        <v>5</v>
      </c>
    </row>
    <row r="3535" spans="1:20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s="15">
        <f t="shared" si="232"/>
        <v>42172.669027777782</v>
      </c>
      <c r="L3535" s="15">
        <f t="shared" si="233"/>
        <v>42202.669027777782</v>
      </c>
      <c r="N3535" t="b">
        <v>0</v>
      </c>
      <c r="O3535">
        <v>1</v>
      </c>
      <c r="P3535" t="b">
        <v>0</v>
      </c>
      <c r="Q3535" s="11" t="s">
        <v>8269</v>
      </c>
      <c r="R3535" t="s">
        <v>8314</v>
      </c>
      <c r="S3535">
        <f t="shared" si="234"/>
        <v>0</v>
      </c>
      <c r="T3535">
        <f t="shared" si="235"/>
        <v>10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s="15">
        <f t="shared" si="232"/>
        <v>42291.739548611105</v>
      </c>
      <c r="L3536" s="15">
        <f t="shared" si="233"/>
        <v>42351.781215277777</v>
      </c>
      <c r="N3536" t="b">
        <v>0</v>
      </c>
      <c r="O3536">
        <v>1</v>
      </c>
      <c r="P3536" t="b">
        <v>0</v>
      </c>
      <c r="Q3536" s="11" t="s">
        <v>8281</v>
      </c>
      <c r="R3536" t="s">
        <v>8284</v>
      </c>
      <c r="S3536">
        <f t="shared" si="234"/>
        <v>1</v>
      </c>
      <c r="T3536">
        <f t="shared" si="235"/>
        <v>10</v>
      </c>
    </row>
    <row r="3537" spans="1:20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s="15">
        <f t="shared" si="232"/>
        <v>42261.632916666669</v>
      </c>
      <c r="L3537" s="15">
        <f t="shared" si="233"/>
        <v>42266.165972222225</v>
      </c>
      <c r="N3537" t="b">
        <v>0</v>
      </c>
      <c r="O3537">
        <v>1</v>
      </c>
      <c r="P3537" t="b">
        <v>0</v>
      </c>
      <c r="Q3537" s="11" t="s">
        <v>8281</v>
      </c>
      <c r="R3537" t="s">
        <v>8284</v>
      </c>
      <c r="S3537">
        <f t="shared" si="234"/>
        <v>5</v>
      </c>
      <c r="T3537">
        <f t="shared" si="235"/>
        <v>10</v>
      </c>
    </row>
    <row r="3538" spans="1:20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s="15">
        <f t="shared" si="232"/>
        <v>41825.055231481485</v>
      </c>
      <c r="L3538" s="15">
        <f t="shared" si="233"/>
        <v>41850.055231481485</v>
      </c>
      <c r="N3538" t="b">
        <v>0</v>
      </c>
      <c r="O3538">
        <v>2</v>
      </c>
      <c r="P3538" t="b">
        <v>0</v>
      </c>
      <c r="Q3538" s="11" t="s">
        <v>8281</v>
      </c>
      <c r="R3538" t="s">
        <v>8282</v>
      </c>
      <c r="S3538">
        <f t="shared" si="234"/>
        <v>0</v>
      </c>
      <c r="T3538">
        <f t="shared" si="235"/>
        <v>5</v>
      </c>
    </row>
    <row r="3539" spans="1:20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s="15">
        <f t="shared" si="232"/>
        <v>42745.031469907408</v>
      </c>
      <c r="L3539" s="15">
        <f t="shared" si="233"/>
        <v>42785.031469907408</v>
      </c>
      <c r="N3539" t="b">
        <v>0</v>
      </c>
      <c r="O3539">
        <v>1</v>
      </c>
      <c r="P3539" t="b">
        <v>0</v>
      </c>
      <c r="Q3539" s="11" t="s">
        <v>8281</v>
      </c>
      <c r="R3539" t="s">
        <v>8282</v>
      </c>
      <c r="S3539">
        <f t="shared" si="234"/>
        <v>0</v>
      </c>
      <c r="T3539">
        <f t="shared" si="235"/>
        <v>10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s="15">
        <f t="shared" si="232"/>
        <v>41848.679803240739</v>
      </c>
      <c r="L3540" s="15">
        <f t="shared" si="233"/>
        <v>41908.679803240739</v>
      </c>
      <c r="N3540" t="b">
        <v>0</v>
      </c>
      <c r="O3540">
        <v>1</v>
      </c>
      <c r="P3540" t="b">
        <v>0</v>
      </c>
      <c r="Q3540" s="11" t="s">
        <v>8281</v>
      </c>
      <c r="R3540" t="s">
        <v>8282</v>
      </c>
      <c r="S3540">
        <f t="shared" si="234"/>
        <v>1</v>
      </c>
      <c r="T3540">
        <f t="shared" si="235"/>
        <v>10</v>
      </c>
    </row>
    <row r="3541" spans="1:20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s="15">
        <f t="shared" si="232"/>
        <v>42803.842812499999</v>
      </c>
      <c r="L3541" s="15">
        <f t="shared" si="233"/>
        <v>42843.801145833335</v>
      </c>
      <c r="N3541" t="b">
        <v>0</v>
      </c>
      <c r="O3541">
        <v>1</v>
      </c>
      <c r="P3541" t="b">
        <v>0</v>
      </c>
      <c r="Q3541" s="11" t="s">
        <v>8281</v>
      </c>
      <c r="R3541" t="s">
        <v>8284</v>
      </c>
      <c r="S3541">
        <f t="shared" si="234"/>
        <v>1</v>
      </c>
      <c r="T3541">
        <f t="shared" si="235"/>
        <v>10</v>
      </c>
    </row>
    <row r="3542" spans="1:20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s="15">
        <f t="shared" si="232"/>
        <v>42786.350231481483</v>
      </c>
      <c r="L3542" s="15">
        <f t="shared" si="233"/>
        <v>42846.308564814812</v>
      </c>
      <c r="N3542" t="b">
        <v>0</v>
      </c>
      <c r="O3542">
        <v>1</v>
      </c>
      <c r="P3542" t="b">
        <v>0</v>
      </c>
      <c r="Q3542" s="11" t="s">
        <v>8281</v>
      </c>
      <c r="R3542" t="s">
        <v>8284</v>
      </c>
      <c r="S3542">
        <f t="shared" si="234"/>
        <v>0</v>
      </c>
      <c r="T3542">
        <f t="shared" si="235"/>
        <v>10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s="15">
        <f t="shared" si="232"/>
        <v>42048.711724537032</v>
      </c>
      <c r="L3543" s="15">
        <f t="shared" si="233"/>
        <v>42086.75</v>
      </c>
      <c r="N3543" t="b">
        <v>0</v>
      </c>
      <c r="O3543">
        <v>1</v>
      </c>
      <c r="P3543" t="b">
        <v>0</v>
      </c>
      <c r="Q3543" s="11" t="s">
        <v>8281</v>
      </c>
      <c r="R3543" t="s">
        <v>8284</v>
      </c>
      <c r="S3543">
        <f t="shared" si="234"/>
        <v>1</v>
      </c>
      <c r="T3543">
        <f t="shared" si="235"/>
        <v>10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s="15">
        <f t="shared" si="232"/>
        <v>41831.697939814818</v>
      </c>
      <c r="L3544" s="15">
        <f t="shared" si="233"/>
        <v>41861.697939814818</v>
      </c>
      <c r="N3544" t="b">
        <v>0</v>
      </c>
      <c r="O3544">
        <v>1</v>
      </c>
      <c r="P3544" t="b">
        <v>0</v>
      </c>
      <c r="Q3544" s="11" t="s">
        <v>8281</v>
      </c>
      <c r="R3544" t="s">
        <v>8284</v>
      </c>
      <c r="S3544">
        <f t="shared" si="234"/>
        <v>10</v>
      </c>
      <c r="T3544">
        <f t="shared" si="235"/>
        <v>10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s="15">
        <f t="shared" si="232"/>
        <v>42201.436226851853</v>
      </c>
      <c r="L3545" s="15">
        <f t="shared" si="233"/>
        <v>42244.9375</v>
      </c>
      <c r="M3545" s="22">
        <f>YEAR(K3545)</f>
        <v>2015</v>
      </c>
      <c r="N3545" t="b">
        <v>0</v>
      </c>
      <c r="O3545">
        <v>2</v>
      </c>
      <c r="P3545" t="b">
        <v>0</v>
      </c>
      <c r="Q3545" s="11" t="s">
        <v>8281</v>
      </c>
      <c r="R3545" t="s">
        <v>8293</v>
      </c>
      <c r="S3545">
        <f t="shared" si="234"/>
        <v>2</v>
      </c>
      <c r="T3545">
        <f t="shared" si="235"/>
        <v>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s="15">
        <f t="shared" si="232"/>
        <v>42128.431064814817</v>
      </c>
      <c r="L3546" s="15">
        <f t="shared" si="233"/>
        <v>42146.875</v>
      </c>
      <c r="N3546" t="b">
        <v>0</v>
      </c>
      <c r="O3546">
        <v>1</v>
      </c>
      <c r="P3546" t="b">
        <v>0</v>
      </c>
      <c r="Q3546" s="11" t="s">
        <v>8281</v>
      </c>
      <c r="R3546" t="s">
        <v>8284</v>
      </c>
      <c r="S3546">
        <f t="shared" si="234"/>
        <v>2</v>
      </c>
      <c r="T3546">
        <f t="shared" si="235"/>
        <v>10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s="15">
        <f t="shared" si="232"/>
        <v>41865.659780092588</v>
      </c>
      <c r="L3547" s="15">
        <f t="shared" si="233"/>
        <v>41890.659780092588</v>
      </c>
      <c r="M3547" s="22">
        <f>YEAR(K3547)</f>
        <v>2014</v>
      </c>
      <c r="N3547" t="b">
        <v>0</v>
      </c>
      <c r="O3547">
        <v>1</v>
      </c>
      <c r="P3547" t="b">
        <v>0</v>
      </c>
      <c r="Q3547" s="11" t="s">
        <v>8281</v>
      </c>
      <c r="R3547" t="s">
        <v>8293</v>
      </c>
      <c r="S3547">
        <f t="shared" si="234"/>
        <v>0</v>
      </c>
      <c r="T3547">
        <f t="shared" si="235"/>
        <v>10</v>
      </c>
    </row>
    <row r="3548" spans="1:20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s="15">
        <f t="shared" si="232"/>
        <v>42154.818819444445</v>
      </c>
      <c r="L3548" s="15">
        <f t="shared" si="233"/>
        <v>42185.165972222225</v>
      </c>
      <c r="N3548" t="b">
        <v>0</v>
      </c>
      <c r="O3548">
        <v>1</v>
      </c>
      <c r="P3548" t="b">
        <v>0</v>
      </c>
      <c r="Q3548" s="11" t="s">
        <v>8281</v>
      </c>
      <c r="R3548" t="s">
        <v>8293</v>
      </c>
      <c r="S3548">
        <f t="shared" si="234"/>
        <v>0</v>
      </c>
      <c r="T3548">
        <f t="shared" si="235"/>
        <v>10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s="15">
        <f t="shared" si="232"/>
        <v>41863.527326388888</v>
      </c>
      <c r="L3549" s="15">
        <f t="shared" si="233"/>
        <v>41893.527326388888</v>
      </c>
      <c r="N3549" t="b">
        <v>0</v>
      </c>
      <c r="O3549">
        <v>1</v>
      </c>
      <c r="P3549" t="b">
        <v>0</v>
      </c>
      <c r="Q3549" s="11" t="s">
        <v>8281</v>
      </c>
      <c r="R3549" t="s">
        <v>8284</v>
      </c>
      <c r="S3549">
        <f t="shared" si="234"/>
        <v>0</v>
      </c>
      <c r="T3549">
        <f t="shared" si="235"/>
        <v>10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s="15">
        <f t="shared" si="232"/>
        <v>42437.64534722222</v>
      </c>
      <c r="L3550" s="15">
        <f t="shared" si="233"/>
        <v>42497.603680555556</v>
      </c>
      <c r="N3550" t="b">
        <v>0</v>
      </c>
      <c r="O3550">
        <v>1</v>
      </c>
      <c r="P3550" t="b">
        <v>0</v>
      </c>
      <c r="Q3550" s="11" t="s">
        <v>8281</v>
      </c>
      <c r="R3550" t="s">
        <v>8284</v>
      </c>
      <c r="S3550">
        <f t="shared" si="234"/>
        <v>0</v>
      </c>
      <c r="T3550">
        <f t="shared" si="235"/>
        <v>10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s="15">
        <f t="shared" si="232"/>
        <v>42217.670104166667</v>
      </c>
      <c r="L3551" s="15">
        <f t="shared" si="233"/>
        <v>42247.670104166667</v>
      </c>
      <c r="N3551" t="b">
        <v>0</v>
      </c>
      <c r="O3551">
        <v>1</v>
      </c>
      <c r="P3551" t="b">
        <v>0</v>
      </c>
      <c r="Q3551" s="11" t="s">
        <v>8281</v>
      </c>
      <c r="R3551" t="s">
        <v>8284</v>
      </c>
      <c r="S3551">
        <f t="shared" si="234"/>
        <v>1</v>
      </c>
      <c r="T3551">
        <f t="shared" si="235"/>
        <v>10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s="15">
        <f t="shared" si="232"/>
        <v>42622.436412037037</v>
      </c>
      <c r="L3552" s="15">
        <f t="shared" si="233"/>
        <v>42652.436412037037</v>
      </c>
      <c r="N3552" t="b">
        <v>0</v>
      </c>
      <c r="O3552">
        <v>1</v>
      </c>
      <c r="P3552" t="b">
        <v>0</v>
      </c>
      <c r="Q3552" s="11" t="s">
        <v>8281</v>
      </c>
      <c r="R3552" t="s">
        <v>8284</v>
      </c>
      <c r="S3552">
        <f t="shared" si="234"/>
        <v>0</v>
      </c>
      <c r="T3552">
        <f t="shared" si="235"/>
        <v>10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s="15">
        <f t="shared" si="232"/>
        <v>42058.603877314818</v>
      </c>
      <c r="L3553" s="15">
        <f t="shared" si="233"/>
        <v>42087.165972222225</v>
      </c>
      <c r="N3553" t="b">
        <v>0</v>
      </c>
      <c r="O3553">
        <v>1</v>
      </c>
      <c r="P3553" t="b">
        <v>0</v>
      </c>
      <c r="Q3553" s="11" t="s">
        <v>8281</v>
      </c>
      <c r="R3553" t="s">
        <v>8284</v>
      </c>
      <c r="S3553">
        <f t="shared" si="234"/>
        <v>0</v>
      </c>
      <c r="T3553">
        <f t="shared" si="235"/>
        <v>10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s="15">
        <f t="shared" si="232"/>
        <v>42276.903333333335</v>
      </c>
      <c r="L3554" s="15">
        <f t="shared" si="233"/>
        <v>42306.903333333335</v>
      </c>
      <c r="N3554" t="b">
        <v>0</v>
      </c>
      <c r="O3554">
        <v>1</v>
      </c>
      <c r="P3554" t="b">
        <v>0</v>
      </c>
      <c r="Q3554" s="11" t="s">
        <v>8266</v>
      </c>
      <c r="R3554" t="s">
        <v>8300</v>
      </c>
      <c r="S3554">
        <f t="shared" si="234"/>
        <v>0</v>
      </c>
      <c r="T3554">
        <f t="shared" si="235"/>
        <v>9</v>
      </c>
    </row>
    <row r="3555" spans="1:20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s="15">
        <f t="shared" si="232"/>
        <v>42396.911712962959</v>
      </c>
      <c r="L3555" s="15">
        <f t="shared" si="233"/>
        <v>42426.911712962959</v>
      </c>
      <c r="N3555" t="b">
        <v>0</v>
      </c>
      <c r="O3555">
        <v>2</v>
      </c>
      <c r="P3555" t="b">
        <v>0</v>
      </c>
      <c r="Q3555" s="11" t="s">
        <v>8279</v>
      </c>
      <c r="R3555" t="s">
        <v>8295</v>
      </c>
      <c r="S3555">
        <f t="shared" si="234"/>
        <v>0</v>
      </c>
      <c r="T3555">
        <f t="shared" si="235"/>
        <v>4</v>
      </c>
    </row>
    <row r="3556" spans="1:20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s="15">
        <f t="shared" si="232"/>
        <v>41838.832152777781</v>
      </c>
      <c r="L3556" s="15">
        <f t="shared" si="233"/>
        <v>41868.832152777781</v>
      </c>
      <c r="N3556" t="b">
        <v>0</v>
      </c>
      <c r="O3556">
        <v>4</v>
      </c>
      <c r="P3556" t="b">
        <v>0</v>
      </c>
      <c r="Q3556" s="11" t="s">
        <v>8266</v>
      </c>
      <c r="R3556" t="s">
        <v>8268</v>
      </c>
      <c r="S3556">
        <f t="shared" si="234"/>
        <v>0</v>
      </c>
      <c r="T3556">
        <f t="shared" si="235"/>
        <v>2</v>
      </c>
    </row>
    <row r="3557" spans="1:20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s="15">
        <f t="shared" si="232"/>
        <v>41864.04886574074</v>
      </c>
      <c r="L3557" s="15">
        <f t="shared" si="233"/>
        <v>41884.04886574074</v>
      </c>
      <c r="N3557" t="b">
        <v>0</v>
      </c>
      <c r="O3557">
        <v>4</v>
      </c>
      <c r="P3557" t="b">
        <v>0</v>
      </c>
      <c r="Q3557" s="11" t="s">
        <v>8266</v>
      </c>
      <c r="R3557" t="s">
        <v>8276</v>
      </c>
      <c r="S3557">
        <f t="shared" si="234"/>
        <v>2</v>
      </c>
      <c r="T3557">
        <f t="shared" si="235"/>
        <v>2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s="15">
        <f t="shared" si="232"/>
        <v>41927.067627314813</v>
      </c>
      <c r="L3558" s="15">
        <f t="shared" si="233"/>
        <v>41957.109293981484</v>
      </c>
      <c r="N3558" t="b">
        <v>0</v>
      </c>
      <c r="O3558">
        <v>8</v>
      </c>
      <c r="P3558" t="b">
        <v>0</v>
      </c>
      <c r="Q3558" s="11" t="s">
        <v>8266</v>
      </c>
      <c r="R3558" t="s">
        <v>8300</v>
      </c>
      <c r="S3558">
        <f t="shared" si="234"/>
        <v>1</v>
      </c>
      <c r="T3558">
        <f t="shared" si="235"/>
        <v>1</v>
      </c>
    </row>
    <row r="3559" spans="1:20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s="15">
        <f t="shared" si="232"/>
        <v>41974.704745370371</v>
      </c>
      <c r="L3559" s="15">
        <f t="shared" si="233"/>
        <v>42004.704745370371</v>
      </c>
      <c r="N3559" t="b">
        <v>0</v>
      </c>
      <c r="O3559">
        <v>1</v>
      </c>
      <c r="P3559" t="b">
        <v>0</v>
      </c>
      <c r="Q3559" s="11" t="s">
        <v>8277</v>
      </c>
      <c r="R3559" t="s">
        <v>8303</v>
      </c>
      <c r="S3559">
        <f t="shared" si="234"/>
        <v>0</v>
      </c>
      <c r="T3559">
        <f t="shared" si="235"/>
        <v>8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s="15">
        <f t="shared" si="232"/>
        <v>42013.059027777781</v>
      </c>
      <c r="L3560" s="15">
        <f t="shared" si="233"/>
        <v>42041.059027777781</v>
      </c>
      <c r="N3560" t="b">
        <v>0</v>
      </c>
      <c r="O3560">
        <v>3</v>
      </c>
      <c r="P3560" t="b">
        <v>0</v>
      </c>
      <c r="Q3560" s="11" t="s">
        <v>8269</v>
      </c>
      <c r="R3560" t="s">
        <v>8306</v>
      </c>
      <c r="S3560">
        <f t="shared" si="234"/>
        <v>0</v>
      </c>
      <c r="T3560">
        <f t="shared" si="235"/>
        <v>2.33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s="15">
        <f t="shared" si="232"/>
        <v>42465.128391203703</v>
      </c>
      <c r="L3561" s="15">
        <f t="shared" si="233"/>
        <v>42495.128391203703</v>
      </c>
      <c r="N3561" t="b">
        <v>0</v>
      </c>
      <c r="O3561">
        <v>3</v>
      </c>
      <c r="P3561" t="b">
        <v>0</v>
      </c>
      <c r="Q3561" s="11" t="s">
        <v>8281</v>
      </c>
      <c r="R3561" t="s">
        <v>8284</v>
      </c>
      <c r="S3561">
        <f t="shared" si="234"/>
        <v>0</v>
      </c>
      <c r="T3561">
        <f t="shared" si="235"/>
        <v>2.33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s="15">
        <f t="shared" si="232"/>
        <v>42513.976319444439</v>
      </c>
      <c r="L3562" s="15">
        <f t="shared" si="233"/>
        <v>42559.976319444439</v>
      </c>
      <c r="N3562" t="b">
        <v>0</v>
      </c>
      <c r="O3562">
        <v>1</v>
      </c>
      <c r="P3562" t="b">
        <v>0</v>
      </c>
      <c r="Q3562" s="11" t="s">
        <v>8281</v>
      </c>
      <c r="R3562" t="s">
        <v>8284</v>
      </c>
      <c r="S3562">
        <f t="shared" si="234"/>
        <v>0</v>
      </c>
      <c r="T3562">
        <f t="shared" si="235"/>
        <v>7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s="15">
        <f t="shared" si="232"/>
        <v>42275.861157407402</v>
      </c>
      <c r="L3563" s="15">
        <f t="shared" si="233"/>
        <v>42335.902824074074</v>
      </c>
      <c r="N3563" t="b">
        <v>0</v>
      </c>
      <c r="O3563">
        <v>2</v>
      </c>
      <c r="P3563" t="b">
        <v>0</v>
      </c>
      <c r="Q3563" s="11" t="s">
        <v>8279</v>
      </c>
      <c r="R3563" t="s">
        <v>8297</v>
      </c>
      <c r="S3563">
        <f t="shared" si="234"/>
        <v>0</v>
      </c>
      <c r="T3563">
        <f t="shared" si="235"/>
        <v>3</v>
      </c>
    </row>
    <row r="3564" spans="1:20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s="15">
        <f t="shared" si="232"/>
        <v>42525.656944444447</v>
      </c>
      <c r="L3564" s="15">
        <f t="shared" si="233"/>
        <v>42555.656944444447</v>
      </c>
      <c r="N3564" t="b">
        <v>0</v>
      </c>
      <c r="O3564">
        <v>2</v>
      </c>
      <c r="P3564" t="b">
        <v>0</v>
      </c>
      <c r="Q3564" s="11" t="s">
        <v>8266</v>
      </c>
      <c r="R3564" t="s">
        <v>8300</v>
      </c>
      <c r="S3564">
        <f t="shared" si="234"/>
        <v>1</v>
      </c>
      <c r="T3564">
        <f t="shared" si="235"/>
        <v>3</v>
      </c>
    </row>
    <row r="3565" spans="1:20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s="15">
        <f t="shared" si="232"/>
        <v>42646.896898148145</v>
      </c>
      <c r="L3565" s="15">
        <f t="shared" si="233"/>
        <v>42676.896898148145</v>
      </c>
      <c r="N3565" t="b">
        <v>0</v>
      </c>
      <c r="O3565">
        <v>2</v>
      </c>
      <c r="P3565" t="b">
        <v>0</v>
      </c>
      <c r="Q3565" s="11" t="s">
        <v>8266</v>
      </c>
      <c r="R3565" t="s">
        <v>8300</v>
      </c>
      <c r="S3565">
        <f t="shared" si="234"/>
        <v>0</v>
      </c>
      <c r="T3565">
        <f t="shared" si="235"/>
        <v>3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s="15">
        <f t="shared" si="232"/>
        <v>42011.925937499997</v>
      </c>
      <c r="L3566" s="15">
        <f t="shared" si="233"/>
        <v>42068.852083333331</v>
      </c>
      <c r="N3566" t="b">
        <v>0</v>
      </c>
      <c r="O3566">
        <v>2</v>
      </c>
      <c r="P3566" t="b">
        <v>0</v>
      </c>
      <c r="Q3566" s="11" t="s">
        <v>8304</v>
      </c>
      <c r="R3566" t="s">
        <v>8305</v>
      </c>
      <c r="S3566">
        <f t="shared" si="234"/>
        <v>0</v>
      </c>
      <c r="T3566">
        <f t="shared" si="235"/>
        <v>3</v>
      </c>
    </row>
    <row r="3567" spans="1:20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s="15">
        <f t="shared" si="232"/>
        <v>42395.456412037034</v>
      </c>
      <c r="L3567" s="15">
        <f t="shared" si="233"/>
        <v>42425.456412037034</v>
      </c>
      <c r="N3567" t="b">
        <v>0</v>
      </c>
      <c r="O3567">
        <v>1</v>
      </c>
      <c r="P3567" t="b">
        <v>0</v>
      </c>
      <c r="Q3567" s="11" t="s">
        <v>8269</v>
      </c>
      <c r="R3567" t="s">
        <v>8306</v>
      </c>
      <c r="S3567">
        <f t="shared" si="234"/>
        <v>0</v>
      </c>
      <c r="T3567">
        <f t="shared" si="235"/>
        <v>6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s="15">
        <f t="shared" si="232"/>
        <v>41974.712245370371</v>
      </c>
      <c r="L3568" s="15">
        <f t="shared" si="233"/>
        <v>42004.712245370371</v>
      </c>
      <c r="N3568" t="b">
        <v>0</v>
      </c>
      <c r="O3568">
        <v>2</v>
      </c>
      <c r="P3568" t="b">
        <v>0</v>
      </c>
      <c r="Q3568" s="11" t="s">
        <v>8271</v>
      </c>
      <c r="R3568" t="s">
        <v>8313</v>
      </c>
      <c r="S3568">
        <f t="shared" si="234"/>
        <v>0</v>
      </c>
      <c r="T3568">
        <f t="shared" si="235"/>
        <v>3</v>
      </c>
    </row>
    <row r="3569" spans="1:20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s="15">
        <f t="shared" si="232"/>
        <v>42413.649641203709</v>
      </c>
      <c r="L3569" s="15">
        <f t="shared" si="233"/>
        <v>42443.607974537037</v>
      </c>
      <c r="N3569" t="b">
        <v>0</v>
      </c>
      <c r="O3569">
        <v>2</v>
      </c>
      <c r="P3569" t="b">
        <v>0</v>
      </c>
      <c r="Q3569" s="11" t="s">
        <v>8274</v>
      </c>
      <c r="R3569" t="s">
        <v>8302</v>
      </c>
      <c r="S3569">
        <f t="shared" si="234"/>
        <v>0</v>
      </c>
      <c r="T3569">
        <f t="shared" si="235"/>
        <v>3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s="15">
        <f t="shared" si="232"/>
        <v>41982.904386574075</v>
      </c>
      <c r="L3570" s="15">
        <f t="shared" si="233"/>
        <v>42042.904386574075</v>
      </c>
      <c r="N3570" t="b">
        <v>0</v>
      </c>
      <c r="O3570">
        <v>2</v>
      </c>
      <c r="P3570" t="b">
        <v>0</v>
      </c>
      <c r="Q3570" s="11" t="s">
        <v>8281</v>
      </c>
      <c r="R3570" t="s">
        <v>8284</v>
      </c>
      <c r="S3570">
        <f t="shared" si="234"/>
        <v>1</v>
      </c>
      <c r="T3570">
        <f t="shared" si="235"/>
        <v>3</v>
      </c>
    </row>
    <row r="3571" spans="1:20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s="15">
        <f t="shared" si="232"/>
        <v>41792.687442129631</v>
      </c>
      <c r="L3571" s="15">
        <f t="shared" si="233"/>
        <v>41822.687442129631</v>
      </c>
      <c r="N3571" t="b">
        <v>0</v>
      </c>
      <c r="O3571">
        <v>1</v>
      </c>
      <c r="P3571" t="b">
        <v>0</v>
      </c>
      <c r="Q3571" s="11" t="s">
        <v>8279</v>
      </c>
      <c r="R3571" t="s">
        <v>8283</v>
      </c>
      <c r="S3571">
        <f t="shared" si="234"/>
        <v>0</v>
      </c>
      <c r="T3571">
        <f t="shared" si="235"/>
        <v>5</v>
      </c>
    </row>
    <row r="3572" spans="1:20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s="15">
        <f t="shared" si="232"/>
        <v>42423.985567129625</v>
      </c>
      <c r="L3572" s="15">
        <f t="shared" si="233"/>
        <v>42453.943900462968</v>
      </c>
      <c r="N3572" t="b">
        <v>0</v>
      </c>
      <c r="O3572">
        <v>1</v>
      </c>
      <c r="P3572" t="b">
        <v>0</v>
      </c>
      <c r="Q3572" s="11" t="s">
        <v>8279</v>
      </c>
      <c r="R3572" t="s">
        <v>8297</v>
      </c>
      <c r="S3572">
        <f t="shared" si="234"/>
        <v>0</v>
      </c>
      <c r="T3572">
        <f t="shared" si="235"/>
        <v>5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s="15">
        <f t="shared" si="232"/>
        <v>41331.555127314816</v>
      </c>
      <c r="L3573" s="15">
        <f t="shared" si="233"/>
        <v>41356.513460648144</v>
      </c>
      <c r="N3573" t="b">
        <v>0</v>
      </c>
      <c r="O3573">
        <v>1</v>
      </c>
      <c r="P3573" t="b">
        <v>0</v>
      </c>
      <c r="Q3573" s="11" t="s">
        <v>8279</v>
      </c>
      <c r="R3573" t="s">
        <v>8297</v>
      </c>
      <c r="S3573">
        <f t="shared" si="234"/>
        <v>0</v>
      </c>
      <c r="T3573">
        <f t="shared" si="235"/>
        <v>5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s="15">
        <f t="shared" si="232"/>
        <v>42307.034074074079</v>
      </c>
      <c r="L3574" s="15">
        <f t="shared" si="233"/>
        <v>42337.075740740736</v>
      </c>
      <c r="N3574" t="b">
        <v>0</v>
      </c>
      <c r="O3574">
        <v>1</v>
      </c>
      <c r="P3574" t="b">
        <v>0</v>
      </c>
      <c r="Q3574" s="11" t="s">
        <v>8266</v>
      </c>
      <c r="R3574" t="s">
        <v>8300</v>
      </c>
      <c r="S3574">
        <f t="shared" si="234"/>
        <v>1</v>
      </c>
      <c r="T3574">
        <f t="shared" si="235"/>
        <v>5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s="15">
        <f t="shared" si="232"/>
        <v>41471.446851851848</v>
      </c>
      <c r="L3575" s="15">
        <f t="shared" si="233"/>
        <v>41501.446851851848</v>
      </c>
      <c r="N3575" t="b">
        <v>0</v>
      </c>
      <c r="O3575">
        <v>1</v>
      </c>
      <c r="P3575" t="b">
        <v>0</v>
      </c>
      <c r="Q3575" s="11" t="s">
        <v>8269</v>
      </c>
      <c r="R3575" t="s">
        <v>8310</v>
      </c>
      <c r="S3575">
        <f t="shared" si="234"/>
        <v>0</v>
      </c>
      <c r="T3575">
        <f t="shared" si="235"/>
        <v>5</v>
      </c>
    </row>
    <row r="3576" spans="1:20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s="15">
        <f t="shared" si="232"/>
        <v>42123.185798611114</v>
      </c>
      <c r="L3576" s="15">
        <f t="shared" si="233"/>
        <v>42153.185798611114</v>
      </c>
      <c r="N3576" t="b">
        <v>0</v>
      </c>
      <c r="O3576">
        <v>1</v>
      </c>
      <c r="P3576" t="b">
        <v>0</v>
      </c>
      <c r="Q3576" s="11" t="s">
        <v>8274</v>
      </c>
      <c r="R3576" t="s">
        <v>8292</v>
      </c>
      <c r="S3576">
        <f t="shared" si="234"/>
        <v>0</v>
      </c>
      <c r="T3576">
        <f t="shared" si="235"/>
        <v>5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s="15">
        <f t="shared" si="232"/>
        <v>41835.977083333331</v>
      </c>
      <c r="L3577" s="15">
        <f t="shared" si="233"/>
        <v>41865.977083333331</v>
      </c>
      <c r="N3577" t="b">
        <v>0</v>
      </c>
      <c r="O3577">
        <v>1</v>
      </c>
      <c r="P3577" t="b">
        <v>0</v>
      </c>
      <c r="Q3577" s="11" t="s">
        <v>8274</v>
      </c>
      <c r="R3577" t="s">
        <v>8292</v>
      </c>
      <c r="S3577">
        <f t="shared" si="234"/>
        <v>1</v>
      </c>
      <c r="T3577">
        <f t="shared" si="235"/>
        <v>5</v>
      </c>
    </row>
    <row r="3578" spans="1:20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s="15">
        <f t="shared" si="232"/>
        <v>41722.792407407411</v>
      </c>
      <c r="L3578" s="15">
        <f t="shared" si="233"/>
        <v>41735.792407407411</v>
      </c>
      <c r="N3578" t="b">
        <v>0</v>
      </c>
      <c r="O3578">
        <v>1</v>
      </c>
      <c r="P3578" t="b">
        <v>0</v>
      </c>
      <c r="Q3578" s="11" t="s">
        <v>8274</v>
      </c>
      <c r="R3578" t="s">
        <v>8292</v>
      </c>
      <c r="S3578">
        <f t="shared" si="234"/>
        <v>0</v>
      </c>
      <c r="T3578">
        <f t="shared" si="235"/>
        <v>5</v>
      </c>
    </row>
    <row r="3579" spans="1:20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s="15">
        <f t="shared" si="232"/>
        <v>41975.347523148142</v>
      </c>
      <c r="L3579" s="15">
        <f t="shared" si="233"/>
        <v>42005.347523148142</v>
      </c>
      <c r="N3579" t="b">
        <v>0</v>
      </c>
      <c r="O3579">
        <v>1</v>
      </c>
      <c r="P3579" t="b">
        <v>0</v>
      </c>
      <c r="Q3579" s="11" t="s">
        <v>8274</v>
      </c>
      <c r="R3579" t="s">
        <v>8302</v>
      </c>
      <c r="S3579">
        <f t="shared" si="234"/>
        <v>0</v>
      </c>
      <c r="T3579">
        <f t="shared" si="235"/>
        <v>5</v>
      </c>
    </row>
    <row r="3580" spans="1:20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s="15">
        <f t="shared" si="232"/>
        <v>41837.905694444446</v>
      </c>
      <c r="L3580" s="15">
        <f t="shared" si="233"/>
        <v>41867.905694444446</v>
      </c>
      <c r="N3580" t="b">
        <v>0</v>
      </c>
      <c r="O3580">
        <v>1</v>
      </c>
      <c r="P3580" t="b">
        <v>0</v>
      </c>
      <c r="Q3580" s="11" t="s">
        <v>8277</v>
      </c>
      <c r="R3580" t="s">
        <v>8303</v>
      </c>
      <c r="S3580">
        <f t="shared" si="234"/>
        <v>0</v>
      </c>
      <c r="T3580">
        <f t="shared" si="235"/>
        <v>5</v>
      </c>
    </row>
    <row r="3581" spans="1:20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s="15">
        <f t="shared" si="232"/>
        <v>40782.165532407409</v>
      </c>
      <c r="L3581" s="15">
        <f t="shared" si="233"/>
        <v>40797.554166666669</v>
      </c>
      <c r="N3581" t="b">
        <v>0</v>
      </c>
      <c r="O3581">
        <v>1</v>
      </c>
      <c r="P3581" t="b">
        <v>0</v>
      </c>
      <c r="Q3581" s="11" t="s">
        <v>8285</v>
      </c>
      <c r="R3581" t="s">
        <v>8312</v>
      </c>
      <c r="S3581">
        <f t="shared" si="234"/>
        <v>1</v>
      </c>
      <c r="T3581">
        <f t="shared" si="235"/>
        <v>5</v>
      </c>
    </row>
    <row r="3582" spans="1:20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s="15">
        <f t="shared" si="232"/>
        <v>41136.85805555556</v>
      </c>
      <c r="L3582" s="15">
        <f t="shared" si="233"/>
        <v>41159.32708333333</v>
      </c>
      <c r="N3582" t="b">
        <v>0</v>
      </c>
      <c r="O3582">
        <v>1</v>
      </c>
      <c r="P3582" t="b">
        <v>0</v>
      </c>
      <c r="Q3582" s="11" t="s">
        <v>8269</v>
      </c>
      <c r="R3582" t="s">
        <v>8310</v>
      </c>
      <c r="S3582">
        <f t="shared" si="234"/>
        <v>0</v>
      </c>
      <c r="T3582">
        <f t="shared" si="235"/>
        <v>5</v>
      </c>
    </row>
    <row r="3583" spans="1:20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s="15">
        <f t="shared" si="232"/>
        <v>42527.007326388892</v>
      </c>
      <c r="L3583" s="15">
        <f t="shared" si="233"/>
        <v>42587.007326388892</v>
      </c>
      <c r="N3583" t="b">
        <v>0</v>
      </c>
      <c r="O3583">
        <v>1</v>
      </c>
      <c r="P3583" t="b">
        <v>0</v>
      </c>
      <c r="Q3583" s="11" t="s">
        <v>8269</v>
      </c>
      <c r="R3583" t="s">
        <v>8310</v>
      </c>
      <c r="S3583">
        <f t="shared" si="234"/>
        <v>0</v>
      </c>
      <c r="T3583">
        <f t="shared" si="235"/>
        <v>5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s="15">
        <f t="shared" si="232"/>
        <v>42325.448958333334</v>
      </c>
      <c r="L3584" s="15">
        <f t="shared" si="233"/>
        <v>42357.448958333334</v>
      </c>
      <c r="N3584" t="b">
        <v>0</v>
      </c>
      <c r="O3584">
        <v>1</v>
      </c>
      <c r="P3584" t="b">
        <v>0</v>
      </c>
      <c r="Q3584" s="11" t="s">
        <v>8271</v>
      </c>
      <c r="R3584" t="s">
        <v>8309</v>
      </c>
      <c r="S3584">
        <f t="shared" si="234"/>
        <v>1</v>
      </c>
      <c r="T3584">
        <f t="shared" si="235"/>
        <v>5</v>
      </c>
    </row>
    <row r="3585" spans="1:20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s="15">
        <f t="shared" si="232"/>
        <v>42791.669837962967</v>
      </c>
      <c r="L3585" s="15">
        <f t="shared" si="233"/>
        <v>42821.191666666666</v>
      </c>
      <c r="N3585" t="b">
        <v>0</v>
      </c>
      <c r="O3585">
        <v>1</v>
      </c>
      <c r="P3585" t="b">
        <v>0</v>
      </c>
      <c r="Q3585" s="11" t="s">
        <v>8285</v>
      </c>
      <c r="R3585" t="s">
        <v>8288</v>
      </c>
      <c r="S3585">
        <f t="shared" si="234"/>
        <v>0</v>
      </c>
      <c r="T3585">
        <f t="shared" si="235"/>
        <v>5</v>
      </c>
    </row>
    <row r="3586" spans="1:20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s="15">
        <f t="shared" si="232"/>
        <v>42019.737766203703</v>
      </c>
      <c r="L3586" s="15">
        <f t="shared" si="233"/>
        <v>42077.625</v>
      </c>
      <c r="N3586" t="b">
        <v>0</v>
      </c>
      <c r="O3586">
        <v>1</v>
      </c>
      <c r="P3586" t="b">
        <v>0</v>
      </c>
      <c r="Q3586" s="11" t="s">
        <v>8277</v>
      </c>
      <c r="R3586" t="s">
        <v>8303</v>
      </c>
      <c r="S3586">
        <f t="shared" si="234"/>
        <v>0</v>
      </c>
      <c r="T3586">
        <f t="shared" si="235"/>
        <v>5</v>
      </c>
    </row>
    <row r="3587" spans="1:20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s="15">
        <f t="shared" ref="K3587:K3650" si="236">(((J3587/60)/60)/24)+DATE(1970,1,1)</f>
        <v>42027.856990740736</v>
      </c>
      <c r="L3587" s="15">
        <f t="shared" ref="L3587:L3650" si="237">(((I3587/60)/60)/24)+DATE(1970,1,1)</f>
        <v>42087.815324074079</v>
      </c>
      <c r="N3587" t="b">
        <v>0</v>
      </c>
      <c r="O3587">
        <v>5</v>
      </c>
      <c r="P3587" t="b">
        <v>0</v>
      </c>
      <c r="Q3587" s="11" t="s">
        <v>8277</v>
      </c>
      <c r="R3587" t="s">
        <v>8303</v>
      </c>
      <c r="S3587">
        <f t="shared" ref="S3587:S3650" si="238">IFERROR(ROUND(E3587/D3587*100,0),0)</f>
        <v>0</v>
      </c>
      <c r="T3587">
        <f t="shared" ref="T3587:T3650" si="239">IFERROR(ROUND(E3587/O3587,2),0)</f>
        <v>1</v>
      </c>
    </row>
    <row r="3588" spans="1:20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s="15">
        <f t="shared" si="236"/>
        <v>42019.76944444445</v>
      </c>
      <c r="L3588" s="15">
        <f t="shared" si="237"/>
        <v>42079.727777777778</v>
      </c>
      <c r="N3588" t="b">
        <v>0</v>
      </c>
      <c r="O3588">
        <v>5</v>
      </c>
      <c r="P3588" t="b">
        <v>0</v>
      </c>
      <c r="Q3588" s="11" t="s">
        <v>8277</v>
      </c>
      <c r="R3588" t="s">
        <v>8303</v>
      </c>
      <c r="S3588">
        <f t="shared" si="238"/>
        <v>1</v>
      </c>
      <c r="T3588">
        <f t="shared" si="239"/>
        <v>1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s="15">
        <f t="shared" si="236"/>
        <v>42333.330277777779</v>
      </c>
      <c r="L3589" s="15">
        <f t="shared" si="237"/>
        <v>42363.330277777779</v>
      </c>
      <c r="N3589" t="b">
        <v>0</v>
      </c>
      <c r="O3589">
        <v>1</v>
      </c>
      <c r="P3589" t="b">
        <v>0</v>
      </c>
      <c r="Q3589" s="11" t="s">
        <v>8277</v>
      </c>
      <c r="R3589" t="s">
        <v>8303</v>
      </c>
      <c r="S3589">
        <f t="shared" si="238"/>
        <v>0</v>
      </c>
      <c r="T3589">
        <f t="shared" si="239"/>
        <v>5</v>
      </c>
    </row>
    <row r="3590" spans="1:20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s="15">
        <f t="shared" si="236"/>
        <v>42422.536192129628</v>
      </c>
      <c r="L3590" s="15">
        <f t="shared" si="237"/>
        <v>42452.494525462964</v>
      </c>
      <c r="N3590" t="b">
        <v>0</v>
      </c>
      <c r="O3590">
        <v>1</v>
      </c>
      <c r="P3590" t="b">
        <v>0</v>
      </c>
      <c r="Q3590" s="11" t="s">
        <v>8277</v>
      </c>
      <c r="R3590" t="s">
        <v>8303</v>
      </c>
      <c r="S3590">
        <f t="shared" si="238"/>
        <v>0</v>
      </c>
      <c r="T3590">
        <f t="shared" si="239"/>
        <v>5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s="15">
        <f t="shared" si="236"/>
        <v>42453.428240740745</v>
      </c>
      <c r="L3591" s="15">
        <f t="shared" si="237"/>
        <v>42483.428240740745</v>
      </c>
      <c r="N3591" t="b">
        <v>0</v>
      </c>
      <c r="O3591">
        <v>1</v>
      </c>
      <c r="P3591" t="b">
        <v>0</v>
      </c>
      <c r="Q3591" s="11" t="s">
        <v>8281</v>
      </c>
      <c r="R3591" t="s">
        <v>8284</v>
      </c>
      <c r="S3591">
        <f t="shared" si="238"/>
        <v>1</v>
      </c>
      <c r="T3591">
        <f t="shared" si="239"/>
        <v>5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s="15">
        <f t="shared" si="236"/>
        <v>41985.427361111113</v>
      </c>
      <c r="L3592" s="15">
        <f t="shared" si="237"/>
        <v>42015.427361111113</v>
      </c>
      <c r="N3592" t="b">
        <v>0</v>
      </c>
      <c r="O3592">
        <v>1</v>
      </c>
      <c r="P3592" t="b">
        <v>0</v>
      </c>
      <c r="Q3592" s="11" t="s">
        <v>8281</v>
      </c>
      <c r="R3592" t="s">
        <v>8284</v>
      </c>
      <c r="S3592">
        <f t="shared" si="238"/>
        <v>0</v>
      </c>
      <c r="T3592">
        <f t="shared" si="239"/>
        <v>5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s="15">
        <f t="shared" si="236"/>
        <v>42060.04550925926</v>
      </c>
      <c r="L3593" s="15">
        <f t="shared" si="237"/>
        <v>42090.003842592589</v>
      </c>
      <c r="N3593" t="b">
        <v>0</v>
      </c>
      <c r="O3593">
        <v>1</v>
      </c>
      <c r="P3593" t="b">
        <v>0</v>
      </c>
      <c r="Q3593" s="11" t="s">
        <v>8281</v>
      </c>
      <c r="R3593" t="s">
        <v>8282</v>
      </c>
      <c r="S3593">
        <f t="shared" si="238"/>
        <v>0</v>
      </c>
      <c r="T3593">
        <f t="shared" si="239"/>
        <v>5</v>
      </c>
    </row>
    <row r="3594" spans="1:20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s="15">
        <f t="shared" si="236"/>
        <v>41799.259039351848</v>
      </c>
      <c r="L3594" s="15">
        <f t="shared" si="237"/>
        <v>41819.259039351848</v>
      </c>
      <c r="N3594" t="b">
        <v>0</v>
      </c>
      <c r="O3594">
        <v>1</v>
      </c>
      <c r="P3594" t="b">
        <v>0</v>
      </c>
      <c r="Q3594" s="11" t="s">
        <v>8281</v>
      </c>
      <c r="R3594" t="s">
        <v>8293</v>
      </c>
      <c r="S3594">
        <f t="shared" si="238"/>
        <v>0</v>
      </c>
      <c r="T3594">
        <f t="shared" si="239"/>
        <v>5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s="15">
        <f t="shared" si="236"/>
        <v>42492.98505787037</v>
      </c>
      <c r="L3595" s="15">
        <f t="shared" si="237"/>
        <v>42522.98505787037</v>
      </c>
      <c r="N3595" t="b">
        <v>0</v>
      </c>
      <c r="O3595">
        <v>1</v>
      </c>
      <c r="P3595" t="b">
        <v>0</v>
      </c>
      <c r="Q3595" s="11" t="s">
        <v>8281</v>
      </c>
      <c r="R3595" t="s">
        <v>8284</v>
      </c>
      <c r="S3595">
        <f t="shared" si="238"/>
        <v>0</v>
      </c>
      <c r="T3595">
        <f t="shared" si="239"/>
        <v>5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s="15">
        <f t="shared" si="236"/>
        <v>41915.400219907409</v>
      </c>
      <c r="L3596" s="15">
        <f t="shared" si="237"/>
        <v>41919.1875</v>
      </c>
      <c r="N3596" t="b">
        <v>0</v>
      </c>
      <c r="O3596">
        <v>1</v>
      </c>
      <c r="P3596" t="b">
        <v>0</v>
      </c>
      <c r="Q3596" s="11" t="s">
        <v>8281</v>
      </c>
      <c r="R3596" t="s">
        <v>8284</v>
      </c>
      <c r="S3596">
        <f t="shared" si="238"/>
        <v>0</v>
      </c>
      <c r="T3596">
        <f t="shared" si="239"/>
        <v>5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s="15">
        <f t="shared" si="236"/>
        <v>42109.801712962959</v>
      </c>
      <c r="L3597" s="15">
        <f t="shared" si="237"/>
        <v>42139.801712962959</v>
      </c>
      <c r="N3597" t="b">
        <v>0</v>
      </c>
      <c r="O3597">
        <v>1</v>
      </c>
      <c r="P3597" t="b">
        <v>0</v>
      </c>
      <c r="Q3597" s="11" t="s">
        <v>8281</v>
      </c>
      <c r="R3597" t="s">
        <v>8284</v>
      </c>
      <c r="S3597">
        <f t="shared" si="238"/>
        <v>0</v>
      </c>
      <c r="T3597">
        <f t="shared" si="239"/>
        <v>5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s="15">
        <f t="shared" si="236"/>
        <v>41809.389930555553</v>
      </c>
      <c r="L3598" s="15">
        <f t="shared" si="237"/>
        <v>41839.389930555553</v>
      </c>
      <c r="N3598" t="b">
        <v>0</v>
      </c>
      <c r="O3598">
        <v>1</v>
      </c>
      <c r="P3598" t="b">
        <v>0</v>
      </c>
      <c r="Q3598" s="11" t="s">
        <v>8281</v>
      </c>
      <c r="R3598" t="s">
        <v>8284</v>
      </c>
      <c r="S3598">
        <f t="shared" si="238"/>
        <v>0</v>
      </c>
      <c r="T3598">
        <f t="shared" si="239"/>
        <v>5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s="15">
        <f t="shared" si="236"/>
        <v>41848.772928240738</v>
      </c>
      <c r="L3599" s="15">
        <f t="shared" si="237"/>
        <v>41877.686111111114</v>
      </c>
      <c r="N3599" t="b">
        <v>0</v>
      </c>
      <c r="O3599">
        <v>1</v>
      </c>
      <c r="P3599" t="b">
        <v>0</v>
      </c>
      <c r="Q3599" s="11" t="s">
        <v>8281</v>
      </c>
      <c r="R3599" t="s">
        <v>8284</v>
      </c>
      <c r="S3599">
        <f t="shared" si="238"/>
        <v>0</v>
      </c>
      <c r="T3599">
        <f t="shared" si="239"/>
        <v>5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s="15">
        <f t="shared" si="236"/>
        <v>42510.938900462963</v>
      </c>
      <c r="L3600" s="15">
        <f t="shared" si="237"/>
        <v>42540.938900462963</v>
      </c>
      <c r="N3600" t="b">
        <v>0</v>
      </c>
      <c r="O3600">
        <v>1</v>
      </c>
      <c r="P3600" t="b">
        <v>0</v>
      </c>
      <c r="Q3600" s="11" t="s">
        <v>8281</v>
      </c>
      <c r="R3600" t="s">
        <v>8284</v>
      </c>
      <c r="S3600">
        <f t="shared" si="238"/>
        <v>0</v>
      </c>
      <c r="T3600">
        <f t="shared" si="239"/>
        <v>5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s="15">
        <f t="shared" si="236"/>
        <v>42131.455439814818</v>
      </c>
      <c r="L3601" s="15">
        <f t="shared" si="237"/>
        <v>42161.44930555555</v>
      </c>
      <c r="N3601" t="b">
        <v>0</v>
      </c>
      <c r="O3601">
        <v>1</v>
      </c>
      <c r="P3601" t="b">
        <v>0</v>
      </c>
      <c r="Q3601" s="11" t="s">
        <v>8266</v>
      </c>
      <c r="R3601" t="s">
        <v>8300</v>
      </c>
      <c r="S3601">
        <f t="shared" si="238"/>
        <v>0</v>
      </c>
      <c r="T3601">
        <f t="shared" si="239"/>
        <v>4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s="15">
        <f t="shared" si="236"/>
        <v>42034.339363425926</v>
      </c>
      <c r="L3602" s="15">
        <f t="shared" si="237"/>
        <v>42064.339363425926</v>
      </c>
      <c r="N3602" t="b">
        <v>0</v>
      </c>
      <c r="O3602">
        <v>3</v>
      </c>
      <c r="P3602" t="b">
        <v>0</v>
      </c>
      <c r="Q3602" s="11" t="s">
        <v>8277</v>
      </c>
      <c r="R3602" t="s">
        <v>8303</v>
      </c>
      <c r="S3602">
        <f t="shared" si="238"/>
        <v>0</v>
      </c>
      <c r="T3602">
        <f t="shared" si="239"/>
        <v>1.33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s="15">
        <f t="shared" si="236"/>
        <v>42645.367442129631</v>
      </c>
      <c r="L3603" s="15">
        <f t="shared" si="237"/>
        <v>42680.409108796302</v>
      </c>
      <c r="N3603" t="b">
        <v>0</v>
      </c>
      <c r="O3603">
        <v>2</v>
      </c>
      <c r="P3603" t="b">
        <v>0</v>
      </c>
      <c r="Q3603" s="11" t="s">
        <v>8274</v>
      </c>
      <c r="R3603" t="s">
        <v>8302</v>
      </c>
      <c r="S3603">
        <f t="shared" si="238"/>
        <v>0</v>
      </c>
      <c r="T3603">
        <f t="shared" si="239"/>
        <v>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s="15">
        <f t="shared" si="236"/>
        <v>41812.77443287037</v>
      </c>
      <c r="L3604" s="15">
        <f t="shared" si="237"/>
        <v>41872.77443287037</v>
      </c>
      <c r="N3604" t="b">
        <v>0</v>
      </c>
      <c r="O3604">
        <v>2</v>
      </c>
      <c r="P3604" t="b">
        <v>0</v>
      </c>
      <c r="Q3604" s="11" t="s">
        <v>8281</v>
      </c>
      <c r="R3604" t="s">
        <v>8284</v>
      </c>
      <c r="S3604">
        <f t="shared" si="238"/>
        <v>0</v>
      </c>
      <c r="T3604">
        <f t="shared" si="239"/>
        <v>2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s="15">
        <f t="shared" si="236"/>
        <v>42375.996886574074</v>
      </c>
      <c r="L3605" s="15">
        <f t="shared" si="237"/>
        <v>42435.996886574074</v>
      </c>
      <c r="N3605" t="b">
        <v>0</v>
      </c>
      <c r="O3605">
        <v>3</v>
      </c>
      <c r="P3605" t="b">
        <v>0</v>
      </c>
      <c r="Q3605" s="11" t="s">
        <v>8279</v>
      </c>
      <c r="R3605" t="s">
        <v>8283</v>
      </c>
      <c r="S3605">
        <f t="shared" si="238"/>
        <v>0</v>
      </c>
      <c r="T3605">
        <f t="shared" si="239"/>
        <v>1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s="15">
        <f t="shared" si="236"/>
        <v>41500.747453703705</v>
      </c>
      <c r="L3606" s="15">
        <f t="shared" si="237"/>
        <v>41530.747453703705</v>
      </c>
      <c r="N3606" t="b">
        <v>0</v>
      </c>
      <c r="O3606">
        <v>3</v>
      </c>
      <c r="P3606" t="b">
        <v>0</v>
      </c>
      <c r="Q3606" s="11" t="s">
        <v>8279</v>
      </c>
      <c r="R3606" t="s">
        <v>8297</v>
      </c>
      <c r="S3606">
        <f t="shared" si="238"/>
        <v>0</v>
      </c>
      <c r="T3606">
        <f t="shared" si="239"/>
        <v>1</v>
      </c>
    </row>
    <row r="3607" spans="1:20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s="15">
        <f t="shared" si="236"/>
        <v>42615.753310185188</v>
      </c>
      <c r="L3607" s="15">
        <f t="shared" si="237"/>
        <v>42645.753310185188</v>
      </c>
      <c r="N3607" t="b">
        <v>0</v>
      </c>
      <c r="O3607">
        <v>3</v>
      </c>
      <c r="P3607" t="b">
        <v>0</v>
      </c>
      <c r="Q3607" s="11" t="s">
        <v>8266</v>
      </c>
      <c r="R3607" t="s">
        <v>8268</v>
      </c>
      <c r="S3607">
        <f t="shared" si="238"/>
        <v>0</v>
      </c>
      <c r="T3607">
        <f t="shared" si="239"/>
        <v>1</v>
      </c>
    </row>
    <row r="3608" spans="1:20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s="15">
        <f t="shared" si="236"/>
        <v>42524.667662037042</v>
      </c>
      <c r="L3608" s="15">
        <f t="shared" si="237"/>
        <v>42549.667662037042</v>
      </c>
      <c r="N3608" t="b">
        <v>0</v>
      </c>
      <c r="O3608">
        <v>3</v>
      </c>
      <c r="P3608" t="b">
        <v>0</v>
      </c>
      <c r="Q3608" s="11" t="s">
        <v>8269</v>
      </c>
      <c r="R3608" t="s">
        <v>8306</v>
      </c>
      <c r="S3608">
        <f t="shared" si="238"/>
        <v>3</v>
      </c>
      <c r="T3608">
        <f t="shared" si="239"/>
        <v>1</v>
      </c>
    </row>
    <row r="3609" spans="1:20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s="15">
        <f t="shared" si="236"/>
        <v>42033.845543981486</v>
      </c>
      <c r="L3609" s="15">
        <f t="shared" si="237"/>
        <v>42063.845543981486</v>
      </c>
      <c r="N3609" t="b">
        <v>0</v>
      </c>
      <c r="O3609">
        <v>3</v>
      </c>
      <c r="P3609" t="b">
        <v>0</v>
      </c>
      <c r="Q3609" s="11" t="s">
        <v>8271</v>
      </c>
      <c r="R3609" t="s">
        <v>8309</v>
      </c>
      <c r="S3609">
        <f t="shared" si="238"/>
        <v>0</v>
      </c>
      <c r="T3609">
        <f t="shared" si="239"/>
        <v>1</v>
      </c>
    </row>
    <row r="3610" spans="1:20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s="15">
        <f t="shared" si="236"/>
        <v>42031.362187499995</v>
      </c>
      <c r="L3610" s="15">
        <f t="shared" si="237"/>
        <v>42061.362187499995</v>
      </c>
      <c r="N3610" t="b">
        <v>0</v>
      </c>
      <c r="O3610">
        <v>2</v>
      </c>
      <c r="P3610" t="b">
        <v>0</v>
      </c>
      <c r="Q3610" s="11" t="s">
        <v>8266</v>
      </c>
      <c r="R3610" t="s">
        <v>8300</v>
      </c>
      <c r="S3610">
        <f t="shared" si="238"/>
        <v>0</v>
      </c>
      <c r="T3610">
        <f t="shared" si="239"/>
        <v>1.5</v>
      </c>
    </row>
    <row r="3611" spans="1:20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s="15">
        <f t="shared" si="236"/>
        <v>42460.374305555553</v>
      </c>
      <c r="L3611" s="15">
        <f t="shared" si="237"/>
        <v>42510.374305555553</v>
      </c>
      <c r="N3611" t="b">
        <v>0</v>
      </c>
      <c r="O3611">
        <v>3</v>
      </c>
      <c r="P3611" t="b">
        <v>0</v>
      </c>
      <c r="Q3611" s="11" t="s">
        <v>8281</v>
      </c>
      <c r="R3611" t="s">
        <v>8282</v>
      </c>
      <c r="S3611">
        <f t="shared" si="238"/>
        <v>0</v>
      </c>
      <c r="T3611">
        <f t="shared" si="239"/>
        <v>1</v>
      </c>
    </row>
    <row r="3612" spans="1:20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s="15">
        <f t="shared" si="236"/>
        <v>41849.887037037035</v>
      </c>
      <c r="L3612" s="15">
        <f t="shared" si="237"/>
        <v>41909.887037037035</v>
      </c>
      <c r="N3612" t="b">
        <v>0</v>
      </c>
      <c r="O3612">
        <v>2</v>
      </c>
      <c r="P3612" t="b">
        <v>0</v>
      </c>
      <c r="Q3612" s="11" t="s">
        <v>8281</v>
      </c>
      <c r="R3612" t="s">
        <v>8293</v>
      </c>
      <c r="S3612">
        <f t="shared" si="238"/>
        <v>0</v>
      </c>
      <c r="T3612">
        <f t="shared" si="239"/>
        <v>1.5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s="15">
        <f t="shared" si="236"/>
        <v>42095.229166666672</v>
      </c>
      <c r="L3613" s="15">
        <f t="shared" si="237"/>
        <v>42109.211111111115</v>
      </c>
      <c r="N3613" t="b">
        <v>0</v>
      </c>
      <c r="O3613">
        <v>2</v>
      </c>
      <c r="P3613" t="b">
        <v>0</v>
      </c>
      <c r="Q3613" s="11" t="s">
        <v>8281</v>
      </c>
      <c r="R3613" t="s">
        <v>8284</v>
      </c>
      <c r="S3613">
        <f t="shared" si="238"/>
        <v>0</v>
      </c>
      <c r="T3613">
        <f t="shared" si="239"/>
        <v>1.5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s="15">
        <f t="shared" si="236"/>
        <v>42107.864722222221</v>
      </c>
      <c r="L3614" s="15">
        <f t="shared" si="237"/>
        <v>42137.864722222221</v>
      </c>
      <c r="N3614" t="b">
        <v>0</v>
      </c>
      <c r="O3614">
        <v>1</v>
      </c>
      <c r="P3614" t="b">
        <v>0</v>
      </c>
      <c r="Q3614" s="11" t="s">
        <v>8281</v>
      </c>
      <c r="R3614" t="s">
        <v>8284</v>
      </c>
      <c r="S3614">
        <f t="shared" si="238"/>
        <v>0</v>
      </c>
      <c r="T3614">
        <f t="shared" si="239"/>
        <v>3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s="15">
        <f t="shared" si="236"/>
        <v>42307.189270833333</v>
      </c>
      <c r="L3615" s="15">
        <f t="shared" si="237"/>
        <v>42322.958333333328</v>
      </c>
      <c r="N3615" t="b">
        <v>0</v>
      </c>
      <c r="O3615">
        <v>2</v>
      </c>
      <c r="P3615" t="b">
        <v>0</v>
      </c>
      <c r="Q3615" s="11" t="s">
        <v>8281</v>
      </c>
      <c r="R3615" t="s">
        <v>8284</v>
      </c>
      <c r="S3615">
        <f t="shared" si="238"/>
        <v>2</v>
      </c>
      <c r="T3615">
        <f t="shared" si="239"/>
        <v>1.5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s="15">
        <f t="shared" si="236"/>
        <v>42358.573182870372</v>
      </c>
      <c r="L3616" s="15">
        <f t="shared" si="237"/>
        <v>42377.273611111115</v>
      </c>
      <c r="N3616" t="b">
        <v>0</v>
      </c>
      <c r="O3616">
        <v>3</v>
      </c>
      <c r="P3616" t="b">
        <v>0</v>
      </c>
      <c r="Q3616" s="11" t="s">
        <v>8281</v>
      </c>
      <c r="R3616" t="s">
        <v>8284</v>
      </c>
      <c r="S3616">
        <f t="shared" si="238"/>
        <v>0</v>
      </c>
      <c r="T3616">
        <f t="shared" si="239"/>
        <v>1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s="15">
        <f t="shared" si="236"/>
        <v>42130.335358796292</v>
      </c>
      <c r="L3617" s="15">
        <f t="shared" si="237"/>
        <v>42145.335358796292</v>
      </c>
      <c r="N3617" t="b">
        <v>0</v>
      </c>
      <c r="O3617">
        <v>2</v>
      </c>
      <c r="P3617" t="b">
        <v>0</v>
      </c>
      <c r="Q3617" s="11" t="s">
        <v>8279</v>
      </c>
      <c r="R3617" t="s">
        <v>8297</v>
      </c>
      <c r="S3617">
        <f t="shared" si="238"/>
        <v>0</v>
      </c>
      <c r="T3617">
        <f t="shared" si="239"/>
        <v>1</v>
      </c>
    </row>
    <row r="3618" spans="1:20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s="15">
        <f t="shared" si="236"/>
        <v>42076.092152777783</v>
      </c>
      <c r="L3618" s="15">
        <f t="shared" si="237"/>
        <v>42106.092152777783</v>
      </c>
      <c r="N3618" t="b">
        <v>0</v>
      </c>
      <c r="O3618">
        <v>1</v>
      </c>
      <c r="P3618" t="b">
        <v>0</v>
      </c>
      <c r="Q3618" s="11" t="s">
        <v>8266</v>
      </c>
      <c r="R3618" t="s">
        <v>8300</v>
      </c>
      <c r="S3618">
        <f t="shared" si="238"/>
        <v>0</v>
      </c>
      <c r="T3618">
        <f t="shared" si="239"/>
        <v>2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s="15">
        <f t="shared" si="236"/>
        <v>41729.702314814815</v>
      </c>
      <c r="L3619" s="15">
        <f t="shared" si="237"/>
        <v>41759.702314814815</v>
      </c>
      <c r="N3619" t="b">
        <v>0</v>
      </c>
      <c r="O3619">
        <v>1</v>
      </c>
      <c r="P3619" t="b">
        <v>0</v>
      </c>
      <c r="Q3619" s="11" t="s">
        <v>8269</v>
      </c>
      <c r="R3619" t="s">
        <v>8310</v>
      </c>
      <c r="S3619">
        <f t="shared" si="238"/>
        <v>0</v>
      </c>
      <c r="T3619">
        <f t="shared" si="239"/>
        <v>2</v>
      </c>
    </row>
    <row r="3620" spans="1:20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s="15">
        <f t="shared" si="236"/>
        <v>41931.959016203706</v>
      </c>
      <c r="L3620" s="15">
        <f t="shared" si="237"/>
        <v>41962.00068287037</v>
      </c>
      <c r="N3620" t="b">
        <v>0</v>
      </c>
      <c r="O3620">
        <v>2</v>
      </c>
      <c r="P3620" t="b">
        <v>0</v>
      </c>
      <c r="Q3620" s="11" t="s">
        <v>8269</v>
      </c>
      <c r="R3620" t="s">
        <v>8306</v>
      </c>
      <c r="S3620">
        <f t="shared" si="238"/>
        <v>0</v>
      </c>
      <c r="T3620">
        <f t="shared" si="239"/>
        <v>1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s="15">
        <f t="shared" si="236"/>
        <v>42023.143414351856</v>
      </c>
      <c r="L3621" s="15">
        <f t="shared" si="237"/>
        <v>42053.143414351856</v>
      </c>
      <c r="N3621" t="b">
        <v>0</v>
      </c>
      <c r="O3621">
        <v>2</v>
      </c>
      <c r="P3621" t="b">
        <v>0</v>
      </c>
      <c r="Q3621" s="11" t="s">
        <v>8271</v>
      </c>
      <c r="R3621" t="s">
        <v>8311</v>
      </c>
      <c r="S3621">
        <f t="shared" si="238"/>
        <v>0</v>
      </c>
      <c r="T3621">
        <f t="shared" si="239"/>
        <v>1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s="15">
        <f t="shared" si="236"/>
        <v>42066.733587962968</v>
      </c>
      <c r="L3622" s="15">
        <f t="shared" si="237"/>
        <v>42096.691921296297</v>
      </c>
      <c r="N3622" t="b">
        <v>0</v>
      </c>
      <c r="O3622">
        <v>2</v>
      </c>
      <c r="P3622" t="b">
        <v>0</v>
      </c>
      <c r="Q3622" s="11" t="s">
        <v>8274</v>
      </c>
      <c r="R3622" t="s">
        <v>8292</v>
      </c>
      <c r="S3622">
        <f t="shared" si="238"/>
        <v>2</v>
      </c>
      <c r="T3622">
        <f t="shared" si="239"/>
        <v>1</v>
      </c>
    </row>
    <row r="3623" spans="1:20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s="15">
        <f t="shared" si="236"/>
        <v>41647.632256944446</v>
      </c>
      <c r="L3623" s="15">
        <f t="shared" si="237"/>
        <v>41667.632256944446</v>
      </c>
      <c r="N3623" t="b">
        <v>0</v>
      </c>
      <c r="O3623">
        <v>2</v>
      </c>
      <c r="P3623" t="b">
        <v>0</v>
      </c>
      <c r="Q3623" s="11" t="s">
        <v>8274</v>
      </c>
      <c r="R3623" t="s">
        <v>8292</v>
      </c>
      <c r="S3623">
        <f t="shared" si="238"/>
        <v>1</v>
      </c>
      <c r="T3623">
        <f t="shared" si="239"/>
        <v>1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s="15">
        <f t="shared" si="236"/>
        <v>42377.70694444445</v>
      </c>
      <c r="L3624" s="15">
        <f t="shared" si="237"/>
        <v>42407.70694444445</v>
      </c>
      <c r="N3624" t="b">
        <v>0</v>
      </c>
      <c r="O3624">
        <v>1</v>
      </c>
      <c r="P3624" t="b">
        <v>0</v>
      </c>
      <c r="Q3624" s="11" t="s">
        <v>8266</v>
      </c>
      <c r="R3624" t="s">
        <v>8300</v>
      </c>
      <c r="S3624">
        <f t="shared" si="238"/>
        <v>0</v>
      </c>
      <c r="T3624">
        <f t="shared" si="239"/>
        <v>2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s="15">
        <f t="shared" si="236"/>
        <v>42489.099687499998</v>
      </c>
      <c r="L3625" s="15">
        <f t="shared" si="237"/>
        <v>42549.099687499998</v>
      </c>
      <c r="N3625" t="b">
        <v>0</v>
      </c>
      <c r="O3625">
        <v>2</v>
      </c>
      <c r="P3625" t="b">
        <v>0</v>
      </c>
      <c r="Q3625" s="11" t="s">
        <v>8277</v>
      </c>
      <c r="R3625" t="s">
        <v>8303</v>
      </c>
      <c r="S3625">
        <f t="shared" si="238"/>
        <v>0</v>
      </c>
      <c r="T3625">
        <f t="shared" si="239"/>
        <v>1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s="15">
        <f t="shared" si="236"/>
        <v>42041.218715277777</v>
      </c>
      <c r="L3626" s="15">
        <f t="shared" si="237"/>
        <v>42071.218715277777</v>
      </c>
      <c r="N3626" t="b">
        <v>0</v>
      </c>
      <c r="O3626">
        <v>2</v>
      </c>
      <c r="P3626" t="b">
        <v>0</v>
      </c>
      <c r="Q3626" s="11" t="s">
        <v>8277</v>
      </c>
      <c r="R3626" t="s">
        <v>8303</v>
      </c>
      <c r="S3626">
        <f t="shared" si="238"/>
        <v>0</v>
      </c>
      <c r="T3626">
        <f t="shared" si="239"/>
        <v>1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s="15">
        <f t="shared" si="236"/>
        <v>41745.826273148145</v>
      </c>
      <c r="L3627" s="15">
        <f t="shared" si="237"/>
        <v>41795.826273148145</v>
      </c>
      <c r="N3627" t="b">
        <v>0</v>
      </c>
      <c r="O3627">
        <v>2</v>
      </c>
      <c r="P3627" t="b">
        <v>0</v>
      </c>
      <c r="Q3627" s="11" t="s">
        <v>8269</v>
      </c>
      <c r="R3627" t="s">
        <v>8314</v>
      </c>
      <c r="S3627">
        <f t="shared" si="238"/>
        <v>0</v>
      </c>
      <c r="T3627">
        <f t="shared" si="239"/>
        <v>1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s="15">
        <f t="shared" si="236"/>
        <v>42444.877743055549</v>
      </c>
      <c r="L3628" s="15">
        <f t="shared" si="237"/>
        <v>42504.877743055549</v>
      </c>
      <c r="N3628" t="b">
        <v>0</v>
      </c>
      <c r="O3628">
        <v>2</v>
      </c>
      <c r="P3628" t="b">
        <v>0</v>
      </c>
      <c r="Q3628" s="11" t="s">
        <v>8281</v>
      </c>
      <c r="R3628" t="s">
        <v>8284</v>
      </c>
      <c r="S3628">
        <f t="shared" si="238"/>
        <v>0</v>
      </c>
      <c r="T3628">
        <f t="shared" si="239"/>
        <v>1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s="15">
        <f t="shared" si="236"/>
        <v>41828.922905092593</v>
      </c>
      <c r="L3629" s="15">
        <f t="shared" si="237"/>
        <v>41888.922905092593</v>
      </c>
      <c r="N3629" t="b">
        <v>0</v>
      </c>
      <c r="O3629">
        <v>2</v>
      </c>
      <c r="P3629" t="b">
        <v>0</v>
      </c>
      <c r="Q3629" s="11" t="s">
        <v>8281</v>
      </c>
      <c r="R3629" t="s">
        <v>8284</v>
      </c>
      <c r="S3629">
        <f t="shared" si="238"/>
        <v>0</v>
      </c>
      <c r="T3629">
        <f t="shared" si="239"/>
        <v>1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s="15">
        <f t="shared" si="236"/>
        <v>42567.531157407408</v>
      </c>
      <c r="L3630" s="15">
        <f t="shared" si="237"/>
        <v>42597.531157407408</v>
      </c>
      <c r="N3630" t="b">
        <v>0</v>
      </c>
      <c r="O3630">
        <v>2</v>
      </c>
      <c r="P3630" t="b">
        <v>0</v>
      </c>
      <c r="Q3630" s="11" t="s">
        <v>8281</v>
      </c>
      <c r="R3630" t="s">
        <v>8282</v>
      </c>
      <c r="S3630">
        <f t="shared" si="238"/>
        <v>0</v>
      </c>
      <c r="T3630">
        <f t="shared" si="239"/>
        <v>1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s="15">
        <f t="shared" si="236"/>
        <v>42658.690532407403</v>
      </c>
      <c r="L3631" s="15">
        <f t="shared" si="237"/>
        <v>42673.073611111111</v>
      </c>
      <c r="N3631" t="b">
        <v>0</v>
      </c>
      <c r="O3631">
        <v>2</v>
      </c>
      <c r="P3631" t="b">
        <v>0</v>
      </c>
      <c r="Q3631" s="11" t="s">
        <v>8281</v>
      </c>
      <c r="R3631" t="s">
        <v>8282</v>
      </c>
      <c r="S3631">
        <f t="shared" si="238"/>
        <v>0</v>
      </c>
      <c r="T3631">
        <f t="shared" si="239"/>
        <v>1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s="15">
        <f t="shared" si="236"/>
        <v>42437.094490740739</v>
      </c>
      <c r="L3632" s="15">
        <f t="shared" si="237"/>
        <v>42495.708333333328</v>
      </c>
      <c r="N3632" t="b">
        <v>0</v>
      </c>
      <c r="O3632">
        <v>2</v>
      </c>
      <c r="P3632" t="b">
        <v>0</v>
      </c>
      <c r="Q3632" s="11" t="s">
        <v>8281</v>
      </c>
      <c r="R3632" t="s">
        <v>8293</v>
      </c>
      <c r="S3632">
        <f t="shared" si="238"/>
        <v>0</v>
      </c>
      <c r="T3632">
        <f t="shared" si="239"/>
        <v>1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s="15">
        <f t="shared" si="236"/>
        <v>42391.772997685184</v>
      </c>
      <c r="L3633" s="15">
        <f t="shared" si="237"/>
        <v>42416.772997685184</v>
      </c>
      <c r="N3633" t="b">
        <v>0</v>
      </c>
      <c r="O3633">
        <v>1</v>
      </c>
      <c r="P3633" t="b">
        <v>0</v>
      </c>
      <c r="Q3633" s="11" t="s">
        <v>8281</v>
      </c>
      <c r="R3633" t="s">
        <v>8284</v>
      </c>
      <c r="S3633">
        <f t="shared" si="238"/>
        <v>0</v>
      </c>
      <c r="T3633">
        <f t="shared" si="239"/>
        <v>2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s="15">
        <f t="shared" si="236"/>
        <v>42096.704976851848</v>
      </c>
      <c r="L3634" s="15">
        <f t="shared" si="237"/>
        <v>42112.427777777775</v>
      </c>
      <c r="N3634" t="b">
        <v>0</v>
      </c>
      <c r="O3634">
        <v>1</v>
      </c>
      <c r="P3634" t="b">
        <v>0</v>
      </c>
      <c r="Q3634" s="11" t="s">
        <v>8279</v>
      </c>
      <c r="R3634" t="s">
        <v>8295</v>
      </c>
      <c r="S3634">
        <f t="shared" si="238"/>
        <v>0</v>
      </c>
      <c r="T3634">
        <f t="shared" si="239"/>
        <v>1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s="15">
        <f t="shared" si="236"/>
        <v>42534.180717592593</v>
      </c>
      <c r="L3635" s="15">
        <f t="shared" si="237"/>
        <v>42594.180717592593</v>
      </c>
      <c r="N3635" t="b">
        <v>0</v>
      </c>
      <c r="O3635">
        <v>1</v>
      </c>
      <c r="P3635" t="b">
        <v>0</v>
      </c>
      <c r="Q3635" s="11" t="s">
        <v>8279</v>
      </c>
      <c r="R3635" t="s">
        <v>8283</v>
      </c>
      <c r="S3635">
        <f t="shared" si="238"/>
        <v>0</v>
      </c>
      <c r="T3635">
        <f t="shared" si="239"/>
        <v>1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s="15">
        <f t="shared" si="236"/>
        <v>42416.881018518514</v>
      </c>
      <c r="L3636" s="15">
        <f t="shared" si="237"/>
        <v>42476.839351851857</v>
      </c>
      <c r="N3636" t="b">
        <v>0</v>
      </c>
      <c r="O3636">
        <v>1</v>
      </c>
      <c r="P3636" t="b">
        <v>0</v>
      </c>
      <c r="Q3636" s="11" t="s">
        <v>8279</v>
      </c>
      <c r="R3636" t="s">
        <v>8283</v>
      </c>
      <c r="S3636">
        <f t="shared" si="238"/>
        <v>0</v>
      </c>
      <c r="T3636">
        <f t="shared" si="239"/>
        <v>1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s="15">
        <f t="shared" si="236"/>
        <v>42009.64061342593</v>
      </c>
      <c r="L3637" s="15">
        <f t="shared" si="237"/>
        <v>42069.64061342593</v>
      </c>
      <c r="N3637" t="b">
        <v>0</v>
      </c>
      <c r="O3637">
        <v>1</v>
      </c>
      <c r="P3637" t="b">
        <v>0</v>
      </c>
      <c r="Q3637" s="11" t="s">
        <v>8279</v>
      </c>
      <c r="R3637" t="s">
        <v>8283</v>
      </c>
      <c r="S3637">
        <f t="shared" si="238"/>
        <v>0</v>
      </c>
      <c r="T3637">
        <f t="shared" si="239"/>
        <v>1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s="15">
        <f t="shared" si="236"/>
        <v>42488.848784722228</v>
      </c>
      <c r="L3638" s="15">
        <f t="shared" si="237"/>
        <v>42508.848784722228</v>
      </c>
      <c r="N3638" t="b">
        <v>0</v>
      </c>
      <c r="O3638">
        <v>1</v>
      </c>
      <c r="P3638" t="b">
        <v>0</v>
      </c>
      <c r="Q3638" s="11" t="s">
        <v>8279</v>
      </c>
      <c r="R3638" t="s">
        <v>8297</v>
      </c>
      <c r="S3638">
        <f t="shared" si="238"/>
        <v>0</v>
      </c>
      <c r="T3638">
        <f t="shared" si="239"/>
        <v>1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s="15">
        <f t="shared" si="236"/>
        <v>42753.329039351855</v>
      </c>
      <c r="L3639" s="15">
        <f t="shared" si="237"/>
        <v>42783.329039351855</v>
      </c>
      <c r="N3639" t="b">
        <v>0</v>
      </c>
      <c r="O3639">
        <v>1</v>
      </c>
      <c r="P3639" t="b">
        <v>0</v>
      </c>
      <c r="Q3639" s="11" t="s">
        <v>8279</v>
      </c>
      <c r="R3639" t="s">
        <v>8297</v>
      </c>
      <c r="S3639">
        <f t="shared" si="238"/>
        <v>0</v>
      </c>
      <c r="T3639">
        <f t="shared" si="239"/>
        <v>1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s="15">
        <f t="shared" si="236"/>
        <v>41620.93141203704</v>
      </c>
      <c r="L3640" s="15">
        <f t="shared" si="237"/>
        <v>41680.93141203704</v>
      </c>
      <c r="N3640" t="b">
        <v>0</v>
      </c>
      <c r="O3640">
        <v>1</v>
      </c>
      <c r="P3640" t="b">
        <v>0</v>
      </c>
      <c r="Q3640" s="11" t="s">
        <v>8279</v>
      </c>
      <c r="R3640" t="s">
        <v>8297</v>
      </c>
      <c r="S3640">
        <f t="shared" si="238"/>
        <v>0</v>
      </c>
      <c r="T3640">
        <f t="shared" si="239"/>
        <v>1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s="15">
        <f t="shared" si="236"/>
        <v>42009.817199074074</v>
      </c>
      <c r="L3641" s="15">
        <f t="shared" si="237"/>
        <v>42039.817199074074</v>
      </c>
      <c r="N3641" t="b">
        <v>0</v>
      </c>
      <c r="O3641">
        <v>1</v>
      </c>
      <c r="P3641" t="b">
        <v>0</v>
      </c>
      <c r="Q3641" s="11" t="s">
        <v>8266</v>
      </c>
      <c r="R3641" t="s">
        <v>8300</v>
      </c>
      <c r="S3641">
        <f t="shared" si="238"/>
        <v>0</v>
      </c>
      <c r="T3641">
        <f t="shared" si="239"/>
        <v>1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s="15">
        <f t="shared" si="236"/>
        <v>42433.737453703703</v>
      </c>
      <c r="L3642" s="15">
        <f t="shared" si="237"/>
        <v>42493.695787037039</v>
      </c>
      <c r="N3642" t="b">
        <v>0</v>
      </c>
      <c r="O3642">
        <v>1</v>
      </c>
      <c r="P3642" t="b">
        <v>0</v>
      </c>
      <c r="Q3642" s="11" t="s">
        <v>8266</v>
      </c>
      <c r="R3642" t="s">
        <v>8300</v>
      </c>
      <c r="S3642">
        <f t="shared" si="238"/>
        <v>0</v>
      </c>
      <c r="T3642">
        <f t="shared" si="239"/>
        <v>1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s="15">
        <f t="shared" si="236"/>
        <v>42411.942997685182</v>
      </c>
      <c r="L3643" s="15">
        <f t="shared" si="237"/>
        <v>42441.942997685182</v>
      </c>
      <c r="N3643" t="b">
        <v>0</v>
      </c>
      <c r="O3643">
        <v>1</v>
      </c>
      <c r="P3643" t="b">
        <v>0</v>
      </c>
      <c r="Q3643" s="11" t="s">
        <v>8266</v>
      </c>
      <c r="R3643" t="s">
        <v>8300</v>
      </c>
      <c r="S3643">
        <f t="shared" si="238"/>
        <v>0</v>
      </c>
      <c r="T3643">
        <f t="shared" si="239"/>
        <v>1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s="15">
        <f t="shared" si="236"/>
        <v>42535.68440972222</v>
      </c>
      <c r="L3644" s="15">
        <f t="shared" si="237"/>
        <v>42565.68440972222</v>
      </c>
      <c r="N3644" t="b">
        <v>0</v>
      </c>
      <c r="O3644">
        <v>1</v>
      </c>
      <c r="P3644" t="b">
        <v>0</v>
      </c>
      <c r="Q3644" s="11" t="s">
        <v>8266</v>
      </c>
      <c r="R3644" t="s">
        <v>8300</v>
      </c>
      <c r="S3644">
        <f t="shared" si="238"/>
        <v>0</v>
      </c>
      <c r="T3644">
        <f t="shared" si="239"/>
        <v>1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s="15">
        <f t="shared" si="236"/>
        <v>42031.471666666665</v>
      </c>
      <c r="L3645" s="15">
        <f t="shared" si="237"/>
        <v>42091.43</v>
      </c>
      <c r="N3645" t="b">
        <v>0</v>
      </c>
      <c r="O3645">
        <v>1</v>
      </c>
      <c r="P3645" t="b">
        <v>0</v>
      </c>
      <c r="Q3645" s="11" t="s">
        <v>8266</v>
      </c>
      <c r="R3645" t="s">
        <v>8300</v>
      </c>
      <c r="S3645">
        <f t="shared" si="238"/>
        <v>0</v>
      </c>
      <c r="T3645">
        <f t="shared" si="239"/>
        <v>1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s="15">
        <f t="shared" si="236"/>
        <v>42605.908182870371</v>
      </c>
      <c r="L3646" s="15">
        <f t="shared" si="237"/>
        <v>42635.908182870371</v>
      </c>
      <c r="N3646" t="b">
        <v>0</v>
      </c>
      <c r="O3646">
        <v>1</v>
      </c>
      <c r="P3646" t="b">
        <v>0</v>
      </c>
      <c r="Q3646" s="11" t="s">
        <v>8266</v>
      </c>
      <c r="R3646" t="s">
        <v>8300</v>
      </c>
      <c r="S3646">
        <f t="shared" si="238"/>
        <v>0</v>
      </c>
      <c r="T3646">
        <f t="shared" si="239"/>
        <v>1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s="15">
        <f t="shared" si="236"/>
        <v>42052.93850694444</v>
      </c>
      <c r="L3647" s="15">
        <f t="shared" si="237"/>
        <v>42082.896840277783</v>
      </c>
      <c r="N3647" t="b">
        <v>0</v>
      </c>
      <c r="O3647">
        <v>1</v>
      </c>
      <c r="P3647" t="b">
        <v>0</v>
      </c>
      <c r="Q3647" s="11" t="s">
        <v>8266</v>
      </c>
      <c r="R3647" t="s">
        <v>8300</v>
      </c>
      <c r="S3647">
        <f t="shared" si="238"/>
        <v>0</v>
      </c>
      <c r="T3647">
        <f t="shared" si="239"/>
        <v>1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s="15">
        <f t="shared" si="236"/>
        <v>42178.614571759259</v>
      </c>
      <c r="L3648" s="15">
        <f t="shared" si="237"/>
        <v>42193.614571759259</v>
      </c>
      <c r="N3648" t="b">
        <v>0</v>
      </c>
      <c r="O3648">
        <v>1</v>
      </c>
      <c r="P3648" t="b">
        <v>0</v>
      </c>
      <c r="Q3648" s="11" t="s">
        <v>8266</v>
      </c>
      <c r="R3648" t="s">
        <v>8300</v>
      </c>
      <c r="S3648">
        <f t="shared" si="238"/>
        <v>0</v>
      </c>
      <c r="T3648">
        <f t="shared" si="239"/>
        <v>1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s="15">
        <f t="shared" si="236"/>
        <v>41908.650347222225</v>
      </c>
      <c r="L3649" s="15">
        <f t="shared" si="237"/>
        <v>41968.692013888889</v>
      </c>
      <c r="N3649" t="b">
        <v>0</v>
      </c>
      <c r="O3649">
        <v>1</v>
      </c>
      <c r="P3649" t="b">
        <v>0</v>
      </c>
      <c r="Q3649" s="11" t="s">
        <v>8266</v>
      </c>
      <c r="R3649" t="s">
        <v>8300</v>
      </c>
      <c r="S3649">
        <f t="shared" si="238"/>
        <v>0</v>
      </c>
      <c r="T3649">
        <f t="shared" si="239"/>
        <v>1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s="15">
        <f t="shared" si="236"/>
        <v>42031.928576388891</v>
      </c>
      <c r="L3650" s="15">
        <f t="shared" si="237"/>
        <v>42061.928576388891</v>
      </c>
      <c r="N3650" t="b">
        <v>0</v>
      </c>
      <c r="O3650">
        <v>1</v>
      </c>
      <c r="P3650" t="b">
        <v>0</v>
      </c>
      <c r="Q3650" s="11" t="s">
        <v>8266</v>
      </c>
      <c r="R3650" t="s">
        <v>8300</v>
      </c>
      <c r="S3650">
        <f t="shared" si="238"/>
        <v>0</v>
      </c>
      <c r="T3650">
        <f t="shared" si="239"/>
        <v>1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s="15">
        <f t="shared" ref="K3651:K3714" si="240">(((J3651/60)/60)/24)+DATE(1970,1,1)</f>
        <v>41865.583275462966</v>
      </c>
      <c r="L3651" s="15">
        <f t="shared" ref="L3651:L3714" si="241">(((I3651/60)/60)/24)+DATE(1970,1,1)</f>
        <v>41925.583275462966</v>
      </c>
      <c r="N3651" t="b">
        <v>0</v>
      </c>
      <c r="O3651">
        <v>1</v>
      </c>
      <c r="P3651" t="b">
        <v>0</v>
      </c>
      <c r="Q3651" s="11" t="s">
        <v>8266</v>
      </c>
      <c r="R3651" t="s">
        <v>8300</v>
      </c>
      <c r="S3651">
        <f t="shared" ref="S3651:S3714" si="242">IFERROR(ROUND(E3651/D3651*100,0),0)</f>
        <v>0</v>
      </c>
      <c r="T3651">
        <f t="shared" ref="T3651:T3714" si="243">IFERROR(ROUND(E3651/O3651,2),0)</f>
        <v>1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s="15">
        <f t="shared" si="240"/>
        <v>42639.805601851855</v>
      </c>
      <c r="L3652" s="15">
        <f t="shared" si="241"/>
        <v>42669.805601851855</v>
      </c>
      <c r="N3652" t="b">
        <v>0</v>
      </c>
      <c r="O3652">
        <v>1</v>
      </c>
      <c r="P3652" t="b">
        <v>0</v>
      </c>
      <c r="Q3652" s="11" t="s">
        <v>8266</v>
      </c>
      <c r="R3652" t="s">
        <v>8268</v>
      </c>
      <c r="S3652">
        <f t="shared" si="242"/>
        <v>0</v>
      </c>
      <c r="T3652">
        <f t="shared" si="243"/>
        <v>1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s="15">
        <f t="shared" si="240"/>
        <v>41815.927106481482</v>
      </c>
      <c r="L3653" s="15">
        <f t="shared" si="241"/>
        <v>41845.927106481482</v>
      </c>
      <c r="N3653" t="b">
        <v>0</v>
      </c>
      <c r="O3653">
        <v>1</v>
      </c>
      <c r="P3653" t="b">
        <v>0</v>
      </c>
      <c r="Q3653" s="11" t="s">
        <v>8266</v>
      </c>
      <c r="R3653" t="s">
        <v>8268</v>
      </c>
      <c r="S3653">
        <f t="shared" si="242"/>
        <v>0</v>
      </c>
      <c r="T3653">
        <f t="shared" si="243"/>
        <v>1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s="15">
        <f t="shared" si="240"/>
        <v>41918.818460648145</v>
      </c>
      <c r="L3654" s="15">
        <f t="shared" si="241"/>
        <v>41948.860127314816</v>
      </c>
      <c r="N3654" t="b">
        <v>0</v>
      </c>
      <c r="O3654">
        <v>1</v>
      </c>
      <c r="P3654" t="b">
        <v>0</v>
      </c>
      <c r="Q3654" s="11" t="s">
        <v>8304</v>
      </c>
      <c r="R3654" t="s">
        <v>8305</v>
      </c>
      <c r="S3654">
        <f t="shared" si="242"/>
        <v>0</v>
      </c>
      <c r="T3654">
        <f t="shared" si="243"/>
        <v>1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s="15">
        <f t="shared" si="240"/>
        <v>42347.203587962969</v>
      </c>
      <c r="L3655" s="15">
        <f t="shared" si="241"/>
        <v>42377.203587962969</v>
      </c>
      <c r="N3655" t="b">
        <v>0</v>
      </c>
      <c r="O3655">
        <v>1</v>
      </c>
      <c r="P3655" t="b">
        <v>0</v>
      </c>
      <c r="Q3655" s="11" t="s">
        <v>8274</v>
      </c>
      <c r="R3655" t="s">
        <v>8292</v>
      </c>
      <c r="S3655">
        <f t="shared" si="242"/>
        <v>0</v>
      </c>
      <c r="T3655">
        <f t="shared" si="243"/>
        <v>1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s="15">
        <f t="shared" si="240"/>
        <v>41828.649502314816</v>
      </c>
      <c r="L3656" s="15">
        <f t="shared" si="241"/>
        <v>41858.649502314816</v>
      </c>
      <c r="N3656" t="b">
        <v>0</v>
      </c>
      <c r="O3656">
        <v>1</v>
      </c>
      <c r="P3656" t="b">
        <v>0</v>
      </c>
      <c r="Q3656" s="11" t="s">
        <v>8274</v>
      </c>
      <c r="R3656" t="s">
        <v>8302</v>
      </c>
      <c r="S3656">
        <f t="shared" si="242"/>
        <v>0</v>
      </c>
      <c r="T3656">
        <f t="shared" si="243"/>
        <v>1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s="15">
        <f t="shared" si="240"/>
        <v>41958.285046296296</v>
      </c>
      <c r="L3657" s="15">
        <f t="shared" si="241"/>
        <v>41972.189583333333</v>
      </c>
      <c r="N3657" t="b">
        <v>0</v>
      </c>
      <c r="O3657">
        <v>1</v>
      </c>
      <c r="P3657" t="b">
        <v>0</v>
      </c>
      <c r="Q3657" s="11" t="s">
        <v>8274</v>
      </c>
      <c r="R3657" t="s">
        <v>8302</v>
      </c>
      <c r="S3657">
        <f t="shared" si="242"/>
        <v>0</v>
      </c>
      <c r="T3657">
        <f t="shared" si="243"/>
        <v>1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s="15">
        <f t="shared" si="240"/>
        <v>42393.961909722217</v>
      </c>
      <c r="L3658" s="15">
        <f t="shared" si="241"/>
        <v>42428.961909722217</v>
      </c>
      <c r="N3658" t="b">
        <v>0</v>
      </c>
      <c r="O3658">
        <v>1</v>
      </c>
      <c r="P3658" t="b">
        <v>0</v>
      </c>
      <c r="Q3658" s="11" t="s">
        <v>8266</v>
      </c>
      <c r="R3658" t="s">
        <v>8268</v>
      </c>
      <c r="S3658">
        <f t="shared" si="242"/>
        <v>0</v>
      </c>
      <c r="T3658">
        <f t="shared" si="243"/>
        <v>1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s="15">
        <f t="shared" si="240"/>
        <v>42479.318518518514</v>
      </c>
      <c r="L3659" s="15">
        <f t="shared" si="241"/>
        <v>42524.318518518514</v>
      </c>
      <c r="N3659" t="b">
        <v>0</v>
      </c>
      <c r="O3659">
        <v>1</v>
      </c>
      <c r="P3659" t="b">
        <v>0</v>
      </c>
      <c r="Q3659" s="11" t="s">
        <v>8269</v>
      </c>
      <c r="R3659" t="s">
        <v>8306</v>
      </c>
      <c r="S3659">
        <f t="shared" si="242"/>
        <v>0</v>
      </c>
      <c r="T3659">
        <f t="shared" si="243"/>
        <v>1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s="15">
        <f t="shared" si="240"/>
        <v>42708.25309027778</v>
      </c>
      <c r="L3660" s="15">
        <f t="shared" si="241"/>
        <v>42738.25309027778</v>
      </c>
      <c r="N3660" t="b">
        <v>0</v>
      </c>
      <c r="O3660">
        <v>1</v>
      </c>
      <c r="P3660" t="b">
        <v>0</v>
      </c>
      <c r="Q3660" s="11" t="s">
        <v>8269</v>
      </c>
      <c r="R3660" t="s">
        <v>8306</v>
      </c>
      <c r="S3660">
        <f t="shared" si="242"/>
        <v>0</v>
      </c>
      <c r="T3660">
        <f t="shared" si="243"/>
        <v>1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s="15">
        <f t="shared" si="240"/>
        <v>42486.748414351852</v>
      </c>
      <c r="L3661" s="15">
        <f t="shared" si="241"/>
        <v>42516.748414351852</v>
      </c>
      <c r="N3661" t="b">
        <v>0</v>
      </c>
      <c r="O3661">
        <v>1</v>
      </c>
      <c r="P3661" t="b">
        <v>0</v>
      </c>
      <c r="Q3661" s="11" t="s">
        <v>8269</v>
      </c>
      <c r="R3661" t="s">
        <v>8306</v>
      </c>
      <c r="S3661">
        <f t="shared" si="242"/>
        <v>0</v>
      </c>
      <c r="T3661">
        <f t="shared" si="243"/>
        <v>1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s="15">
        <f t="shared" si="240"/>
        <v>42390.171261574069</v>
      </c>
      <c r="L3662" s="15">
        <f t="shared" si="241"/>
        <v>42420.171261574069</v>
      </c>
      <c r="N3662" t="b">
        <v>0</v>
      </c>
      <c r="O3662">
        <v>1</v>
      </c>
      <c r="P3662" t="b">
        <v>0</v>
      </c>
      <c r="Q3662" s="11" t="s">
        <v>8269</v>
      </c>
      <c r="R3662" t="s">
        <v>8306</v>
      </c>
      <c r="S3662">
        <f t="shared" si="242"/>
        <v>0</v>
      </c>
      <c r="T3662">
        <f t="shared" si="243"/>
        <v>1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s="15">
        <f t="shared" si="240"/>
        <v>41444.64261574074</v>
      </c>
      <c r="L3663" s="15">
        <f t="shared" si="241"/>
        <v>41486.821527777778</v>
      </c>
      <c r="N3663" t="b">
        <v>0</v>
      </c>
      <c r="O3663">
        <v>1</v>
      </c>
      <c r="P3663" t="b">
        <v>0</v>
      </c>
      <c r="Q3663" s="11" t="s">
        <v>8269</v>
      </c>
      <c r="R3663" t="s">
        <v>8310</v>
      </c>
      <c r="S3663">
        <f t="shared" si="242"/>
        <v>0</v>
      </c>
      <c r="T3663">
        <f t="shared" si="243"/>
        <v>1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s="15">
        <f t="shared" si="240"/>
        <v>42031.884652777779</v>
      </c>
      <c r="L3664" s="15">
        <f t="shared" si="241"/>
        <v>42065.886111111111</v>
      </c>
      <c r="N3664" t="b">
        <v>0</v>
      </c>
      <c r="O3664">
        <v>1</v>
      </c>
      <c r="P3664" t="b">
        <v>0</v>
      </c>
      <c r="Q3664" s="11" t="s">
        <v>8271</v>
      </c>
      <c r="R3664" t="s">
        <v>8313</v>
      </c>
      <c r="S3664">
        <f t="shared" si="242"/>
        <v>0</v>
      </c>
      <c r="T3664">
        <f t="shared" si="243"/>
        <v>1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s="15">
        <f t="shared" si="240"/>
        <v>41956.950983796298</v>
      </c>
      <c r="L3665" s="15">
        <f t="shared" si="241"/>
        <v>41986.950983796298</v>
      </c>
      <c r="N3665" t="b">
        <v>0</v>
      </c>
      <c r="O3665">
        <v>1</v>
      </c>
      <c r="P3665" t="b">
        <v>0</v>
      </c>
      <c r="Q3665" s="11" t="s">
        <v>8271</v>
      </c>
      <c r="R3665" t="s">
        <v>8309</v>
      </c>
      <c r="S3665">
        <f t="shared" si="242"/>
        <v>0</v>
      </c>
      <c r="T3665">
        <f t="shared" si="243"/>
        <v>1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s="15">
        <f t="shared" si="240"/>
        <v>42151.667337962965</v>
      </c>
      <c r="L3666" s="15">
        <f t="shared" si="241"/>
        <v>42211.667337962965</v>
      </c>
      <c r="N3666" t="b">
        <v>0</v>
      </c>
      <c r="O3666">
        <v>1</v>
      </c>
      <c r="P3666" t="b">
        <v>0</v>
      </c>
      <c r="Q3666" s="11" t="s">
        <v>8271</v>
      </c>
      <c r="R3666" t="s">
        <v>8309</v>
      </c>
      <c r="S3666">
        <f t="shared" si="242"/>
        <v>0</v>
      </c>
      <c r="T3666">
        <f t="shared" si="243"/>
        <v>1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s="15">
        <f t="shared" si="240"/>
        <v>42063.869791666672</v>
      </c>
      <c r="L3667" s="15">
        <f t="shared" si="241"/>
        <v>42093.828125</v>
      </c>
      <c r="N3667" t="b">
        <v>0</v>
      </c>
      <c r="O3667">
        <v>1</v>
      </c>
      <c r="P3667" t="b">
        <v>0</v>
      </c>
      <c r="Q3667" s="11" t="s">
        <v>8285</v>
      </c>
      <c r="R3667" t="s">
        <v>8288</v>
      </c>
      <c r="S3667">
        <f t="shared" si="242"/>
        <v>0</v>
      </c>
      <c r="T3667">
        <f t="shared" si="243"/>
        <v>1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s="15">
        <f t="shared" si="240"/>
        <v>42425.960983796293</v>
      </c>
      <c r="L3668" s="15">
        <f t="shared" si="241"/>
        <v>42463.006944444445</v>
      </c>
      <c r="N3668" t="b">
        <v>0</v>
      </c>
      <c r="O3668">
        <v>1</v>
      </c>
      <c r="P3668" t="b">
        <v>0</v>
      </c>
      <c r="Q3668" s="11" t="s">
        <v>8285</v>
      </c>
      <c r="R3668" t="s">
        <v>8288</v>
      </c>
      <c r="S3668">
        <f t="shared" si="242"/>
        <v>0</v>
      </c>
      <c r="T3668">
        <f t="shared" si="243"/>
        <v>1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s="15">
        <f t="shared" si="240"/>
        <v>42044.927974537044</v>
      </c>
      <c r="L3669" s="15">
        <f t="shared" si="241"/>
        <v>42099.458333333328</v>
      </c>
      <c r="N3669" t="b">
        <v>0</v>
      </c>
      <c r="O3669">
        <v>1</v>
      </c>
      <c r="P3669" t="b">
        <v>0</v>
      </c>
      <c r="Q3669" s="11" t="s">
        <v>8285</v>
      </c>
      <c r="R3669" t="s">
        <v>8288</v>
      </c>
      <c r="S3669">
        <f t="shared" si="242"/>
        <v>0</v>
      </c>
      <c r="T3669">
        <f t="shared" si="243"/>
        <v>1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s="15">
        <f t="shared" si="240"/>
        <v>42102.036527777775</v>
      </c>
      <c r="L3670" s="15">
        <f t="shared" si="241"/>
        <v>42132.036527777775</v>
      </c>
      <c r="N3670" t="b">
        <v>0</v>
      </c>
      <c r="O3670">
        <v>1</v>
      </c>
      <c r="P3670" t="b">
        <v>0</v>
      </c>
      <c r="Q3670" s="11" t="s">
        <v>8285</v>
      </c>
      <c r="R3670" t="s">
        <v>8288</v>
      </c>
      <c r="S3670">
        <f t="shared" si="242"/>
        <v>0</v>
      </c>
      <c r="T3670">
        <f t="shared" si="243"/>
        <v>1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s="15">
        <f t="shared" si="240"/>
        <v>42435.874212962968</v>
      </c>
      <c r="L3671" s="15">
        <f t="shared" si="241"/>
        <v>42494.832546296297</v>
      </c>
      <c r="N3671" t="b">
        <v>0</v>
      </c>
      <c r="O3671">
        <v>1</v>
      </c>
      <c r="P3671" t="b">
        <v>0</v>
      </c>
      <c r="Q3671" s="11" t="s">
        <v>8285</v>
      </c>
      <c r="R3671" t="s">
        <v>8288</v>
      </c>
      <c r="S3671">
        <f t="shared" si="242"/>
        <v>0</v>
      </c>
      <c r="T3671">
        <f t="shared" si="243"/>
        <v>1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s="15">
        <f t="shared" si="240"/>
        <v>42413.433831018512</v>
      </c>
      <c r="L3672" s="15">
        <f t="shared" si="241"/>
        <v>42443.392164351855</v>
      </c>
      <c r="N3672" t="b">
        <v>0</v>
      </c>
      <c r="O3672">
        <v>1</v>
      </c>
      <c r="P3672" t="b">
        <v>0</v>
      </c>
      <c r="Q3672" s="11" t="s">
        <v>8271</v>
      </c>
      <c r="R3672" t="s">
        <v>8311</v>
      </c>
      <c r="S3672">
        <f t="shared" si="242"/>
        <v>0</v>
      </c>
      <c r="T3672">
        <f t="shared" si="243"/>
        <v>1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s="15">
        <f t="shared" si="240"/>
        <v>42397.679513888885</v>
      </c>
      <c r="L3673" s="15">
        <f t="shared" si="241"/>
        <v>42411.679513888885</v>
      </c>
      <c r="N3673" t="b">
        <v>0</v>
      </c>
      <c r="O3673">
        <v>1</v>
      </c>
      <c r="P3673" t="b">
        <v>0</v>
      </c>
      <c r="Q3673" s="11" t="s">
        <v>8274</v>
      </c>
      <c r="R3673" t="s">
        <v>8292</v>
      </c>
      <c r="S3673">
        <f t="shared" si="242"/>
        <v>0</v>
      </c>
      <c r="T3673">
        <f t="shared" si="243"/>
        <v>1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s="15">
        <f t="shared" si="240"/>
        <v>42515.727650462963</v>
      </c>
      <c r="L3674" s="15">
        <f t="shared" si="241"/>
        <v>42545.727650462963</v>
      </c>
      <c r="N3674" t="b">
        <v>0</v>
      </c>
      <c r="O3674">
        <v>1</v>
      </c>
      <c r="P3674" t="b">
        <v>0</v>
      </c>
      <c r="Q3674" s="11" t="s">
        <v>8266</v>
      </c>
      <c r="R3674" t="s">
        <v>8300</v>
      </c>
      <c r="S3674">
        <f t="shared" si="242"/>
        <v>0</v>
      </c>
      <c r="T3674">
        <f t="shared" si="243"/>
        <v>1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s="15">
        <f t="shared" si="240"/>
        <v>42026.687453703707</v>
      </c>
      <c r="L3675" s="15">
        <f t="shared" si="241"/>
        <v>42056.687453703707</v>
      </c>
      <c r="N3675" t="b">
        <v>0</v>
      </c>
      <c r="O3675">
        <v>1</v>
      </c>
      <c r="P3675" t="b">
        <v>0</v>
      </c>
      <c r="Q3675" s="11" t="s">
        <v>8277</v>
      </c>
      <c r="R3675" t="s">
        <v>8303</v>
      </c>
      <c r="S3675">
        <f t="shared" si="242"/>
        <v>0</v>
      </c>
      <c r="T3675">
        <f t="shared" si="243"/>
        <v>1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s="15">
        <f t="shared" si="240"/>
        <v>42044.724953703699</v>
      </c>
      <c r="L3676" s="15">
        <f t="shared" si="241"/>
        <v>42074.683287037042</v>
      </c>
      <c r="N3676" t="b">
        <v>0</v>
      </c>
      <c r="O3676">
        <v>1</v>
      </c>
      <c r="P3676" t="b">
        <v>0</v>
      </c>
      <c r="Q3676" s="11" t="s">
        <v>8277</v>
      </c>
      <c r="R3676" t="s">
        <v>8303</v>
      </c>
      <c r="S3676">
        <f t="shared" si="242"/>
        <v>0</v>
      </c>
      <c r="T3676">
        <f t="shared" si="243"/>
        <v>1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s="15">
        <f t="shared" si="240"/>
        <v>42502.913761574076</v>
      </c>
      <c r="L3677" s="15">
        <f t="shared" si="241"/>
        <v>42517.919444444444</v>
      </c>
      <c r="N3677" t="b">
        <v>0</v>
      </c>
      <c r="O3677">
        <v>1</v>
      </c>
      <c r="P3677" t="b">
        <v>0</v>
      </c>
      <c r="Q3677" s="11" t="s">
        <v>8277</v>
      </c>
      <c r="R3677" t="s">
        <v>8303</v>
      </c>
      <c r="S3677">
        <f t="shared" si="242"/>
        <v>0</v>
      </c>
      <c r="T3677">
        <f t="shared" si="243"/>
        <v>1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s="15">
        <f t="shared" si="240"/>
        <v>42412.318668981476</v>
      </c>
      <c r="L3678" s="15">
        <f t="shared" si="241"/>
        <v>42452.277002314819</v>
      </c>
      <c r="N3678" t="b">
        <v>0</v>
      </c>
      <c r="O3678">
        <v>1</v>
      </c>
      <c r="P3678" t="b">
        <v>0</v>
      </c>
      <c r="Q3678" s="11" t="s">
        <v>8277</v>
      </c>
      <c r="R3678" t="s">
        <v>8303</v>
      </c>
      <c r="S3678">
        <f t="shared" si="242"/>
        <v>0</v>
      </c>
      <c r="T3678">
        <f t="shared" si="243"/>
        <v>1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s="15">
        <f t="shared" si="240"/>
        <v>42045.784155092595</v>
      </c>
      <c r="L3679" s="15">
        <f t="shared" si="241"/>
        <v>42075.742488425924</v>
      </c>
      <c r="N3679" t="b">
        <v>0</v>
      </c>
      <c r="O3679">
        <v>1</v>
      </c>
      <c r="P3679" t="b">
        <v>0</v>
      </c>
      <c r="Q3679" s="11" t="s">
        <v>8277</v>
      </c>
      <c r="R3679" t="s">
        <v>8303</v>
      </c>
      <c r="S3679">
        <f t="shared" si="242"/>
        <v>0</v>
      </c>
      <c r="T3679">
        <f t="shared" si="243"/>
        <v>1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s="15">
        <f t="shared" si="240"/>
        <v>42642.988819444443</v>
      </c>
      <c r="L3680" s="15">
        <f t="shared" si="241"/>
        <v>42672.988819444443</v>
      </c>
      <c r="N3680" t="b">
        <v>0</v>
      </c>
      <c r="O3680">
        <v>1</v>
      </c>
      <c r="P3680" t="b">
        <v>0</v>
      </c>
      <c r="Q3680" s="11" t="s">
        <v>8277</v>
      </c>
      <c r="R3680" t="s">
        <v>8303</v>
      </c>
      <c r="S3680">
        <f t="shared" si="242"/>
        <v>0</v>
      </c>
      <c r="T3680">
        <f t="shared" si="243"/>
        <v>1</v>
      </c>
    </row>
    <row r="3681" spans="1:20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s="15">
        <f t="shared" si="240"/>
        <v>41828.967916666668</v>
      </c>
      <c r="L3681" s="15">
        <f t="shared" si="241"/>
        <v>41858.967916666668</v>
      </c>
      <c r="N3681" t="b">
        <v>0</v>
      </c>
      <c r="O3681">
        <v>1</v>
      </c>
      <c r="P3681" t="b">
        <v>0</v>
      </c>
      <c r="Q3681" s="11" t="s">
        <v>8277</v>
      </c>
      <c r="R3681" t="s">
        <v>8303</v>
      </c>
      <c r="S3681">
        <f t="shared" si="242"/>
        <v>0</v>
      </c>
      <c r="T3681">
        <f t="shared" si="243"/>
        <v>1</v>
      </c>
    </row>
    <row r="3682" spans="1:20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s="15">
        <f t="shared" si="240"/>
        <v>42551.961689814809</v>
      </c>
      <c r="L3682" s="15">
        <f t="shared" si="241"/>
        <v>42581.961689814809</v>
      </c>
      <c r="N3682" t="b">
        <v>0</v>
      </c>
      <c r="O3682">
        <v>1</v>
      </c>
      <c r="P3682" t="b">
        <v>0</v>
      </c>
      <c r="Q3682" s="11" t="s">
        <v>8277</v>
      </c>
      <c r="R3682" t="s">
        <v>8303</v>
      </c>
      <c r="S3682">
        <f t="shared" si="242"/>
        <v>0</v>
      </c>
      <c r="T3682">
        <f t="shared" si="243"/>
        <v>1</v>
      </c>
    </row>
    <row r="3683" spans="1:20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s="15">
        <f t="shared" si="240"/>
        <v>41878.140497685185</v>
      </c>
      <c r="L3683" s="15">
        <f t="shared" si="241"/>
        <v>41908.140497685185</v>
      </c>
      <c r="N3683" t="b">
        <v>0</v>
      </c>
      <c r="O3683">
        <v>1</v>
      </c>
      <c r="P3683" t="b">
        <v>0</v>
      </c>
      <c r="Q3683" s="11" t="s">
        <v>8277</v>
      </c>
      <c r="R3683" t="s">
        <v>8303</v>
      </c>
      <c r="S3683">
        <f t="shared" si="242"/>
        <v>0</v>
      </c>
      <c r="T3683">
        <f t="shared" si="243"/>
        <v>1</v>
      </c>
    </row>
    <row r="3684" spans="1:20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s="15">
        <f t="shared" si="240"/>
        <v>42474.86482638889</v>
      </c>
      <c r="L3684" s="15">
        <f t="shared" si="241"/>
        <v>42484.86482638889</v>
      </c>
      <c r="N3684" t="b">
        <v>0</v>
      </c>
      <c r="O3684">
        <v>1</v>
      </c>
      <c r="P3684" t="b">
        <v>0</v>
      </c>
      <c r="Q3684" s="11" t="s">
        <v>8269</v>
      </c>
      <c r="R3684" t="s">
        <v>8314</v>
      </c>
      <c r="S3684">
        <f t="shared" si="242"/>
        <v>0</v>
      </c>
      <c r="T3684">
        <f t="shared" si="243"/>
        <v>1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s="15">
        <f t="shared" si="240"/>
        <v>42107.841284722221</v>
      </c>
      <c r="L3685" s="15">
        <f t="shared" si="241"/>
        <v>42167.841284722221</v>
      </c>
      <c r="N3685" t="b">
        <v>0</v>
      </c>
      <c r="O3685">
        <v>1</v>
      </c>
      <c r="P3685" t="b">
        <v>0</v>
      </c>
      <c r="Q3685" s="11" t="s">
        <v>8281</v>
      </c>
      <c r="R3685" t="s">
        <v>8284</v>
      </c>
      <c r="S3685">
        <f t="shared" si="242"/>
        <v>0</v>
      </c>
      <c r="T3685">
        <f t="shared" si="243"/>
        <v>1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s="15">
        <f t="shared" si="240"/>
        <v>42017.907337962963</v>
      </c>
      <c r="L3686" s="15">
        <f t="shared" si="241"/>
        <v>42077.865671296298</v>
      </c>
      <c r="N3686" t="b">
        <v>0</v>
      </c>
      <c r="O3686">
        <v>1</v>
      </c>
      <c r="P3686" t="b">
        <v>0</v>
      </c>
      <c r="Q3686" s="11" t="s">
        <v>8281</v>
      </c>
      <c r="R3686" t="s">
        <v>8284</v>
      </c>
      <c r="S3686">
        <f t="shared" si="242"/>
        <v>0</v>
      </c>
      <c r="T3686">
        <f t="shared" si="243"/>
        <v>1</v>
      </c>
    </row>
    <row r="3687" spans="1:20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s="15">
        <f t="shared" si="240"/>
        <v>42034.960127314815</v>
      </c>
      <c r="L3687" s="15">
        <f t="shared" si="241"/>
        <v>42064.960127314815</v>
      </c>
      <c r="N3687" t="b">
        <v>0</v>
      </c>
      <c r="O3687">
        <v>1</v>
      </c>
      <c r="P3687" t="b">
        <v>0</v>
      </c>
      <c r="Q3687" s="11" t="s">
        <v>8281</v>
      </c>
      <c r="R3687" t="s">
        <v>8282</v>
      </c>
      <c r="S3687">
        <f t="shared" si="242"/>
        <v>0</v>
      </c>
      <c r="T3687">
        <f t="shared" si="243"/>
        <v>1</v>
      </c>
    </row>
    <row r="3688" spans="1:20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s="15">
        <f t="shared" si="240"/>
        <v>41953.95821759259</v>
      </c>
      <c r="L3688" s="15">
        <f t="shared" si="241"/>
        <v>42013.95821759259</v>
      </c>
      <c r="N3688" t="b">
        <v>0</v>
      </c>
      <c r="O3688">
        <v>1</v>
      </c>
      <c r="P3688" t="b">
        <v>0</v>
      </c>
      <c r="Q3688" s="11" t="s">
        <v>8281</v>
      </c>
      <c r="R3688" t="s">
        <v>8282</v>
      </c>
      <c r="S3688">
        <f t="shared" si="242"/>
        <v>0</v>
      </c>
      <c r="T3688">
        <f t="shared" si="243"/>
        <v>1</v>
      </c>
    </row>
    <row r="3689" spans="1:20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s="15">
        <f t="shared" si="240"/>
        <v>42509.374537037031</v>
      </c>
      <c r="L3689" s="15">
        <f t="shared" si="241"/>
        <v>42517.55</v>
      </c>
      <c r="N3689" t="b">
        <v>0</v>
      </c>
      <c r="O3689">
        <v>1</v>
      </c>
      <c r="P3689" t="b">
        <v>0</v>
      </c>
      <c r="Q3689" s="11" t="s">
        <v>8281</v>
      </c>
      <c r="R3689" t="s">
        <v>8282</v>
      </c>
      <c r="S3689">
        <f t="shared" si="242"/>
        <v>0</v>
      </c>
      <c r="T3689">
        <f t="shared" si="243"/>
        <v>1</v>
      </c>
    </row>
    <row r="3690" spans="1:20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s="15">
        <f t="shared" si="240"/>
        <v>42460.320613425924</v>
      </c>
      <c r="L3690" s="15">
        <f t="shared" si="241"/>
        <v>42490.231944444444</v>
      </c>
      <c r="N3690" t="b">
        <v>0</v>
      </c>
      <c r="O3690">
        <v>1</v>
      </c>
      <c r="P3690" t="b">
        <v>0</v>
      </c>
      <c r="Q3690" s="11" t="s">
        <v>8281</v>
      </c>
      <c r="R3690" t="s">
        <v>8293</v>
      </c>
      <c r="S3690">
        <f t="shared" si="242"/>
        <v>0</v>
      </c>
      <c r="T3690">
        <f t="shared" si="243"/>
        <v>1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s="15">
        <f t="shared" si="240"/>
        <v>41942.84710648148</v>
      </c>
      <c r="L3691" s="15">
        <f t="shared" si="241"/>
        <v>41972.888773148152</v>
      </c>
      <c r="M3691" s="22">
        <f>YEAR(K3691)</f>
        <v>2014</v>
      </c>
      <c r="N3691" t="b">
        <v>0</v>
      </c>
      <c r="O3691">
        <v>1</v>
      </c>
      <c r="P3691" t="b">
        <v>0</v>
      </c>
      <c r="Q3691" s="11" t="s">
        <v>8281</v>
      </c>
      <c r="R3691" t="s">
        <v>8293</v>
      </c>
      <c r="S3691">
        <f t="shared" si="242"/>
        <v>0</v>
      </c>
      <c r="T3691">
        <f t="shared" si="243"/>
        <v>1</v>
      </c>
    </row>
    <row r="3692" spans="1:20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s="15">
        <f t="shared" si="240"/>
        <v>42590.677152777775</v>
      </c>
      <c r="L3692" s="15">
        <f t="shared" si="241"/>
        <v>42650.632638888885</v>
      </c>
      <c r="N3692" t="b">
        <v>0</v>
      </c>
      <c r="O3692">
        <v>1</v>
      </c>
      <c r="P3692" t="b">
        <v>0</v>
      </c>
      <c r="Q3692" s="11" t="s">
        <v>8281</v>
      </c>
      <c r="R3692" t="s">
        <v>8293</v>
      </c>
      <c r="S3692">
        <f t="shared" si="242"/>
        <v>0</v>
      </c>
      <c r="T3692">
        <f t="shared" si="243"/>
        <v>1</v>
      </c>
    </row>
    <row r="3693" spans="1:20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s="15">
        <f t="shared" si="240"/>
        <v>42665.970347222217</v>
      </c>
      <c r="L3693" s="15">
        <f t="shared" si="241"/>
        <v>42696.012013888889</v>
      </c>
      <c r="N3693" t="b">
        <v>0</v>
      </c>
      <c r="O3693">
        <v>1</v>
      </c>
      <c r="P3693" t="b">
        <v>0</v>
      </c>
      <c r="Q3693" s="11" t="s">
        <v>8281</v>
      </c>
      <c r="R3693" t="s">
        <v>8293</v>
      </c>
      <c r="S3693">
        <f t="shared" si="242"/>
        <v>0</v>
      </c>
      <c r="T3693">
        <f t="shared" si="243"/>
        <v>1</v>
      </c>
    </row>
    <row r="3694" spans="1:20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s="15">
        <f t="shared" si="240"/>
        <v>42689.029583333337</v>
      </c>
      <c r="L3694" s="15">
        <f t="shared" si="241"/>
        <v>42749.029583333337</v>
      </c>
      <c r="N3694" t="b">
        <v>0</v>
      </c>
      <c r="O3694">
        <v>1</v>
      </c>
      <c r="P3694" t="b">
        <v>0</v>
      </c>
      <c r="Q3694" s="11" t="s">
        <v>8281</v>
      </c>
      <c r="R3694" t="s">
        <v>8293</v>
      </c>
      <c r="S3694">
        <f t="shared" si="242"/>
        <v>0</v>
      </c>
      <c r="T3694">
        <f t="shared" si="243"/>
        <v>1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s="15">
        <f t="shared" si="240"/>
        <v>42041.743090277778</v>
      </c>
      <c r="L3695" s="15">
        <f t="shared" si="241"/>
        <v>42071.701423611114</v>
      </c>
      <c r="N3695" t="b">
        <v>0</v>
      </c>
      <c r="O3695">
        <v>1</v>
      </c>
      <c r="P3695" t="b">
        <v>0</v>
      </c>
      <c r="Q3695" s="11" t="s">
        <v>8281</v>
      </c>
      <c r="R3695" t="s">
        <v>8284</v>
      </c>
      <c r="S3695">
        <f t="shared" si="242"/>
        <v>0</v>
      </c>
      <c r="T3695">
        <f t="shared" si="243"/>
        <v>1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s="15">
        <f t="shared" si="240"/>
        <v>41789.893599537041</v>
      </c>
      <c r="L3696" s="15">
        <f t="shared" si="241"/>
        <v>41815.875</v>
      </c>
      <c r="N3696" t="b">
        <v>0</v>
      </c>
      <c r="O3696">
        <v>1</v>
      </c>
      <c r="P3696" t="b">
        <v>0</v>
      </c>
      <c r="Q3696" s="11" t="s">
        <v>8281</v>
      </c>
      <c r="R3696" t="s">
        <v>8284</v>
      </c>
      <c r="S3696">
        <f t="shared" si="242"/>
        <v>0</v>
      </c>
      <c r="T3696">
        <f t="shared" si="243"/>
        <v>1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s="15">
        <f t="shared" si="240"/>
        <v>42611.261064814811</v>
      </c>
      <c r="L3697" s="15">
        <f t="shared" si="241"/>
        <v>42625.707638888889</v>
      </c>
      <c r="N3697" t="b">
        <v>0</v>
      </c>
      <c r="O3697">
        <v>1</v>
      </c>
      <c r="P3697" t="b">
        <v>0</v>
      </c>
      <c r="Q3697" s="11" t="s">
        <v>8281</v>
      </c>
      <c r="R3697" t="s">
        <v>8284</v>
      </c>
      <c r="S3697">
        <f t="shared" si="242"/>
        <v>0</v>
      </c>
      <c r="T3697">
        <f t="shared" si="243"/>
        <v>1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s="15">
        <f t="shared" si="240"/>
        <v>42059.270023148143</v>
      </c>
      <c r="L3698" s="15">
        <f t="shared" si="241"/>
        <v>42119.190972222219</v>
      </c>
      <c r="N3698" t="b">
        <v>0</v>
      </c>
      <c r="O3698">
        <v>1</v>
      </c>
      <c r="P3698" t="b">
        <v>0</v>
      </c>
      <c r="Q3698" s="11" t="s">
        <v>8281</v>
      </c>
      <c r="R3698" t="s">
        <v>8284</v>
      </c>
      <c r="S3698">
        <f t="shared" si="242"/>
        <v>0</v>
      </c>
      <c r="T3698">
        <f t="shared" si="243"/>
        <v>1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s="15">
        <f t="shared" si="240"/>
        <v>42415.168564814812</v>
      </c>
      <c r="L3699" s="15">
        <f t="shared" si="241"/>
        <v>42445.126898148148</v>
      </c>
      <c r="N3699" t="b">
        <v>0</v>
      </c>
      <c r="O3699">
        <v>1</v>
      </c>
      <c r="P3699" t="b">
        <v>0</v>
      </c>
      <c r="Q3699" s="11" t="s">
        <v>8281</v>
      </c>
      <c r="R3699" t="s">
        <v>8284</v>
      </c>
      <c r="S3699">
        <f t="shared" si="242"/>
        <v>0</v>
      </c>
      <c r="T3699">
        <f t="shared" si="243"/>
        <v>1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s="15">
        <f t="shared" si="240"/>
        <v>42433.825717592597</v>
      </c>
      <c r="L3700" s="15">
        <f t="shared" si="241"/>
        <v>42493.784050925926</v>
      </c>
      <c r="N3700" t="b">
        <v>0</v>
      </c>
      <c r="O3700">
        <v>1</v>
      </c>
      <c r="P3700" t="b">
        <v>0</v>
      </c>
      <c r="Q3700" s="11" t="s">
        <v>8281</v>
      </c>
      <c r="R3700" t="s">
        <v>8284</v>
      </c>
      <c r="S3700">
        <f t="shared" si="242"/>
        <v>0</v>
      </c>
      <c r="T3700">
        <f t="shared" si="243"/>
        <v>1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s="15">
        <f t="shared" si="240"/>
        <v>41890.16269675926</v>
      </c>
      <c r="L3701" s="15">
        <f t="shared" si="241"/>
        <v>41920.16269675926</v>
      </c>
      <c r="N3701" t="b">
        <v>0</v>
      </c>
      <c r="O3701">
        <v>1</v>
      </c>
      <c r="P3701" t="b">
        <v>0</v>
      </c>
      <c r="Q3701" s="11" t="s">
        <v>8281</v>
      </c>
      <c r="R3701" t="s">
        <v>8284</v>
      </c>
      <c r="S3701">
        <f t="shared" si="242"/>
        <v>0</v>
      </c>
      <c r="T3701">
        <f t="shared" si="243"/>
        <v>1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s="15">
        <f t="shared" si="240"/>
        <v>42174.780821759254</v>
      </c>
      <c r="L3702" s="15">
        <f t="shared" si="241"/>
        <v>42204.780821759254</v>
      </c>
      <c r="N3702" t="b">
        <v>0</v>
      </c>
      <c r="O3702">
        <v>1</v>
      </c>
      <c r="P3702" t="b">
        <v>0</v>
      </c>
      <c r="Q3702" s="11" t="s">
        <v>8281</v>
      </c>
      <c r="R3702" t="s">
        <v>8284</v>
      </c>
      <c r="S3702">
        <f t="shared" si="242"/>
        <v>0</v>
      </c>
      <c r="T3702">
        <f t="shared" si="243"/>
        <v>1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s="15">
        <f t="shared" si="240"/>
        <v>41842.201261574075</v>
      </c>
      <c r="L3703" s="15">
        <f t="shared" si="241"/>
        <v>41872.201261574075</v>
      </c>
      <c r="N3703" t="b">
        <v>0</v>
      </c>
      <c r="O3703">
        <v>1</v>
      </c>
      <c r="P3703" t="b">
        <v>0</v>
      </c>
      <c r="Q3703" s="11" t="s">
        <v>8281</v>
      </c>
      <c r="R3703" t="s">
        <v>8284</v>
      </c>
      <c r="S3703">
        <f t="shared" si="242"/>
        <v>0</v>
      </c>
      <c r="T3703">
        <f t="shared" si="243"/>
        <v>1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s="15">
        <f t="shared" si="240"/>
        <v>41905.636469907404</v>
      </c>
      <c r="L3704" s="15">
        <f t="shared" si="241"/>
        <v>41935.636469907404</v>
      </c>
      <c r="N3704" t="b">
        <v>0</v>
      </c>
      <c r="O3704">
        <v>1</v>
      </c>
      <c r="P3704" t="b">
        <v>0</v>
      </c>
      <c r="Q3704" s="11" t="s">
        <v>8281</v>
      </c>
      <c r="R3704" t="s">
        <v>8284</v>
      </c>
      <c r="S3704">
        <f t="shared" si="242"/>
        <v>0</v>
      </c>
      <c r="T3704">
        <f t="shared" si="243"/>
        <v>1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s="15">
        <f t="shared" si="240"/>
        <v>42400.946597222224</v>
      </c>
      <c r="L3705" s="15">
        <f t="shared" si="241"/>
        <v>42428</v>
      </c>
      <c r="N3705" t="b">
        <v>0</v>
      </c>
      <c r="O3705">
        <v>1</v>
      </c>
      <c r="P3705" t="b">
        <v>0</v>
      </c>
      <c r="Q3705" s="11" t="s">
        <v>8281</v>
      </c>
      <c r="R3705" t="s">
        <v>8284</v>
      </c>
      <c r="S3705">
        <f t="shared" si="242"/>
        <v>0</v>
      </c>
      <c r="T3705">
        <f t="shared" si="243"/>
        <v>1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s="15">
        <f t="shared" si="240"/>
        <v>42593.431793981479</v>
      </c>
      <c r="L3706" s="15">
        <f t="shared" si="241"/>
        <v>42653.431793981479</v>
      </c>
      <c r="N3706" t="b">
        <v>0</v>
      </c>
      <c r="O3706">
        <v>0</v>
      </c>
      <c r="P3706" t="b">
        <v>0</v>
      </c>
      <c r="Q3706" s="11" t="s">
        <v>8279</v>
      </c>
      <c r="R3706" t="s">
        <v>8295</v>
      </c>
      <c r="S3706">
        <f t="shared" si="242"/>
        <v>0</v>
      </c>
      <c r="T3706">
        <f t="shared" si="243"/>
        <v>0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s="15">
        <f t="shared" si="240"/>
        <v>42114.928726851853</v>
      </c>
      <c r="L3707" s="15">
        <f t="shared" si="241"/>
        <v>42139.928726851853</v>
      </c>
      <c r="N3707" t="b">
        <v>0</v>
      </c>
      <c r="O3707">
        <v>0</v>
      </c>
      <c r="P3707" t="b">
        <v>0</v>
      </c>
      <c r="Q3707" s="11" t="s">
        <v>8279</v>
      </c>
      <c r="R3707" t="s">
        <v>8295</v>
      </c>
      <c r="S3707">
        <f t="shared" si="242"/>
        <v>0</v>
      </c>
      <c r="T3707">
        <f t="shared" si="243"/>
        <v>0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s="15">
        <f t="shared" si="240"/>
        <v>41882.937303240738</v>
      </c>
      <c r="L3708" s="15">
        <f t="shared" si="241"/>
        <v>41942.937303240738</v>
      </c>
      <c r="N3708" t="b">
        <v>0</v>
      </c>
      <c r="O3708">
        <v>0</v>
      </c>
      <c r="P3708" t="b">
        <v>0</v>
      </c>
      <c r="Q3708" s="11" t="s">
        <v>8279</v>
      </c>
      <c r="R3708" t="s">
        <v>8295</v>
      </c>
      <c r="S3708">
        <f t="shared" si="242"/>
        <v>0</v>
      </c>
      <c r="T3708">
        <f t="shared" si="243"/>
        <v>0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s="15">
        <f t="shared" si="240"/>
        <v>41778.915416666663</v>
      </c>
      <c r="L3709" s="15">
        <f t="shared" si="241"/>
        <v>41806.844444444447</v>
      </c>
      <c r="N3709" t="b">
        <v>0</v>
      </c>
      <c r="O3709">
        <v>0</v>
      </c>
      <c r="P3709" t="b">
        <v>0</v>
      </c>
      <c r="Q3709" s="11" t="s">
        <v>8279</v>
      </c>
      <c r="R3709" t="s">
        <v>8295</v>
      </c>
      <c r="S3709">
        <f t="shared" si="242"/>
        <v>0</v>
      </c>
      <c r="T3709">
        <f t="shared" si="243"/>
        <v>0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s="15">
        <f t="shared" si="240"/>
        <v>42541.837511574078</v>
      </c>
      <c r="L3710" s="15">
        <f t="shared" si="241"/>
        <v>42557</v>
      </c>
      <c r="N3710" t="b">
        <v>0</v>
      </c>
      <c r="O3710">
        <v>0</v>
      </c>
      <c r="P3710" t="b">
        <v>0</v>
      </c>
      <c r="Q3710" s="11" t="s">
        <v>8279</v>
      </c>
      <c r="R3710" t="s">
        <v>8295</v>
      </c>
      <c r="S3710">
        <f t="shared" si="242"/>
        <v>0</v>
      </c>
      <c r="T3710">
        <f t="shared" si="243"/>
        <v>0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s="15">
        <f t="shared" si="240"/>
        <v>42491.80768518518</v>
      </c>
      <c r="L3711" s="15">
        <f t="shared" si="241"/>
        <v>42521.729861111111</v>
      </c>
      <c r="N3711" t="b">
        <v>0</v>
      </c>
      <c r="O3711">
        <v>0</v>
      </c>
      <c r="P3711" t="b">
        <v>0</v>
      </c>
      <c r="Q3711" s="11" t="s">
        <v>8279</v>
      </c>
      <c r="R3711" t="s">
        <v>8295</v>
      </c>
      <c r="S3711">
        <f t="shared" si="242"/>
        <v>0</v>
      </c>
      <c r="T3711">
        <f t="shared" si="243"/>
        <v>0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s="15">
        <f t="shared" si="240"/>
        <v>42221.909930555557</v>
      </c>
      <c r="L3712" s="15">
        <f t="shared" si="241"/>
        <v>42251.708333333328</v>
      </c>
      <c r="N3712" t="b">
        <v>0</v>
      </c>
      <c r="O3712">
        <v>0</v>
      </c>
      <c r="P3712" t="b">
        <v>0</v>
      </c>
      <c r="Q3712" s="11" t="s">
        <v>8279</v>
      </c>
      <c r="R3712" t="s">
        <v>8295</v>
      </c>
      <c r="S3712">
        <f t="shared" si="242"/>
        <v>0</v>
      </c>
      <c r="T3712">
        <f t="shared" si="243"/>
        <v>0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s="15">
        <f t="shared" si="240"/>
        <v>42096.410115740742</v>
      </c>
      <c r="L3713" s="15">
        <f t="shared" si="241"/>
        <v>42140.427777777775</v>
      </c>
      <c r="N3713" t="b">
        <v>0</v>
      </c>
      <c r="O3713">
        <v>0</v>
      </c>
      <c r="P3713" t="b">
        <v>0</v>
      </c>
      <c r="Q3713" s="11" t="s">
        <v>8279</v>
      </c>
      <c r="R3713" t="s">
        <v>8295</v>
      </c>
      <c r="S3713">
        <f t="shared" si="242"/>
        <v>0</v>
      </c>
      <c r="T3713">
        <f t="shared" si="243"/>
        <v>0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s="15">
        <f t="shared" si="240"/>
        <v>42239.573993055557</v>
      </c>
      <c r="L3714" s="15">
        <f t="shared" si="241"/>
        <v>42289.573993055557</v>
      </c>
      <c r="N3714" t="b">
        <v>0</v>
      </c>
      <c r="O3714">
        <v>0</v>
      </c>
      <c r="P3714" t="b">
        <v>0</v>
      </c>
      <c r="Q3714" s="11" t="s">
        <v>8279</v>
      </c>
      <c r="R3714" t="s">
        <v>8295</v>
      </c>
      <c r="S3714">
        <f t="shared" si="242"/>
        <v>0</v>
      </c>
      <c r="T3714">
        <f t="shared" si="243"/>
        <v>0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s="15">
        <f t="shared" ref="K3715:K3778" si="244">(((J3715/60)/60)/24)+DATE(1970,1,1)</f>
        <v>42053.198287037041</v>
      </c>
      <c r="L3715" s="15">
        <f t="shared" ref="L3715:L3778" si="245">(((I3715/60)/60)/24)+DATE(1970,1,1)</f>
        <v>42083.15662037037</v>
      </c>
      <c r="N3715" t="b">
        <v>0</v>
      </c>
      <c r="O3715">
        <v>0</v>
      </c>
      <c r="P3715" t="b">
        <v>0</v>
      </c>
      <c r="Q3715" s="11" t="s">
        <v>8279</v>
      </c>
      <c r="R3715" t="s">
        <v>8295</v>
      </c>
      <c r="S3715">
        <f t="shared" ref="S3715:S3778" si="246">IFERROR(ROUND(E3715/D3715*100,0),0)</f>
        <v>0</v>
      </c>
      <c r="T3715">
        <f t="shared" ref="T3715:T3778" si="247">IFERROR(ROUND(E3715/O3715,2),0)</f>
        <v>0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s="15">
        <f t="shared" si="244"/>
        <v>42559.064143518524</v>
      </c>
      <c r="L3716" s="15">
        <f t="shared" si="245"/>
        <v>42616.246527777781</v>
      </c>
      <c r="N3716" t="b">
        <v>0</v>
      </c>
      <c r="O3716">
        <v>0</v>
      </c>
      <c r="P3716" t="b">
        <v>0</v>
      </c>
      <c r="Q3716" s="11" t="s">
        <v>8279</v>
      </c>
      <c r="R3716" t="s">
        <v>8295</v>
      </c>
      <c r="S3716">
        <f t="shared" si="246"/>
        <v>0</v>
      </c>
      <c r="T3716">
        <f t="shared" si="247"/>
        <v>0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s="15">
        <f t="shared" si="244"/>
        <v>41969.767824074079</v>
      </c>
      <c r="L3717" s="15">
        <f t="shared" si="245"/>
        <v>42012.762499999997</v>
      </c>
      <c r="N3717" t="b">
        <v>0</v>
      </c>
      <c r="O3717">
        <v>0</v>
      </c>
      <c r="P3717" t="b">
        <v>0</v>
      </c>
      <c r="Q3717" s="11" t="s">
        <v>8279</v>
      </c>
      <c r="R3717" t="s">
        <v>8295</v>
      </c>
      <c r="S3717">
        <f t="shared" si="246"/>
        <v>0</v>
      </c>
      <c r="T3717">
        <f t="shared" si="247"/>
        <v>0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s="15">
        <f t="shared" si="244"/>
        <v>41904.07671296296</v>
      </c>
      <c r="L3718" s="15">
        <f t="shared" si="245"/>
        <v>41934.07671296296</v>
      </c>
      <c r="N3718" t="b">
        <v>0</v>
      </c>
      <c r="O3718">
        <v>0</v>
      </c>
      <c r="P3718" t="b">
        <v>0</v>
      </c>
      <c r="Q3718" s="11" t="s">
        <v>8279</v>
      </c>
      <c r="R3718" t="s">
        <v>8295</v>
      </c>
      <c r="S3718">
        <f t="shared" si="246"/>
        <v>0</v>
      </c>
      <c r="T3718">
        <f t="shared" si="247"/>
        <v>0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s="15">
        <f t="shared" si="244"/>
        <v>42171.913090277783</v>
      </c>
      <c r="L3719" s="15">
        <f t="shared" si="245"/>
        <v>42231.913090277783</v>
      </c>
      <c r="N3719" t="b">
        <v>0</v>
      </c>
      <c r="O3719">
        <v>0</v>
      </c>
      <c r="P3719" t="b">
        <v>0</v>
      </c>
      <c r="Q3719" s="11" t="s">
        <v>8279</v>
      </c>
      <c r="R3719" t="s">
        <v>8283</v>
      </c>
      <c r="S3719">
        <f t="shared" si="246"/>
        <v>0</v>
      </c>
      <c r="T3719">
        <f t="shared" si="247"/>
        <v>0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s="15">
        <f t="shared" si="244"/>
        <v>42243.961273148147</v>
      </c>
      <c r="L3720" s="15">
        <f t="shared" si="245"/>
        <v>42278</v>
      </c>
      <c r="N3720" t="b">
        <v>0</v>
      </c>
      <c r="O3720">
        <v>0</v>
      </c>
      <c r="P3720" t="b">
        <v>0</v>
      </c>
      <c r="Q3720" s="11" t="s">
        <v>8279</v>
      </c>
      <c r="R3720" t="s">
        <v>8283</v>
      </c>
      <c r="S3720">
        <f t="shared" si="246"/>
        <v>0</v>
      </c>
      <c r="T3720">
        <f t="shared" si="247"/>
        <v>0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s="15">
        <f t="shared" si="244"/>
        <v>42351.658842592587</v>
      </c>
      <c r="L3721" s="15">
        <f t="shared" si="245"/>
        <v>42381.658842592587</v>
      </c>
      <c r="N3721" t="b">
        <v>0</v>
      </c>
      <c r="O3721">
        <v>0</v>
      </c>
      <c r="P3721" t="b">
        <v>0</v>
      </c>
      <c r="Q3721" s="11" t="s">
        <v>8279</v>
      </c>
      <c r="R3721" t="s">
        <v>8283</v>
      </c>
      <c r="S3721">
        <f t="shared" si="246"/>
        <v>0</v>
      </c>
      <c r="T3721">
        <f t="shared" si="247"/>
        <v>0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s="15">
        <f t="shared" si="244"/>
        <v>42047.394942129627</v>
      </c>
      <c r="L3722" s="15">
        <f t="shared" si="245"/>
        <v>42082.353275462956</v>
      </c>
      <c r="N3722" t="b">
        <v>0</v>
      </c>
      <c r="O3722">
        <v>0</v>
      </c>
      <c r="P3722" t="b">
        <v>0</v>
      </c>
      <c r="Q3722" s="11" t="s">
        <v>8279</v>
      </c>
      <c r="R3722" t="s">
        <v>8283</v>
      </c>
      <c r="S3722">
        <f t="shared" si="246"/>
        <v>0</v>
      </c>
      <c r="T3722">
        <f t="shared" si="247"/>
        <v>0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s="15">
        <f t="shared" si="244"/>
        <v>42033.573009259257</v>
      </c>
      <c r="L3723" s="15">
        <f t="shared" si="245"/>
        <v>42063.573009259257</v>
      </c>
      <c r="N3723" t="b">
        <v>0</v>
      </c>
      <c r="O3723">
        <v>0</v>
      </c>
      <c r="P3723" t="b">
        <v>0</v>
      </c>
      <c r="Q3723" s="11" t="s">
        <v>8279</v>
      </c>
      <c r="R3723" t="s">
        <v>8283</v>
      </c>
      <c r="S3723">
        <f t="shared" si="246"/>
        <v>0</v>
      </c>
      <c r="T3723">
        <f t="shared" si="247"/>
        <v>0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s="15">
        <f t="shared" si="244"/>
        <v>42072.758981481486</v>
      </c>
      <c r="L3724" s="15">
        <f t="shared" si="245"/>
        <v>42132.758981481486</v>
      </c>
      <c r="N3724" t="b">
        <v>0</v>
      </c>
      <c r="O3724">
        <v>0</v>
      </c>
      <c r="P3724" t="b">
        <v>0</v>
      </c>
      <c r="Q3724" s="11" t="s">
        <v>8279</v>
      </c>
      <c r="R3724" t="s">
        <v>8283</v>
      </c>
      <c r="S3724">
        <f t="shared" si="246"/>
        <v>0</v>
      </c>
      <c r="T3724">
        <f t="shared" si="247"/>
        <v>0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s="15">
        <f t="shared" si="244"/>
        <v>42191.824062500003</v>
      </c>
      <c r="L3725" s="15">
        <f t="shared" si="245"/>
        <v>42221.824062500003</v>
      </c>
      <c r="N3725" t="b">
        <v>0</v>
      </c>
      <c r="O3725">
        <v>0</v>
      </c>
      <c r="P3725" t="b">
        <v>0</v>
      </c>
      <c r="Q3725" s="11" t="s">
        <v>8279</v>
      </c>
      <c r="R3725" t="s">
        <v>8283</v>
      </c>
      <c r="S3725">
        <f t="shared" si="246"/>
        <v>0</v>
      </c>
      <c r="T3725">
        <f t="shared" si="247"/>
        <v>0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s="15">
        <f t="shared" si="244"/>
        <v>42304.955381944441</v>
      </c>
      <c r="L3726" s="15">
        <f t="shared" si="245"/>
        <v>42334.997048611112</v>
      </c>
      <c r="N3726" t="b">
        <v>0</v>
      </c>
      <c r="O3726">
        <v>0</v>
      </c>
      <c r="P3726" t="b">
        <v>0</v>
      </c>
      <c r="Q3726" s="11" t="s">
        <v>8279</v>
      </c>
      <c r="R3726" t="s">
        <v>8283</v>
      </c>
      <c r="S3726">
        <f t="shared" si="246"/>
        <v>0</v>
      </c>
      <c r="T3726">
        <f t="shared" si="247"/>
        <v>0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s="15">
        <f t="shared" si="244"/>
        <v>42712.011944444443</v>
      </c>
      <c r="L3727" s="15">
        <f t="shared" si="245"/>
        <v>42742.011944444443</v>
      </c>
      <c r="N3727" t="b">
        <v>0</v>
      </c>
      <c r="O3727">
        <v>0</v>
      </c>
      <c r="P3727" t="b">
        <v>0</v>
      </c>
      <c r="Q3727" s="11" t="s">
        <v>8279</v>
      </c>
      <c r="R3727" t="s">
        <v>8283</v>
      </c>
      <c r="S3727">
        <f t="shared" si="246"/>
        <v>0</v>
      </c>
      <c r="T3727">
        <f t="shared" si="247"/>
        <v>0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s="15">
        <f t="shared" si="244"/>
        <v>42767.812893518523</v>
      </c>
      <c r="L3728" s="15">
        <f t="shared" si="245"/>
        <v>42797.833333333328</v>
      </c>
      <c r="N3728" t="b">
        <v>0</v>
      </c>
      <c r="O3728">
        <v>0</v>
      </c>
      <c r="P3728" t="b">
        <v>0</v>
      </c>
      <c r="Q3728" s="11" t="s">
        <v>8279</v>
      </c>
      <c r="R3728" t="s">
        <v>8283</v>
      </c>
      <c r="S3728">
        <f t="shared" si="246"/>
        <v>0</v>
      </c>
      <c r="T3728">
        <f t="shared" si="247"/>
        <v>0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s="15">
        <f t="shared" si="244"/>
        <v>41857.18304398148</v>
      </c>
      <c r="L3729" s="15">
        <f t="shared" si="245"/>
        <v>41887.18304398148</v>
      </c>
      <c r="N3729" t="b">
        <v>0</v>
      </c>
      <c r="O3729">
        <v>0</v>
      </c>
      <c r="P3729" t="b">
        <v>0</v>
      </c>
      <c r="Q3729" s="11" t="s">
        <v>8279</v>
      </c>
      <c r="R3729" t="s">
        <v>8283</v>
      </c>
      <c r="S3729">
        <f t="shared" si="246"/>
        <v>0</v>
      </c>
      <c r="T3729">
        <f t="shared" si="247"/>
        <v>0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s="15">
        <f t="shared" si="244"/>
        <v>41911.934791666667</v>
      </c>
      <c r="L3730" s="15">
        <f t="shared" si="245"/>
        <v>41971.976458333331</v>
      </c>
      <c r="N3730" t="b">
        <v>0</v>
      </c>
      <c r="O3730">
        <v>0</v>
      </c>
      <c r="P3730" t="b">
        <v>0</v>
      </c>
      <c r="Q3730" s="11" t="s">
        <v>8279</v>
      </c>
      <c r="R3730" t="s">
        <v>8283</v>
      </c>
      <c r="S3730">
        <f t="shared" si="246"/>
        <v>0</v>
      </c>
      <c r="T3730">
        <f t="shared" si="247"/>
        <v>0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s="15">
        <f t="shared" si="244"/>
        <v>42135.67050925926</v>
      </c>
      <c r="L3731" s="15">
        <f t="shared" si="245"/>
        <v>42195.67050925926</v>
      </c>
      <c r="N3731" t="b">
        <v>0</v>
      </c>
      <c r="O3731">
        <v>0</v>
      </c>
      <c r="P3731" t="b">
        <v>0</v>
      </c>
      <c r="Q3731" s="11" t="s">
        <v>8279</v>
      </c>
      <c r="R3731" t="s">
        <v>8283</v>
      </c>
      <c r="S3731">
        <f t="shared" si="246"/>
        <v>0</v>
      </c>
      <c r="T3731">
        <f t="shared" si="247"/>
        <v>0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s="15">
        <f t="shared" si="244"/>
        <v>42584.123865740738</v>
      </c>
      <c r="L3732" s="15">
        <f t="shared" si="245"/>
        <v>42614.123865740738</v>
      </c>
      <c r="N3732" t="b">
        <v>0</v>
      </c>
      <c r="O3732">
        <v>0</v>
      </c>
      <c r="P3732" t="b">
        <v>0</v>
      </c>
      <c r="Q3732" s="11" t="s">
        <v>8279</v>
      </c>
      <c r="R3732" t="s">
        <v>8283</v>
      </c>
      <c r="S3732">
        <f t="shared" si="246"/>
        <v>0</v>
      </c>
      <c r="T3732">
        <f t="shared" si="247"/>
        <v>0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s="15">
        <f t="shared" si="244"/>
        <v>42255.927824074075</v>
      </c>
      <c r="L3733" s="15">
        <f t="shared" si="245"/>
        <v>42285.874305555553</v>
      </c>
      <c r="N3733" t="b">
        <v>0</v>
      </c>
      <c r="O3733">
        <v>0</v>
      </c>
      <c r="P3733" t="b">
        <v>0</v>
      </c>
      <c r="Q3733" s="11" t="s">
        <v>8279</v>
      </c>
      <c r="R3733" t="s">
        <v>8283</v>
      </c>
      <c r="S3733">
        <f t="shared" si="246"/>
        <v>0</v>
      </c>
      <c r="T3733">
        <f t="shared" si="247"/>
        <v>0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s="15">
        <f t="shared" si="244"/>
        <v>42567.004432870366</v>
      </c>
      <c r="L3734" s="15">
        <f t="shared" si="245"/>
        <v>42588.004432870366</v>
      </c>
      <c r="N3734" t="b">
        <v>0</v>
      </c>
      <c r="O3734">
        <v>0</v>
      </c>
      <c r="P3734" t="b">
        <v>0</v>
      </c>
      <c r="Q3734" s="11" t="s">
        <v>8279</v>
      </c>
      <c r="R3734" t="s">
        <v>8283</v>
      </c>
      <c r="S3734">
        <f t="shared" si="246"/>
        <v>0</v>
      </c>
      <c r="T3734">
        <f t="shared" si="247"/>
        <v>0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s="15">
        <f t="shared" si="244"/>
        <v>41959.369988425926</v>
      </c>
      <c r="L3735" s="15">
        <f t="shared" si="245"/>
        <v>41989.369988425926</v>
      </c>
      <c r="N3735" t="b">
        <v>0</v>
      </c>
      <c r="O3735">
        <v>0</v>
      </c>
      <c r="P3735" t="b">
        <v>0</v>
      </c>
      <c r="Q3735" s="11" t="s">
        <v>8279</v>
      </c>
      <c r="R3735" t="s">
        <v>8283</v>
      </c>
      <c r="S3735">
        <f t="shared" si="246"/>
        <v>0</v>
      </c>
      <c r="T3735">
        <f t="shared" si="247"/>
        <v>0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s="15">
        <f t="shared" si="244"/>
        <v>42165.922858796301</v>
      </c>
      <c r="L3736" s="15">
        <f t="shared" si="245"/>
        <v>42195.922858796301</v>
      </c>
      <c r="N3736" t="b">
        <v>0</v>
      </c>
      <c r="O3736">
        <v>0</v>
      </c>
      <c r="P3736" t="b">
        <v>0</v>
      </c>
      <c r="Q3736" s="11" t="s">
        <v>8279</v>
      </c>
      <c r="R3736" t="s">
        <v>8283</v>
      </c>
      <c r="S3736">
        <f t="shared" si="246"/>
        <v>0</v>
      </c>
      <c r="T3736">
        <f t="shared" si="247"/>
        <v>0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s="15">
        <f t="shared" si="244"/>
        <v>42031.837546296301</v>
      </c>
      <c r="L3737" s="15">
        <f t="shared" si="245"/>
        <v>42091.79587962963</v>
      </c>
      <c r="N3737" t="b">
        <v>0</v>
      </c>
      <c r="O3737">
        <v>0</v>
      </c>
      <c r="P3737" t="b">
        <v>0</v>
      </c>
      <c r="Q3737" s="11" t="s">
        <v>8279</v>
      </c>
      <c r="R3737" t="s">
        <v>8283</v>
      </c>
      <c r="S3737">
        <f t="shared" si="246"/>
        <v>0</v>
      </c>
      <c r="T3737">
        <f t="shared" si="247"/>
        <v>0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s="15">
        <f t="shared" si="244"/>
        <v>42482.048032407409</v>
      </c>
      <c r="L3738" s="15">
        <f t="shared" si="245"/>
        <v>42512.045138888891</v>
      </c>
      <c r="N3738" t="b">
        <v>0</v>
      </c>
      <c r="O3738">
        <v>0</v>
      </c>
      <c r="P3738" t="b">
        <v>0</v>
      </c>
      <c r="Q3738" s="11" t="s">
        <v>8279</v>
      </c>
      <c r="R3738" t="s">
        <v>8283</v>
      </c>
      <c r="S3738">
        <f t="shared" si="246"/>
        <v>0</v>
      </c>
      <c r="T3738">
        <f t="shared" si="247"/>
        <v>0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s="15">
        <f t="shared" si="244"/>
        <v>42135.235254629632</v>
      </c>
      <c r="L3739" s="15">
        <f t="shared" si="245"/>
        <v>42195.235254629632</v>
      </c>
      <c r="N3739" t="b">
        <v>0</v>
      </c>
      <c r="O3739">
        <v>0</v>
      </c>
      <c r="P3739" t="b">
        <v>0</v>
      </c>
      <c r="Q3739" s="11" t="s">
        <v>8279</v>
      </c>
      <c r="R3739" t="s">
        <v>8283</v>
      </c>
      <c r="S3739">
        <f t="shared" si="246"/>
        <v>0</v>
      </c>
      <c r="T3739">
        <f t="shared" si="247"/>
        <v>0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s="15">
        <f t="shared" si="244"/>
        <v>42438.961273148147</v>
      </c>
      <c r="L3740" s="15">
        <f t="shared" si="245"/>
        <v>42468.919606481482</v>
      </c>
      <c r="N3740" t="b">
        <v>0</v>
      </c>
      <c r="O3740">
        <v>0</v>
      </c>
      <c r="P3740" t="b">
        <v>0</v>
      </c>
      <c r="Q3740" s="11" t="s">
        <v>8279</v>
      </c>
      <c r="R3740" t="s">
        <v>8283</v>
      </c>
      <c r="S3740">
        <f t="shared" si="246"/>
        <v>0</v>
      </c>
      <c r="T3740">
        <f t="shared" si="247"/>
        <v>0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s="15">
        <f t="shared" si="244"/>
        <v>42164.893993055557</v>
      </c>
      <c r="L3741" s="15">
        <f t="shared" si="245"/>
        <v>42194.893993055557</v>
      </c>
      <c r="N3741" t="b">
        <v>0</v>
      </c>
      <c r="O3741">
        <v>0</v>
      </c>
      <c r="P3741" t="b">
        <v>0</v>
      </c>
      <c r="Q3741" s="11" t="s">
        <v>8279</v>
      </c>
      <c r="R3741" t="s">
        <v>8283</v>
      </c>
      <c r="S3741">
        <f t="shared" si="246"/>
        <v>0</v>
      </c>
      <c r="T3741">
        <f t="shared" si="247"/>
        <v>0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s="15">
        <f t="shared" si="244"/>
        <v>42096.686400462961</v>
      </c>
      <c r="L3742" s="15">
        <f t="shared" si="245"/>
        <v>42156.686400462961</v>
      </c>
      <c r="N3742" t="b">
        <v>0</v>
      </c>
      <c r="O3742">
        <v>0</v>
      </c>
      <c r="P3742" t="b">
        <v>0</v>
      </c>
      <c r="Q3742" s="11" t="s">
        <v>8279</v>
      </c>
      <c r="R3742" t="s">
        <v>8283</v>
      </c>
      <c r="S3742">
        <f t="shared" si="246"/>
        <v>0</v>
      </c>
      <c r="T3742">
        <f t="shared" si="247"/>
        <v>0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s="15">
        <f t="shared" si="244"/>
        <v>42383.933993055558</v>
      </c>
      <c r="L3743" s="15">
        <f t="shared" si="245"/>
        <v>42413.933993055558</v>
      </c>
      <c r="N3743" t="b">
        <v>0</v>
      </c>
      <c r="O3743">
        <v>0</v>
      </c>
      <c r="P3743" t="b">
        <v>0</v>
      </c>
      <c r="Q3743" s="11" t="s">
        <v>8279</v>
      </c>
      <c r="R3743" t="s">
        <v>8283</v>
      </c>
      <c r="S3743">
        <f t="shared" si="246"/>
        <v>0</v>
      </c>
      <c r="T3743">
        <f t="shared" si="247"/>
        <v>0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s="15">
        <f t="shared" si="244"/>
        <v>42341.958923611113</v>
      </c>
      <c r="L3744" s="15">
        <f t="shared" si="245"/>
        <v>42371.958923611113</v>
      </c>
      <c r="N3744" t="b">
        <v>0</v>
      </c>
      <c r="O3744">
        <v>0</v>
      </c>
      <c r="P3744" t="b">
        <v>0</v>
      </c>
      <c r="Q3744" s="11" t="s">
        <v>8279</v>
      </c>
      <c r="R3744" t="s">
        <v>8283</v>
      </c>
      <c r="S3744">
        <f t="shared" si="246"/>
        <v>0</v>
      </c>
      <c r="T3744">
        <f t="shared" si="247"/>
        <v>0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s="15">
        <f t="shared" si="244"/>
        <v>42612.911712962959</v>
      </c>
      <c r="L3745" s="15">
        <f t="shared" si="245"/>
        <v>42642.911712962959</v>
      </c>
      <c r="N3745" t="b">
        <v>0</v>
      </c>
      <c r="O3745">
        <v>0</v>
      </c>
      <c r="P3745" t="b">
        <v>0</v>
      </c>
      <c r="Q3745" s="11" t="s">
        <v>8279</v>
      </c>
      <c r="R3745" t="s">
        <v>8283</v>
      </c>
      <c r="S3745">
        <f t="shared" si="246"/>
        <v>0</v>
      </c>
      <c r="T3745">
        <f t="shared" si="247"/>
        <v>0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s="15">
        <f t="shared" si="244"/>
        <v>42164.908530092594</v>
      </c>
      <c r="L3746" s="15">
        <f t="shared" si="245"/>
        <v>42194.908530092594</v>
      </c>
      <c r="N3746" t="b">
        <v>0</v>
      </c>
      <c r="O3746">
        <v>0</v>
      </c>
      <c r="P3746" t="b">
        <v>0</v>
      </c>
      <c r="Q3746" s="11" t="s">
        <v>8279</v>
      </c>
      <c r="R3746" t="s">
        <v>8283</v>
      </c>
      <c r="S3746">
        <f t="shared" si="246"/>
        <v>0</v>
      </c>
      <c r="T3746">
        <f t="shared" si="247"/>
        <v>0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s="15">
        <f t="shared" si="244"/>
        <v>42321.08447916666</v>
      </c>
      <c r="L3747" s="15">
        <f t="shared" si="245"/>
        <v>42374</v>
      </c>
      <c r="N3747" t="b">
        <v>0</v>
      </c>
      <c r="O3747">
        <v>0</v>
      </c>
      <c r="P3747" t="b">
        <v>0</v>
      </c>
      <c r="Q3747" s="11" t="s">
        <v>8279</v>
      </c>
      <c r="R3747" t="s">
        <v>8283</v>
      </c>
      <c r="S3747">
        <f t="shared" si="246"/>
        <v>0</v>
      </c>
      <c r="T3747">
        <f t="shared" si="247"/>
        <v>0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s="15">
        <f t="shared" si="244"/>
        <v>42713.962499999994</v>
      </c>
      <c r="L3748" s="15">
        <f t="shared" si="245"/>
        <v>42734.375</v>
      </c>
      <c r="N3748" t="b">
        <v>0</v>
      </c>
      <c r="O3748">
        <v>0</v>
      </c>
      <c r="P3748" t="b">
        <v>0</v>
      </c>
      <c r="Q3748" s="11" t="s">
        <v>8279</v>
      </c>
      <c r="R3748" t="s">
        <v>8283</v>
      </c>
      <c r="S3748">
        <f t="shared" si="246"/>
        <v>0</v>
      </c>
      <c r="T3748">
        <f t="shared" si="247"/>
        <v>0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s="15">
        <f t="shared" si="244"/>
        <v>42285.909027777772</v>
      </c>
      <c r="L3749" s="15">
        <f t="shared" si="245"/>
        <v>42299.790972222225</v>
      </c>
      <c r="N3749" t="b">
        <v>0</v>
      </c>
      <c r="O3749">
        <v>0</v>
      </c>
      <c r="P3749" t="b">
        <v>0</v>
      </c>
      <c r="Q3749" s="11" t="s">
        <v>8279</v>
      </c>
      <c r="R3749" t="s">
        <v>8297</v>
      </c>
      <c r="S3749">
        <f t="shared" si="246"/>
        <v>0</v>
      </c>
      <c r="T3749">
        <f t="shared" si="247"/>
        <v>0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s="15">
        <f t="shared" si="244"/>
        <v>40070.901412037041</v>
      </c>
      <c r="L3750" s="15">
        <f t="shared" si="245"/>
        <v>40144.207638888889</v>
      </c>
      <c r="N3750" t="b">
        <v>0</v>
      </c>
      <c r="O3750">
        <v>0</v>
      </c>
      <c r="P3750" t="b">
        <v>0</v>
      </c>
      <c r="Q3750" s="11" t="s">
        <v>8279</v>
      </c>
      <c r="R3750" t="s">
        <v>8297</v>
      </c>
      <c r="S3750">
        <f t="shared" si="246"/>
        <v>0</v>
      </c>
      <c r="T3750">
        <f t="shared" si="247"/>
        <v>0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s="15">
        <f t="shared" si="244"/>
        <v>42228.629884259266</v>
      </c>
      <c r="L3751" s="15">
        <f t="shared" si="245"/>
        <v>42288.629884259266</v>
      </c>
      <c r="N3751" t="b">
        <v>0</v>
      </c>
      <c r="O3751">
        <v>0</v>
      </c>
      <c r="P3751" t="b">
        <v>0</v>
      </c>
      <c r="Q3751" s="11" t="s">
        <v>8279</v>
      </c>
      <c r="R3751" t="s">
        <v>8297</v>
      </c>
      <c r="S3751">
        <f t="shared" si="246"/>
        <v>0</v>
      </c>
      <c r="T3751">
        <f t="shared" si="247"/>
        <v>0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s="15">
        <f t="shared" si="244"/>
        <v>41456.36241898148</v>
      </c>
      <c r="L3752" s="15">
        <f t="shared" si="245"/>
        <v>41486.36241898148</v>
      </c>
      <c r="N3752" t="b">
        <v>0</v>
      </c>
      <c r="O3752">
        <v>0</v>
      </c>
      <c r="P3752" t="b">
        <v>0</v>
      </c>
      <c r="Q3752" s="11" t="s">
        <v>8279</v>
      </c>
      <c r="R3752" t="s">
        <v>8297</v>
      </c>
      <c r="S3752">
        <f t="shared" si="246"/>
        <v>0</v>
      </c>
      <c r="T3752">
        <f t="shared" si="247"/>
        <v>0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s="15">
        <f t="shared" si="244"/>
        <v>42591.31858796296</v>
      </c>
      <c r="L3753" s="15">
        <f t="shared" si="245"/>
        <v>42651.31858796296</v>
      </c>
      <c r="N3753" t="b">
        <v>0</v>
      </c>
      <c r="O3753">
        <v>0</v>
      </c>
      <c r="P3753" t="b">
        <v>0</v>
      </c>
      <c r="Q3753" s="11" t="s">
        <v>8279</v>
      </c>
      <c r="R3753" t="s">
        <v>8297</v>
      </c>
      <c r="S3753">
        <f t="shared" si="246"/>
        <v>0</v>
      </c>
      <c r="T3753">
        <f t="shared" si="247"/>
        <v>0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s="15">
        <f t="shared" si="244"/>
        <v>41919.761782407404</v>
      </c>
      <c r="L3754" s="15">
        <f t="shared" si="245"/>
        <v>41929.761782407404</v>
      </c>
      <c r="N3754" t="b">
        <v>0</v>
      </c>
      <c r="O3754">
        <v>0</v>
      </c>
      <c r="P3754" t="b">
        <v>0</v>
      </c>
      <c r="Q3754" s="11" t="s">
        <v>8279</v>
      </c>
      <c r="R3754" t="s">
        <v>8297</v>
      </c>
      <c r="S3754">
        <f t="shared" si="246"/>
        <v>0</v>
      </c>
      <c r="T3754">
        <f t="shared" si="247"/>
        <v>0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s="15">
        <f t="shared" si="244"/>
        <v>41550.793935185182</v>
      </c>
      <c r="L3755" s="15">
        <f t="shared" si="245"/>
        <v>41580.793935185182</v>
      </c>
      <c r="N3755" t="b">
        <v>0</v>
      </c>
      <c r="O3755">
        <v>0</v>
      </c>
      <c r="P3755" t="b">
        <v>0</v>
      </c>
      <c r="Q3755" s="11" t="s">
        <v>8279</v>
      </c>
      <c r="R3755" t="s">
        <v>8297</v>
      </c>
      <c r="S3755">
        <f t="shared" si="246"/>
        <v>0</v>
      </c>
      <c r="T3755">
        <f t="shared" si="247"/>
        <v>0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s="15">
        <f t="shared" si="244"/>
        <v>41634.715173611112</v>
      </c>
      <c r="L3756" s="15">
        <f t="shared" si="245"/>
        <v>41664.715173611112</v>
      </c>
      <c r="N3756" t="b">
        <v>0</v>
      </c>
      <c r="O3756">
        <v>0</v>
      </c>
      <c r="P3756" t="b">
        <v>0</v>
      </c>
      <c r="Q3756" s="11" t="s">
        <v>8279</v>
      </c>
      <c r="R3756" t="s">
        <v>8297</v>
      </c>
      <c r="S3756">
        <f t="shared" si="246"/>
        <v>0</v>
      </c>
      <c r="T3756">
        <f t="shared" si="247"/>
        <v>0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s="15">
        <f t="shared" si="244"/>
        <v>41837.767500000002</v>
      </c>
      <c r="L3757" s="15">
        <f t="shared" si="245"/>
        <v>41867.767500000002</v>
      </c>
      <c r="N3757" t="b">
        <v>0</v>
      </c>
      <c r="O3757">
        <v>0</v>
      </c>
      <c r="P3757" t="b">
        <v>0</v>
      </c>
      <c r="Q3757" s="11" t="s">
        <v>8279</v>
      </c>
      <c r="R3757" t="s">
        <v>8297</v>
      </c>
      <c r="S3757">
        <f t="shared" si="246"/>
        <v>0</v>
      </c>
      <c r="T3757">
        <f t="shared" si="247"/>
        <v>0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s="15">
        <f t="shared" si="244"/>
        <v>41407.84684027778</v>
      </c>
      <c r="L3758" s="15">
        <f t="shared" si="245"/>
        <v>41427.84684027778</v>
      </c>
      <c r="N3758" t="b">
        <v>0</v>
      </c>
      <c r="O3758">
        <v>0</v>
      </c>
      <c r="P3758" t="b">
        <v>0</v>
      </c>
      <c r="Q3758" s="11" t="s">
        <v>8279</v>
      </c>
      <c r="R3758" t="s">
        <v>8297</v>
      </c>
      <c r="S3758">
        <f t="shared" si="246"/>
        <v>0</v>
      </c>
      <c r="T3758">
        <f t="shared" si="247"/>
        <v>0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s="15">
        <f t="shared" si="244"/>
        <v>40705.126631944448</v>
      </c>
      <c r="L3759" s="15">
        <f t="shared" si="245"/>
        <v>40765.126631944448</v>
      </c>
      <c r="N3759" t="b">
        <v>0</v>
      </c>
      <c r="O3759">
        <v>0</v>
      </c>
      <c r="P3759" t="b">
        <v>0</v>
      </c>
      <c r="Q3759" s="11" t="s">
        <v>8279</v>
      </c>
      <c r="R3759" t="s">
        <v>8297</v>
      </c>
      <c r="S3759">
        <f t="shared" si="246"/>
        <v>0</v>
      </c>
      <c r="T3759">
        <f t="shared" si="247"/>
        <v>0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s="15">
        <f t="shared" si="244"/>
        <v>41041.167627314811</v>
      </c>
      <c r="L3760" s="15">
        <f t="shared" si="245"/>
        <v>41101.160474537035</v>
      </c>
      <c r="N3760" t="b">
        <v>0</v>
      </c>
      <c r="O3760">
        <v>0</v>
      </c>
      <c r="P3760" t="b">
        <v>0</v>
      </c>
      <c r="Q3760" s="11" t="s">
        <v>8279</v>
      </c>
      <c r="R3760" t="s">
        <v>8297</v>
      </c>
      <c r="S3760">
        <f t="shared" si="246"/>
        <v>0</v>
      </c>
      <c r="T3760">
        <f t="shared" si="247"/>
        <v>0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s="15">
        <f t="shared" si="244"/>
        <v>41827.989861111113</v>
      </c>
      <c r="L3761" s="15">
        <f t="shared" si="245"/>
        <v>41887.989861111113</v>
      </c>
      <c r="N3761" t="b">
        <v>0</v>
      </c>
      <c r="O3761">
        <v>0</v>
      </c>
      <c r="P3761" t="b">
        <v>0</v>
      </c>
      <c r="Q3761" s="11" t="s">
        <v>8279</v>
      </c>
      <c r="R3761" t="s">
        <v>8297</v>
      </c>
      <c r="S3761">
        <f t="shared" si="246"/>
        <v>0</v>
      </c>
      <c r="T3761">
        <f t="shared" si="247"/>
        <v>0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s="15">
        <f t="shared" si="244"/>
        <v>42100.086145833338</v>
      </c>
      <c r="L3762" s="15">
        <f t="shared" si="245"/>
        <v>42130.086145833338</v>
      </c>
      <c r="N3762" t="b">
        <v>0</v>
      </c>
      <c r="O3762">
        <v>0</v>
      </c>
      <c r="P3762" t="b">
        <v>0</v>
      </c>
      <c r="Q3762" s="11" t="s">
        <v>8279</v>
      </c>
      <c r="R3762" t="s">
        <v>8297</v>
      </c>
      <c r="S3762">
        <f t="shared" si="246"/>
        <v>0</v>
      </c>
      <c r="T3762">
        <f t="shared" si="247"/>
        <v>0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s="15">
        <f t="shared" si="244"/>
        <v>40987.83488425926</v>
      </c>
      <c r="L3763" s="15">
        <f t="shared" si="245"/>
        <v>41047.83488425926</v>
      </c>
      <c r="N3763" t="b">
        <v>0</v>
      </c>
      <c r="O3763">
        <v>0</v>
      </c>
      <c r="P3763" t="b">
        <v>0</v>
      </c>
      <c r="Q3763" s="11" t="s">
        <v>8279</v>
      </c>
      <c r="R3763" t="s">
        <v>8297</v>
      </c>
      <c r="S3763">
        <f t="shared" si="246"/>
        <v>0</v>
      </c>
      <c r="T3763">
        <f t="shared" si="247"/>
        <v>0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s="15">
        <f t="shared" si="244"/>
        <v>42065.910983796297</v>
      </c>
      <c r="L3764" s="15">
        <f t="shared" si="245"/>
        <v>42095.869317129633</v>
      </c>
      <c r="N3764" t="b">
        <v>0</v>
      </c>
      <c r="O3764">
        <v>0</v>
      </c>
      <c r="P3764" t="b">
        <v>0</v>
      </c>
      <c r="Q3764" s="11" t="s">
        <v>8279</v>
      </c>
      <c r="R3764" t="s">
        <v>8297</v>
      </c>
      <c r="S3764">
        <f t="shared" si="246"/>
        <v>0</v>
      </c>
      <c r="T3764">
        <f t="shared" si="247"/>
        <v>0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s="15">
        <f t="shared" si="244"/>
        <v>42669.594837962963</v>
      </c>
      <c r="L3765" s="15">
        <f t="shared" si="245"/>
        <v>42729.636504629627</v>
      </c>
      <c r="N3765" t="b">
        <v>0</v>
      </c>
      <c r="O3765">
        <v>0</v>
      </c>
      <c r="P3765" t="b">
        <v>0</v>
      </c>
      <c r="Q3765" s="11" t="s">
        <v>8279</v>
      </c>
      <c r="R3765" t="s">
        <v>8297</v>
      </c>
      <c r="S3765">
        <f t="shared" si="246"/>
        <v>0</v>
      </c>
      <c r="T3765">
        <f t="shared" si="247"/>
        <v>0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s="15">
        <f t="shared" si="244"/>
        <v>42714.054398148146</v>
      </c>
      <c r="L3766" s="15">
        <f t="shared" si="245"/>
        <v>42744.054398148146</v>
      </c>
      <c r="N3766" t="b">
        <v>0</v>
      </c>
      <c r="O3766">
        <v>0</v>
      </c>
      <c r="P3766" t="b">
        <v>0</v>
      </c>
      <c r="Q3766" s="11" t="s">
        <v>8279</v>
      </c>
      <c r="R3766" t="s">
        <v>8297</v>
      </c>
      <c r="S3766">
        <f t="shared" si="246"/>
        <v>0</v>
      </c>
      <c r="T3766">
        <f t="shared" si="247"/>
        <v>0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s="15">
        <f t="shared" si="244"/>
        <v>41113.968576388892</v>
      </c>
      <c r="L3767" s="15">
        <f t="shared" si="245"/>
        <v>41143.968576388892</v>
      </c>
      <c r="N3767" t="b">
        <v>0</v>
      </c>
      <c r="O3767">
        <v>0</v>
      </c>
      <c r="P3767" t="b">
        <v>0</v>
      </c>
      <c r="Q3767" s="11" t="s">
        <v>8279</v>
      </c>
      <c r="R3767" t="s">
        <v>8297</v>
      </c>
      <c r="S3767">
        <f t="shared" si="246"/>
        <v>0</v>
      </c>
      <c r="T3767">
        <f t="shared" si="247"/>
        <v>0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s="15">
        <f t="shared" si="244"/>
        <v>42366.982627314821</v>
      </c>
      <c r="L3768" s="15">
        <f t="shared" si="245"/>
        <v>42396.982627314821</v>
      </c>
      <c r="N3768" t="b">
        <v>0</v>
      </c>
      <c r="O3768">
        <v>0</v>
      </c>
      <c r="P3768" t="b">
        <v>0</v>
      </c>
      <c r="Q3768" s="11" t="s">
        <v>8279</v>
      </c>
      <c r="R3768" t="s">
        <v>8297</v>
      </c>
      <c r="S3768">
        <f t="shared" si="246"/>
        <v>0</v>
      </c>
      <c r="T3768">
        <f t="shared" si="247"/>
        <v>0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s="15">
        <f t="shared" si="244"/>
        <v>42596.03506944445</v>
      </c>
      <c r="L3769" s="15">
        <f t="shared" si="245"/>
        <v>42656.03506944445</v>
      </c>
      <c r="N3769" t="b">
        <v>0</v>
      </c>
      <c r="O3769">
        <v>0</v>
      </c>
      <c r="P3769" t="b">
        <v>0</v>
      </c>
      <c r="Q3769" s="11" t="s">
        <v>8279</v>
      </c>
      <c r="R3769" t="s">
        <v>8297</v>
      </c>
      <c r="S3769">
        <f t="shared" si="246"/>
        <v>0</v>
      </c>
      <c r="T3769">
        <f t="shared" si="247"/>
        <v>0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s="15">
        <f t="shared" si="244"/>
        <v>42114.726134259254</v>
      </c>
      <c r="L3770" s="15">
        <f t="shared" si="245"/>
        <v>42144.726134259254</v>
      </c>
      <c r="N3770" t="b">
        <v>0</v>
      </c>
      <c r="O3770">
        <v>0</v>
      </c>
      <c r="P3770" t="b">
        <v>0</v>
      </c>
      <c r="Q3770" s="11" t="s">
        <v>8279</v>
      </c>
      <c r="R3770" t="s">
        <v>8297</v>
      </c>
      <c r="S3770">
        <f t="shared" si="246"/>
        <v>0</v>
      </c>
      <c r="T3770">
        <f t="shared" si="247"/>
        <v>0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s="15">
        <f t="shared" si="244"/>
        <v>42171.827604166669</v>
      </c>
      <c r="L3771" s="15">
        <f t="shared" si="245"/>
        <v>42201.827604166669</v>
      </c>
      <c r="N3771" t="b">
        <v>0</v>
      </c>
      <c r="O3771">
        <v>0</v>
      </c>
      <c r="P3771" t="b">
        <v>0</v>
      </c>
      <c r="Q3771" s="11" t="s">
        <v>8279</v>
      </c>
      <c r="R3771" t="s">
        <v>8297</v>
      </c>
      <c r="S3771">
        <f t="shared" si="246"/>
        <v>0</v>
      </c>
      <c r="T3771">
        <f t="shared" si="247"/>
        <v>0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s="15">
        <f t="shared" si="244"/>
        <v>40703.234386574077</v>
      </c>
      <c r="L3772" s="15">
        <f t="shared" si="245"/>
        <v>40733.234386574077</v>
      </c>
      <c r="N3772" t="b">
        <v>0</v>
      </c>
      <c r="O3772">
        <v>0</v>
      </c>
      <c r="P3772" t="b">
        <v>0</v>
      </c>
      <c r="Q3772" s="11" t="s">
        <v>8279</v>
      </c>
      <c r="R3772" t="s">
        <v>8297</v>
      </c>
      <c r="S3772">
        <f t="shared" si="246"/>
        <v>0</v>
      </c>
      <c r="T3772">
        <f t="shared" si="247"/>
        <v>0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s="15">
        <f t="shared" si="244"/>
        <v>42400.176377314812</v>
      </c>
      <c r="L3773" s="15">
        <f t="shared" si="245"/>
        <v>42430.176377314812</v>
      </c>
      <c r="N3773" t="b">
        <v>0</v>
      </c>
      <c r="O3773">
        <v>0</v>
      </c>
      <c r="P3773" t="b">
        <v>0</v>
      </c>
      <c r="Q3773" s="11" t="s">
        <v>8279</v>
      </c>
      <c r="R3773" t="s">
        <v>8297</v>
      </c>
      <c r="S3773">
        <f t="shared" si="246"/>
        <v>0</v>
      </c>
      <c r="T3773">
        <f t="shared" si="247"/>
        <v>0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s="15">
        <f t="shared" si="244"/>
        <v>42091.778703703705</v>
      </c>
      <c r="L3774" s="15">
        <f t="shared" si="245"/>
        <v>42151.778703703705</v>
      </c>
      <c r="N3774" t="b">
        <v>0</v>
      </c>
      <c r="O3774">
        <v>0</v>
      </c>
      <c r="P3774" t="b">
        <v>0</v>
      </c>
      <c r="Q3774" s="11" t="s">
        <v>8279</v>
      </c>
      <c r="R3774" t="s">
        <v>8297</v>
      </c>
      <c r="S3774">
        <f t="shared" si="246"/>
        <v>0</v>
      </c>
      <c r="T3774">
        <f t="shared" si="247"/>
        <v>0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s="15">
        <f t="shared" si="244"/>
        <v>42223.616018518514</v>
      </c>
      <c r="L3775" s="15">
        <f t="shared" si="245"/>
        <v>42253.615277777775</v>
      </c>
      <c r="N3775" t="b">
        <v>0</v>
      </c>
      <c r="O3775">
        <v>0</v>
      </c>
      <c r="P3775" t="b">
        <v>0</v>
      </c>
      <c r="Q3775" s="11" t="s">
        <v>8279</v>
      </c>
      <c r="R3775" t="s">
        <v>8297</v>
      </c>
      <c r="S3775">
        <f t="shared" si="246"/>
        <v>0</v>
      </c>
      <c r="T3775">
        <f t="shared" si="247"/>
        <v>0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s="15">
        <f t="shared" si="244"/>
        <v>42380.696342592593</v>
      </c>
      <c r="L3776" s="15">
        <f t="shared" si="245"/>
        <v>42410.696342592593</v>
      </c>
      <c r="N3776" t="b">
        <v>0</v>
      </c>
      <c r="O3776">
        <v>0</v>
      </c>
      <c r="P3776" t="b">
        <v>0</v>
      </c>
      <c r="Q3776" s="11" t="s">
        <v>8266</v>
      </c>
      <c r="R3776" t="s">
        <v>8300</v>
      </c>
      <c r="S3776">
        <f t="shared" si="246"/>
        <v>0</v>
      </c>
      <c r="T3776">
        <f t="shared" si="247"/>
        <v>0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s="15">
        <f t="shared" si="244"/>
        <v>42318.616851851853</v>
      </c>
      <c r="L3777" s="15">
        <f t="shared" si="245"/>
        <v>42378.616851851853</v>
      </c>
      <c r="N3777" t="b">
        <v>0</v>
      </c>
      <c r="O3777">
        <v>0</v>
      </c>
      <c r="P3777" t="b">
        <v>0</v>
      </c>
      <c r="Q3777" s="11" t="s">
        <v>8266</v>
      </c>
      <c r="R3777" t="s">
        <v>8300</v>
      </c>
      <c r="S3777">
        <f t="shared" si="246"/>
        <v>0</v>
      </c>
      <c r="T3777">
        <f t="shared" si="247"/>
        <v>0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s="15">
        <f t="shared" si="244"/>
        <v>42503.353506944448</v>
      </c>
      <c r="L3778" s="15">
        <f t="shared" si="245"/>
        <v>42533.353506944448</v>
      </c>
      <c r="N3778" t="b">
        <v>0</v>
      </c>
      <c r="O3778">
        <v>0</v>
      </c>
      <c r="P3778" t="b">
        <v>0</v>
      </c>
      <c r="Q3778" s="11" t="s">
        <v>8266</v>
      </c>
      <c r="R3778" t="s">
        <v>8300</v>
      </c>
      <c r="S3778">
        <f t="shared" si="246"/>
        <v>0</v>
      </c>
      <c r="T3778">
        <f t="shared" si="247"/>
        <v>0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s="15">
        <f t="shared" ref="K3779:K3842" si="248">(((J3779/60)/60)/24)+DATE(1970,1,1)</f>
        <v>42057.883159722223</v>
      </c>
      <c r="L3779" s="15">
        <f t="shared" ref="L3779:L3842" si="249">(((I3779/60)/60)/24)+DATE(1970,1,1)</f>
        <v>42087.841493055559</v>
      </c>
      <c r="N3779" t="b">
        <v>0</v>
      </c>
      <c r="O3779">
        <v>0</v>
      </c>
      <c r="P3779" t="b">
        <v>0</v>
      </c>
      <c r="Q3779" s="11" t="s">
        <v>8266</v>
      </c>
      <c r="R3779" t="s">
        <v>8300</v>
      </c>
      <c r="S3779">
        <f t="shared" ref="S3779:S3842" si="250">IFERROR(ROUND(E3779/D3779*100,0),0)</f>
        <v>0</v>
      </c>
      <c r="T3779">
        <f t="shared" ref="T3779:T3842" si="251">IFERROR(ROUND(E3779/O3779,2),0)</f>
        <v>0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s="15">
        <f t="shared" si="248"/>
        <v>42692.389062500006</v>
      </c>
      <c r="L3780" s="15">
        <f t="shared" si="249"/>
        <v>42722.389062500006</v>
      </c>
      <c r="N3780" t="b">
        <v>0</v>
      </c>
      <c r="O3780">
        <v>0</v>
      </c>
      <c r="P3780" t="b">
        <v>0</v>
      </c>
      <c r="Q3780" s="11" t="s">
        <v>8266</v>
      </c>
      <c r="R3780" t="s">
        <v>8300</v>
      </c>
      <c r="S3780">
        <f t="shared" si="250"/>
        <v>0</v>
      </c>
      <c r="T3780">
        <f t="shared" si="251"/>
        <v>0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s="15">
        <f t="shared" si="248"/>
        <v>42165.785289351858</v>
      </c>
      <c r="L3781" s="15">
        <f t="shared" si="249"/>
        <v>42195.785289351858</v>
      </c>
      <c r="N3781" t="b">
        <v>0</v>
      </c>
      <c r="O3781">
        <v>0</v>
      </c>
      <c r="P3781" t="b">
        <v>0</v>
      </c>
      <c r="Q3781" s="11" t="s">
        <v>8266</v>
      </c>
      <c r="R3781" t="s">
        <v>8300</v>
      </c>
      <c r="S3781">
        <f t="shared" si="250"/>
        <v>0</v>
      </c>
      <c r="T3781">
        <f t="shared" si="251"/>
        <v>0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s="15">
        <f t="shared" si="248"/>
        <v>41975.842523148152</v>
      </c>
      <c r="L3782" s="15">
        <f t="shared" si="249"/>
        <v>42005.842523148152</v>
      </c>
      <c r="N3782" t="b">
        <v>0</v>
      </c>
      <c r="O3782">
        <v>0</v>
      </c>
      <c r="P3782" t="b">
        <v>0</v>
      </c>
      <c r="Q3782" s="11" t="s">
        <v>8266</v>
      </c>
      <c r="R3782" t="s">
        <v>8300</v>
      </c>
      <c r="S3782">
        <f t="shared" si="250"/>
        <v>0</v>
      </c>
      <c r="T3782">
        <f t="shared" si="251"/>
        <v>0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s="15">
        <f t="shared" si="248"/>
        <v>42282.71629629629</v>
      </c>
      <c r="L3783" s="15">
        <f t="shared" si="249"/>
        <v>42312.757962962962</v>
      </c>
      <c r="N3783" t="b">
        <v>0</v>
      </c>
      <c r="O3783">
        <v>0</v>
      </c>
      <c r="P3783" t="b">
        <v>0</v>
      </c>
      <c r="Q3783" s="11" t="s">
        <v>8266</v>
      </c>
      <c r="R3783" t="s">
        <v>8300</v>
      </c>
      <c r="S3783">
        <f t="shared" si="250"/>
        <v>0</v>
      </c>
      <c r="T3783">
        <f t="shared" si="251"/>
        <v>0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s="15">
        <f t="shared" si="248"/>
        <v>42188.012777777782</v>
      </c>
      <c r="L3784" s="15">
        <f t="shared" si="249"/>
        <v>42218.012777777782</v>
      </c>
      <c r="N3784" t="b">
        <v>0</v>
      </c>
      <c r="O3784">
        <v>0</v>
      </c>
      <c r="P3784" t="b">
        <v>0</v>
      </c>
      <c r="Q3784" s="11" t="s">
        <v>8266</v>
      </c>
      <c r="R3784" t="s">
        <v>8300</v>
      </c>
      <c r="S3784">
        <f t="shared" si="250"/>
        <v>0</v>
      </c>
      <c r="T3784">
        <f t="shared" si="251"/>
        <v>0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s="15">
        <f t="shared" si="248"/>
        <v>42055.739803240736</v>
      </c>
      <c r="L3785" s="15">
        <f t="shared" si="249"/>
        <v>42078.75</v>
      </c>
      <c r="N3785" t="b">
        <v>0</v>
      </c>
      <c r="O3785">
        <v>0</v>
      </c>
      <c r="P3785" t="b">
        <v>0</v>
      </c>
      <c r="Q3785" s="11" t="s">
        <v>8266</v>
      </c>
      <c r="R3785" t="s">
        <v>8300</v>
      </c>
      <c r="S3785">
        <f t="shared" si="250"/>
        <v>0</v>
      </c>
      <c r="T3785">
        <f t="shared" si="251"/>
        <v>0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s="15">
        <f t="shared" si="248"/>
        <v>42283.3909375</v>
      </c>
      <c r="L3786" s="15">
        <f t="shared" si="249"/>
        <v>42339</v>
      </c>
      <c r="N3786" t="b">
        <v>0</v>
      </c>
      <c r="O3786">
        <v>0</v>
      </c>
      <c r="P3786" t="b">
        <v>0</v>
      </c>
      <c r="Q3786" s="11" t="s">
        <v>8266</v>
      </c>
      <c r="R3786" t="s">
        <v>8300</v>
      </c>
      <c r="S3786">
        <f t="shared" si="250"/>
        <v>0</v>
      </c>
      <c r="T3786">
        <f t="shared" si="251"/>
        <v>0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s="15">
        <f t="shared" si="248"/>
        <v>42143.79415509259</v>
      </c>
      <c r="L3787" s="15">
        <f t="shared" si="249"/>
        <v>42173.79415509259</v>
      </c>
      <c r="N3787" t="b">
        <v>0</v>
      </c>
      <c r="O3787">
        <v>0</v>
      </c>
      <c r="P3787" t="b">
        <v>0</v>
      </c>
      <c r="Q3787" s="11" t="s">
        <v>8266</v>
      </c>
      <c r="R3787" t="s">
        <v>8300</v>
      </c>
      <c r="S3787">
        <f t="shared" si="250"/>
        <v>0</v>
      </c>
      <c r="T3787">
        <f t="shared" si="251"/>
        <v>0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s="15">
        <f t="shared" si="248"/>
        <v>41849.035370370373</v>
      </c>
      <c r="L3788" s="15">
        <f t="shared" si="249"/>
        <v>41879.035370370373</v>
      </c>
      <c r="N3788" t="b">
        <v>0</v>
      </c>
      <c r="O3788">
        <v>0</v>
      </c>
      <c r="P3788" t="b">
        <v>0</v>
      </c>
      <c r="Q3788" s="11" t="s">
        <v>8266</v>
      </c>
      <c r="R3788" t="s">
        <v>8300</v>
      </c>
      <c r="S3788">
        <f t="shared" si="250"/>
        <v>0</v>
      </c>
      <c r="T3788">
        <f t="shared" si="251"/>
        <v>0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s="15">
        <f t="shared" si="248"/>
        <v>42300.825648148151</v>
      </c>
      <c r="L3789" s="15">
        <f t="shared" si="249"/>
        <v>42330.867314814815</v>
      </c>
      <c r="N3789" t="b">
        <v>0</v>
      </c>
      <c r="O3789">
        <v>0</v>
      </c>
      <c r="P3789" t="b">
        <v>0</v>
      </c>
      <c r="Q3789" s="11" t="s">
        <v>8266</v>
      </c>
      <c r="R3789" t="s">
        <v>8300</v>
      </c>
      <c r="S3789">
        <f t="shared" si="250"/>
        <v>0</v>
      </c>
      <c r="T3789">
        <f t="shared" si="251"/>
        <v>0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s="15">
        <f t="shared" si="248"/>
        <v>42086.83085648148</v>
      </c>
      <c r="L3790" s="15">
        <f t="shared" si="249"/>
        <v>42116.83085648148</v>
      </c>
      <c r="N3790" t="b">
        <v>0</v>
      </c>
      <c r="O3790">
        <v>0</v>
      </c>
      <c r="P3790" t="b">
        <v>0</v>
      </c>
      <c r="Q3790" s="11" t="s">
        <v>8266</v>
      </c>
      <c r="R3790" t="s">
        <v>8300</v>
      </c>
      <c r="S3790">
        <f t="shared" si="250"/>
        <v>0</v>
      </c>
      <c r="T3790">
        <f t="shared" si="251"/>
        <v>0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s="15">
        <f t="shared" si="248"/>
        <v>42328.560613425929</v>
      </c>
      <c r="L3791" s="15">
        <f t="shared" si="249"/>
        <v>42388.560613425929</v>
      </c>
      <c r="N3791" t="b">
        <v>0</v>
      </c>
      <c r="O3791">
        <v>0</v>
      </c>
      <c r="P3791" t="b">
        <v>0</v>
      </c>
      <c r="Q3791" s="11" t="s">
        <v>8266</v>
      </c>
      <c r="R3791" t="s">
        <v>8300</v>
      </c>
      <c r="S3791">
        <f t="shared" si="250"/>
        <v>0</v>
      </c>
      <c r="T3791">
        <f t="shared" si="251"/>
        <v>0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s="15">
        <f t="shared" si="248"/>
        <v>42585.031782407401</v>
      </c>
      <c r="L3792" s="15">
        <f t="shared" si="249"/>
        <v>42615.031782407401</v>
      </c>
      <c r="N3792" t="b">
        <v>0</v>
      </c>
      <c r="O3792">
        <v>0</v>
      </c>
      <c r="P3792" t="b">
        <v>0</v>
      </c>
      <c r="Q3792" s="11" t="s">
        <v>8266</v>
      </c>
      <c r="R3792" t="s">
        <v>8300</v>
      </c>
      <c r="S3792">
        <f t="shared" si="250"/>
        <v>0</v>
      </c>
      <c r="T3792">
        <f t="shared" si="251"/>
        <v>0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s="15">
        <f t="shared" si="248"/>
        <v>42515.061805555553</v>
      </c>
      <c r="L3793" s="15">
        <f t="shared" si="249"/>
        <v>42545.061805555553</v>
      </c>
      <c r="N3793" t="b">
        <v>0</v>
      </c>
      <c r="O3793">
        <v>0</v>
      </c>
      <c r="P3793" t="b">
        <v>0</v>
      </c>
      <c r="Q3793" s="11" t="s">
        <v>8266</v>
      </c>
      <c r="R3793" t="s">
        <v>8300</v>
      </c>
      <c r="S3793">
        <f t="shared" si="250"/>
        <v>0</v>
      </c>
      <c r="T3793">
        <f t="shared" si="251"/>
        <v>0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s="15">
        <f t="shared" si="248"/>
        <v>42242.122210648144</v>
      </c>
      <c r="L3794" s="15">
        <f t="shared" si="249"/>
        <v>42272.122210648144</v>
      </c>
      <c r="N3794" t="b">
        <v>0</v>
      </c>
      <c r="O3794">
        <v>0</v>
      </c>
      <c r="P3794" t="b">
        <v>0</v>
      </c>
      <c r="Q3794" s="11" t="s">
        <v>8266</v>
      </c>
      <c r="R3794" t="s">
        <v>8300</v>
      </c>
      <c r="S3794">
        <f t="shared" si="250"/>
        <v>0</v>
      </c>
      <c r="T3794">
        <f t="shared" si="251"/>
        <v>0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s="15">
        <f t="shared" si="248"/>
        <v>42761.376238425932</v>
      </c>
      <c r="L3795" s="15">
        <f t="shared" si="249"/>
        <v>42791.376238425932</v>
      </c>
      <c r="N3795" t="b">
        <v>0</v>
      </c>
      <c r="O3795">
        <v>0</v>
      </c>
      <c r="P3795" t="b">
        <v>0</v>
      </c>
      <c r="Q3795" s="11" t="s">
        <v>8266</v>
      </c>
      <c r="R3795" t="s">
        <v>8300</v>
      </c>
      <c r="S3795">
        <f t="shared" si="250"/>
        <v>0</v>
      </c>
      <c r="T3795">
        <f t="shared" si="251"/>
        <v>0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s="15">
        <f t="shared" si="248"/>
        <v>42317.810219907406</v>
      </c>
      <c r="L3796" s="15">
        <f t="shared" si="249"/>
        <v>42347.810219907406</v>
      </c>
      <c r="N3796" t="b">
        <v>0</v>
      </c>
      <c r="O3796">
        <v>0</v>
      </c>
      <c r="P3796" t="b">
        <v>0</v>
      </c>
      <c r="Q3796" s="11" t="s">
        <v>8266</v>
      </c>
      <c r="R3796" t="s">
        <v>8300</v>
      </c>
      <c r="S3796">
        <f t="shared" si="250"/>
        <v>0</v>
      </c>
      <c r="T3796">
        <f t="shared" si="251"/>
        <v>0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s="15">
        <f t="shared" si="248"/>
        <v>42122.009224537032</v>
      </c>
      <c r="L3797" s="15">
        <f t="shared" si="249"/>
        <v>42152.009224537032</v>
      </c>
      <c r="N3797" t="b">
        <v>0</v>
      </c>
      <c r="O3797">
        <v>0</v>
      </c>
      <c r="P3797" t="b">
        <v>0</v>
      </c>
      <c r="Q3797" s="11" t="s">
        <v>8266</v>
      </c>
      <c r="R3797" t="s">
        <v>8300</v>
      </c>
      <c r="S3797">
        <f t="shared" si="250"/>
        <v>0</v>
      </c>
      <c r="T3797">
        <f t="shared" si="251"/>
        <v>0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s="15">
        <f t="shared" si="248"/>
        <v>42108.988900462966</v>
      </c>
      <c r="L3798" s="15">
        <f t="shared" si="249"/>
        <v>42138.988900462966</v>
      </c>
      <c r="N3798" t="b">
        <v>0</v>
      </c>
      <c r="O3798">
        <v>0</v>
      </c>
      <c r="P3798" t="b">
        <v>0</v>
      </c>
      <c r="Q3798" s="11" t="s">
        <v>8266</v>
      </c>
      <c r="R3798" t="s">
        <v>8300</v>
      </c>
      <c r="S3798">
        <f t="shared" si="250"/>
        <v>0</v>
      </c>
      <c r="T3798">
        <f t="shared" si="251"/>
        <v>0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s="15">
        <f t="shared" si="248"/>
        <v>42790.895567129628</v>
      </c>
      <c r="L3799" s="15">
        <f t="shared" si="249"/>
        <v>42820.853900462964</v>
      </c>
      <c r="N3799" t="b">
        <v>0</v>
      </c>
      <c r="O3799">
        <v>0</v>
      </c>
      <c r="P3799" t="b">
        <v>0</v>
      </c>
      <c r="Q3799" s="11" t="s">
        <v>8266</v>
      </c>
      <c r="R3799" t="s">
        <v>8300</v>
      </c>
      <c r="S3799">
        <f t="shared" si="250"/>
        <v>0</v>
      </c>
      <c r="T3799">
        <f t="shared" si="251"/>
        <v>0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s="15">
        <f t="shared" si="248"/>
        <v>41803.692789351851</v>
      </c>
      <c r="L3800" s="15">
        <f t="shared" si="249"/>
        <v>41833.692789351851</v>
      </c>
      <c r="N3800" t="b">
        <v>0</v>
      </c>
      <c r="O3800">
        <v>0</v>
      </c>
      <c r="P3800" t="b">
        <v>0</v>
      </c>
      <c r="Q3800" s="11" t="s">
        <v>8266</v>
      </c>
      <c r="R3800" t="s">
        <v>8300</v>
      </c>
      <c r="S3800">
        <f t="shared" si="250"/>
        <v>0</v>
      </c>
      <c r="T3800">
        <f t="shared" si="251"/>
        <v>0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s="15">
        <f t="shared" si="248"/>
        <v>42303.659317129626</v>
      </c>
      <c r="L3801" s="15">
        <f t="shared" si="249"/>
        <v>42333.700983796298</v>
      </c>
      <c r="N3801" t="b">
        <v>0</v>
      </c>
      <c r="O3801">
        <v>0</v>
      </c>
      <c r="P3801" t="b">
        <v>0</v>
      </c>
      <c r="Q3801" s="11" t="s">
        <v>8266</v>
      </c>
      <c r="R3801" t="s">
        <v>8300</v>
      </c>
      <c r="S3801">
        <f t="shared" si="250"/>
        <v>0</v>
      </c>
      <c r="T3801">
        <f t="shared" si="251"/>
        <v>0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s="15">
        <f t="shared" si="248"/>
        <v>42762.962013888886</v>
      </c>
      <c r="L3802" s="15">
        <f t="shared" si="249"/>
        <v>42791.961111111115</v>
      </c>
      <c r="N3802" t="b">
        <v>0</v>
      </c>
      <c r="O3802">
        <v>0</v>
      </c>
      <c r="P3802" t="b">
        <v>0</v>
      </c>
      <c r="Q3802" s="11" t="s">
        <v>8266</v>
      </c>
      <c r="R3802" t="s">
        <v>8300</v>
      </c>
      <c r="S3802">
        <f t="shared" si="250"/>
        <v>0</v>
      </c>
      <c r="T3802">
        <f t="shared" si="251"/>
        <v>0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s="15">
        <f t="shared" si="248"/>
        <v>42189.673263888893</v>
      </c>
      <c r="L3803" s="15">
        <f t="shared" si="249"/>
        <v>42219.673263888893</v>
      </c>
      <c r="N3803" t="b">
        <v>0</v>
      </c>
      <c r="O3803">
        <v>0</v>
      </c>
      <c r="P3803" t="b">
        <v>0</v>
      </c>
      <c r="Q3803" s="11" t="s">
        <v>8266</v>
      </c>
      <c r="R3803" t="s">
        <v>8268</v>
      </c>
      <c r="S3803">
        <f t="shared" si="250"/>
        <v>0</v>
      </c>
      <c r="T3803">
        <f t="shared" si="251"/>
        <v>0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s="15">
        <f t="shared" si="248"/>
        <v>42676.995173611111</v>
      </c>
      <c r="L3804" s="15">
        <f t="shared" si="249"/>
        <v>42718.777083333334</v>
      </c>
      <c r="N3804" t="b">
        <v>0</v>
      </c>
      <c r="O3804">
        <v>0</v>
      </c>
      <c r="P3804" t="b">
        <v>0</v>
      </c>
      <c r="Q3804" s="11" t="s">
        <v>8266</v>
      </c>
      <c r="R3804" t="s">
        <v>8268</v>
      </c>
      <c r="S3804">
        <f t="shared" si="250"/>
        <v>0</v>
      </c>
      <c r="T3804">
        <f t="shared" si="251"/>
        <v>0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s="15">
        <f t="shared" si="248"/>
        <v>41837.984976851854</v>
      </c>
      <c r="L3805" s="15">
        <f t="shared" si="249"/>
        <v>41871.030555555553</v>
      </c>
      <c r="N3805" t="b">
        <v>0</v>
      </c>
      <c r="O3805">
        <v>0</v>
      </c>
      <c r="P3805" t="b">
        <v>0</v>
      </c>
      <c r="Q3805" s="11" t="s">
        <v>8266</v>
      </c>
      <c r="R3805" t="s">
        <v>8268</v>
      </c>
      <c r="S3805">
        <f t="shared" si="250"/>
        <v>0</v>
      </c>
      <c r="T3805">
        <f t="shared" si="251"/>
        <v>0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s="15">
        <f t="shared" si="248"/>
        <v>42670.764039351852</v>
      </c>
      <c r="L3806" s="15">
        <f t="shared" si="249"/>
        <v>42700.805706018517</v>
      </c>
      <c r="N3806" t="b">
        <v>0</v>
      </c>
      <c r="O3806">
        <v>0</v>
      </c>
      <c r="P3806" t="b">
        <v>0</v>
      </c>
      <c r="Q3806" s="11" t="s">
        <v>8269</v>
      </c>
      <c r="R3806" t="s">
        <v>8310</v>
      </c>
      <c r="S3806">
        <f t="shared" si="250"/>
        <v>0</v>
      </c>
      <c r="T3806">
        <f t="shared" si="251"/>
        <v>0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s="15">
        <f t="shared" si="248"/>
        <v>42690.858449074076</v>
      </c>
      <c r="L3807" s="15">
        <f t="shared" si="249"/>
        <v>42708.25</v>
      </c>
      <c r="N3807" t="b">
        <v>0</v>
      </c>
      <c r="O3807">
        <v>0</v>
      </c>
      <c r="P3807" t="b">
        <v>0</v>
      </c>
      <c r="Q3807" s="11" t="s">
        <v>8269</v>
      </c>
      <c r="R3807" t="s">
        <v>8310</v>
      </c>
      <c r="S3807">
        <f t="shared" si="250"/>
        <v>0</v>
      </c>
      <c r="T3807">
        <f t="shared" si="251"/>
        <v>0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s="15">
        <f t="shared" si="248"/>
        <v>42227.173159722224</v>
      </c>
      <c r="L3808" s="15">
        <f t="shared" si="249"/>
        <v>42257.173159722224</v>
      </c>
      <c r="N3808" t="b">
        <v>0</v>
      </c>
      <c r="O3808">
        <v>0</v>
      </c>
      <c r="P3808" t="b">
        <v>0</v>
      </c>
      <c r="Q3808" s="11" t="s">
        <v>8269</v>
      </c>
      <c r="R3808" t="s">
        <v>8310</v>
      </c>
      <c r="S3808">
        <f t="shared" si="250"/>
        <v>0</v>
      </c>
      <c r="T3808">
        <f t="shared" si="251"/>
        <v>0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s="15">
        <f t="shared" si="248"/>
        <v>42021.783368055556</v>
      </c>
      <c r="L3809" s="15">
        <f t="shared" si="249"/>
        <v>42051.783368055556</v>
      </c>
      <c r="N3809" t="b">
        <v>0</v>
      </c>
      <c r="O3809">
        <v>0</v>
      </c>
      <c r="P3809" t="b">
        <v>0</v>
      </c>
      <c r="Q3809" s="11" t="s">
        <v>8269</v>
      </c>
      <c r="R3809" t="s">
        <v>8310</v>
      </c>
      <c r="S3809">
        <f t="shared" si="250"/>
        <v>0</v>
      </c>
      <c r="T3809">
        <f t="shared" si="251"/>
        <v>0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s="15">
        <f t="shared" si="248"/>
        <v>41594.207060185188</v>
      </c>
      <c r="L3810" s="15">
        <f t="shared" si="249"/>
        <v>41624.207060185188</v>
      </c>
      <c r="N3810" t="b">
        <v>0</v>
      </c>
      <c r="O3810">
        <v>0</v>
      </c>
      <c r="P3810" t="b">
        <v>0</v>
      </c>
      <c r="Q3810" s="11" t="s">
        <v>8269</v>
      </c>
      <c r="R3810" t="s">
        <v>8310</v>
      </c>
      <c r="S3810">
        <f t="shared" si="250"/>
        <v>0</v>
      </c>
      <c r="T3810">
        <f t="shared" si="251"/>
        <v>0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s="15">
        <f t="shared" si="248"/>
        <v>41289.999641203707</v>
      </c>
      <c r="L3811" s="15">
        <f t="shared" si="249"/>
        <v>41329.999641203707</v>
      </c>
      <c r="N3811" t="b">
        <v>0</v>
      </c>
      <c r="O3811">
        <v>0</v>
      </c>
      <c r="P3811" t="b">
        <v>0</v>
      </c>
      <c r="Q3811" s="11" t="s">
        <v>8269</v>
      </c>
      <c r="R3811" t="s">
        <v>8310</v>
      </c>
      <c r="S3811">
        <f t="shared" si="250"/>
        <v>0</v>
      </c>
      <c r="T3811">
        <f t="shared" si="251"/>
        <v>0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s="15">
        <f t="shared" si="248"/>
        <v>42248.723738425921</v>
      </c>
      <c r="L3812" s="15">
        <f t="shared" si="249"/>
        <v>42268.723738425921</v>
      </c>
      <c r="N3812" t="b">
        <v>0</v>
      </c>
      <c r="O3812">
        <v>0</v>
      </c>
      <c r="P3812" t="b">
        <v>0</v>
      </c>
      <c r="Q3812" s="11" t="s">
        <v>8285</v>
      </c>
      <c r="R3812" t="s">
        <v>8308</v>
      </c>
      <c r="S3812">
        <f t="shared" si="250"/>
        <v>0</v>
      </c>
      <c r="T3812">
        <f t="shared" si="251"/>
        <v>0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s="15">
        <f t="shared" si="248"/>
        <v>41026.958969907406</v>
      </c>
      <c r="L3813" s="15">
        <f t="shared" si="249"/>
        <v>41056.958969907406</v>
      </c>
      <c r="N3813" t="b">
        <v>0</v>
      </c>
      <c r="O3813">
        <v>0</v>
      </c>
      <c r="P3813" t="b">
        <v>0</v>
      </c>
      <c r="Q3813" s="11" t="s">
        <v>8285</v>
      </c>
      <c r="R3813" t="s">
        <v>8286</v>
      </c>
      <c r="S3813">
        <f t="shared" si="250"/>
        <v>0</v>
      </c>
      <c r="T3813">
        <f t="shared" si="251"/>
        <v>0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s="15">
        <f t="shared" si="248"/>
        <v>41211.688750000001</v>
      </c>
      <c r="L3814" s="15">
        <f t="shared" si="249"/>
        <v>41241.730416666665</v>
      </c>
      <c r="N3814" t="b">
        <v>0</v>
      </c>
      <c r="O3814">
        <v>0</v>
      </c>
      <c r="P3814" t="b">
        <v>0</v>
      </c>
      <c r="Q3814" s="11" t="s">
        <v>8285</v>
      </c>
      <c r="R3814" t="s">
        <v>8286</v>
      </c>
      <c r="S3814">
        <f t="shared" si="250"/>
        <v>0</v>
      </c>
      <c r="T3814">
        <f t="shared" si="251"/>
        <v>0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s="15">
        <f t="shared" si="248"/>
        <v>40291.81150462963</v>
      </c>
      <c r="L3815" s="15">
        <f t="shared" si="249"/>
        <v>40337.799305555556</v>
      </c>
      <c r="N3815" t="b">
        <v>0</v>
      </c>
      <c r="O3815">
        <v>0</v>
      </c>
      <c r="P3815" t="b">
        <v>0</v>
      </c>
      <c r="Q3815" s="11" t="s">
        <v>8285</v>
      </c>
      <c r="R3815" t="s">
        <v>8308</v>
      </c>
      <c r="S3815">
        <f t="shared" si="250"/>
        <v>0</v>
      </c>
      <c r="T3815">
        <f t="shared" si="251"/>
        <v>0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s="15">
        <f t="shared" si="248"/>
        <v>41681.189699074072</v>
      </c>
      <c r="L3816" s="15">
        <f t="shared" si="249"/>
        <v>41711.148032407407</v>
      </c>
      <c r="N3816" t="b">
        <v>0</v>
      </c>
      <c r="O3816">
        <v>0</v>
      </c>
      <c r="P3816" t="b">
        <v>0</v>
      </c>
      <c r="Q3816" s="11" t="s">
        <v>8285</v>
      </c>
      <c r="R3816" t="s">
        <v>8308</v>
      </c>
      <c r="S3816">
        <f t="shared" si="250"/>
        <v>0</v>
      </c>
      <c r="T3816">
        <f t="shared" si="251"/>
        <v>0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s="15">
        <f t="shared" si="248"/>
        <v>40767.192395833335</v>
      </c>
      <c r="L3817" s="15">
        <f t="shared" si="249"/>
        <v>40797.192395833335</v>
      </c>
      <c r="N3817" t="b">
        <v>0</v>
      </c>
      <c r="O3817">
        <v>0</v>
      </c>
      <c r="P3817" t="b">
        <v>0</v>
      </c>
      <c r="Q3817" s="11" t="s">
        <v>8285</v>
      </c>
      <c r="R3817" t="s">
        <v>8308</v>
      </c>
      <c r="S3817">
        <f t="shared" si="250"/>
        <v>0</v>
      </c>
      <c r="T3817">
        <f t="shared" si="251"/>
        <v>0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s="15">
        <f t="shared" si="248"/>
        <v>40340.801562499997</v>
      </c>
      <c r="L3818" s="15">
        <f t="shared" si="249"/>
        <v>40386.207638888889</v>
      </c>
      <c r="N3818" t="b">
        <v>0</v>
      </c>
      <c r="O3818">
        <v>0</v>
      </c>
      <c r="P3818" t="b">
        <v>0</v>
      </c>
      <c r="Q3818" s="11" t="s">
        <v>8285</v>
      </c>
      <c r="R3818" t="s">
        <v>8308</v>
      </c>
      <c r="S3818">
        <f t="shared" si="250"/>
        <v>0</v>
      </c>
      <c r="T3818">
        <f t="shared" si="251"/>
        <v>0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s="15">
        <f t="shared" si="248"/>
        <v>41642.005150462966</v>
      </c>
      <c r="L3819" s="15">
        <f t="shared" si="249"/>
        <v>41663.005150462966</v>
      </c>
      <c r="N3819" t="b">
        <v>0</v>
      </c>
      <c r="O3819">
        <v>0</v>
      </c>
      <c r="P3819" t="b">
        <v>0</v>
      </c>
      <c r="Q3819" s="11" t="s">
        <v>8285</v>
      </c>
      <c r="R3819" t="s">
        <v>8308</v>
      </c>
      <c r="S3819">
        <f t="shared" si="250"/>
        <v>0</v>
      </c>
      <c r="T3819">
        <f t="shared" si="251"/>
        <v>0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s="15">
        <f t="shared" si="248"/>
        <v>41116.763275462967</v>
      </c>
      <c r="L3820" s="15">
        <f t="shared" si="249"/>
        <v>41146.763275462967</v>
      </c>
      <c r="N3820" t="b">
        <v>0</v>
      </c>
      <c r="O3820">
        <v>0</v>
      </c>
      <c r="P3820" t="b">
        <v>0</v>
      </c>
      <c r="Q3820" s="11" t="s">
        <v>8285</v>
      </c>
      <c r="R3820" t="s">
        <v>8308</v>
      </c>
      <c r="S3820">
        <f t="shared" si="250"/>
        <v>0</v>
      </c>
      <c r="T3820">
        <f t="shared" si="251"/>
        <v>0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s="15">
        <f t="shared" si="248"/>
        <v>40434.853402777779</v>
      </c>
      <c r="L3821" s="15">
        <f t="shared" si="249"/>
        <v>40473.208333333336</v>
      </c>
      <c r="N3821" t="b">
        <v>0</v>
      </c>
      <c r="O3821">
        <v>0</v>
      </c>
      <c r="P3821" t="b">
        <v>0</v>
      </c>
      <c r="Q3821" s="11" t="s">
        <v>8285</v>
      </c>
      <c r="R3821" t="s">
        <v>8308</v>
      </c>
      <c r="S3821">
        <f t="shared" si="250"/>
        <v>0</v>
      </c>
      <c r="T3821">
        <f t="shared" si="251"/>
        <v>0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s="15">
        <f t="shared" si="248"/>
        <v>41562.67155092593</v>
      </c>
      <c r="L3822" s="15">
        <f t="shared" si="249"/>
        <v>41592.713217592594</v>
      </c>
      <c r="N3822" t="b">
        <v>0</v>
      </c>
      <c r="O3822">
        <v>0</v>
      </c>
      <c r="P3822" t="b">
        <v>0</v>
      </c>
      <c r="Q3822" s="11" t="s">
        <v>8285</v>
      </c>
      <c r="R3822" t="s">
        <v>8308</v>
      </c>
      <c r="S3822">
        <f t="shared" si="250"/>
        <v>0</v>
      </c>
      <c r="T3822">
        <f t="shared" si="251"/>
        <v>0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s="15">
        <f t="shared" si="248"/>
        <v>40338.02002314815</v>
      </c>
      <c r="L3823" s="15">
        <f t="shared" si="249"/>
        <v>40367.944444444445</v>
      </c>
      <c r="N3823" t="b">
        <v>0</v>
      </c>
      <c r="O3823">
        <v>0</v>
      </c>
      <c r="P3823" t="b">
        <v>0</v>
      </c>
      <c r="Q3823" s="11" t="s">
        <v>8285</v>
      </c>
      <c r="R3823" t="s">
        <v>8308</v>
      </c>
      <c r="S3823">
        <f t="shared" si="250"/>
        <v>0</v>
      </c>
      <c r="T3823">
        <f t="shared" si="251"/>
        <v>0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s="15">
        <f t="shared" si="248"/>
        <v>41013.822858796295</v>
      </c>
      <c r="L3824" s="15">
        <f t="shared" si="249"/>
        <v>41043.822858796295</v>
      </c>
      <c r="N3824" t="b">
        <v>0</v>
      </c>
      <c r="O3824">
        <v>0</v>
      </c>
      <c r="P3824" t="b">
        <v>0</v>
      </c>
      <c r="Q3824" s="11" t="s">
        <v>8285</v>
      </c>
      <c r="R3824" t="s">
        <v>8308</v>
      </c>
      <c r="S3824">
        <f t="shared" si="250"/>
        <v>0</v>
      </c>
      <c r="T3824">
        <f t="shared" si="251"/>
        <v>0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s="15">
        <f t="shared" si="248"/>
        <v>40978.238067129627</v>
      </c>
      <c r="L3825" s="15">
        <f t="shared" si="249"/>
        <v>41008.196400462963</v>
      </c>
      <c r="N3825" t="b">
        <v>0</v>
      </c>
      <c r="O3825">
        <v>0</v>
      </c>
      <c r="P3825" t="b">
        <v>0</v>
      </c>
      <c r="Q3825" s="11" t="s">
        <v>8285</v>
      </c>
      <c r="R3825" t="s">
        <v>8308</v>
      </c>
      <c r="S3825">
        <f t="shared" si="250"/>
        <v>0</v>
      </c>
      <c r="T3825">
        <f t="shared" si="251"/>
        <v>0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s="15">
        <f t="shared" si="248"/>
        <v>40883.024178240739</v>
      </c>
      <c r="L3826" s="15">
        <f t="shared" si="249"/>
        <v>40926.833333333336</v>
      </c>
      <c r="N3826" t="b">
        <v>0</v>
      </c>
      <c r="O3826">
        <v>0</v>
      </c>
      <c r="P3826" t="b">
        <v>0</v>
      </c>
      <c r="Q3826" s="11" t="s">
        <v>8285</v>
      </c>
      <c r="R3826" t="s">
        <v>8308</v>
      </c>
      <c r="S3826">
        <f t="shared" si="250"/>
        <v>0</v>
      </c>
      <c r="T3826">
        <f t="shared" si="251"/>
        <v>0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s="15">
        <f t="shared" si="248"/>
        <v>42491.781319444446</v>
      </c>
      <c r="L3827" s="15">
        <f t="shared" si="249"/>
        <v>42551.781319444446</v>
      </c>
      <c r="N3827" t="b">
        <v>0</v>
      </c>
      <c r="O3827">
        <v>0</v>
      </c>
      <c r="P3827" t="b">
        <v>0</v>
      </c>
      <c r="Q3827" s="11" t="s">
        <v>8266</v>
      </c>
      <c r="R3827" t="s">
        <v>8268</v>
      </c>
      <c r="S3827">
        <f t="shared" si="250"/>
        <v>0</v>
      </c>
      <c r="T3827">
        <f t="shared" si="251"/>
        <v>0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s="15">
        <f t="shared" si="248"/>
        <v>42614.356770833328</v>
      </c>
      <c r="L3828" s="15">
        <f t="shared" si="249"/>
        <v>42644.356770833328</v>
      </c>
      <c r="N3828" t="b">
        <v>0</v>
      </c>
      <c r="O3828">
        <v>0</v>
      </c>
      <c r="P3828" t="b">
        <v>0</v>
      </c>
      <c r="Q3828" s="11" t="s">
        <v>8266</v>
      </c>
      <c r="R3828" t="s">
        <v>8268</v>
      </c>
      <c r="S3828">
        <f t="shared" si="250"/>
        <v>0</v>
      </c>
      <c r="T3828">
        <f t="shared" si="251"/>
        <v>0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s="15">
        <f t="shared" si="248"/>
        <v>41831.060092592597</v>
      </c>
      <c r="L3829" s="15">
        <f t="shared" si="249"/>
        <v>41851.060092592597</v>
      </c>
      <c r="N3829" t="b">
        <v>0</v>
      </c>
      <c r="O3829">
        <v>0</v>
      </c>
      <c r="P3829" t="b">
        <v>0</v>
      </c>
      <c r="Q3829" s="11" t="s">
        <v>8304</v>
      </c>
      <c r="R3829" t="s">
        <v>8305</v>
      </c>
      <c r="S3829">
        <f t="shared" si="250"/>
        <v>0</v>
      </c>
      <c r="T3829">
        <f t="shared" si="251"/>
        <v>0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s="15">
        <f t="shared" si="248"/>
        <v>42319.851388888885</v>
      </c>
      <c r="L3830" s="15">
        <f t="shared" si="249"/>
        <v>42364.851388888885</v>
      </c>
      <c r="N3830" t="b">
        <v>0</v>
      </c>
      <c r="O3830">
        <v>0</v>
      </c>
      <c r="P3830" t="b">
        <v>0</v>
      </c>
      <c r="Q3830" s="11" t="s">
        <v>8304</v>
      </c>
      <c r="R3830" t="s">
        <v>8305</v>
      </c>
      <c r="S3830">
        <f t="shared" si="250"/>
        <v>0</v>
      </c>
      <c r="T3830">
        <f t="shared" si="251"/>
        <v>0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s="15">
        <f t="shared" si="248"/>
        <v>42382.431076388893</v>
      </c>
      <c r="L3831" s="15">
        <f t="shared" si="249"/>
        <v>42412.431076388893</v>
      </c>
      <c r="N3831" t="b">
        <v>0</v>
      </c>
      <c r="O3831">
        <v>0</v>
      </c>
      <c r="P3831" t="b">
        <v>0</v>
      </c>
      <c r="Q3831" s="11" t="s">
        <v>8304</v>
      </c>
      <c r="R3831" t="s">
        <v>8305</v>
      </c>
      <c r="S3831">
        <f t="shared" si="250"/>
        <v>0</v>
      </c>
      <c r="T3831">
        <f t="shared" si="251"/>
        <v>0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s="15">
        <f t="shared" si="248"/>
        <v>42231.7971875</v>
      </c>
      <c r="L3832" s="15">
        <f t="shared" si="249"/>
        <v>42261.7971875</v>
      </c>
      <c r="N3832" t="b">
        <v>0</v>
      </c>
      <c r="O3832">
        <v>0</v>
      </c>
      <c r="P3832" t="b">
        <v>0</v>
      </c>
      <c r="Q3832" s="11" t="s">
        <v>8304</v>
      </c>
      <c r="R3832" t="s">
        <v>8305</v>
      </c>
      <c r="S3832">
        <f t="shared" si="250"/>
        <v>0</v>
      </c>
      <c r="T3832">
        <f t="shared" si="251"/>
        <v>0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s="15">
        <f t="shared" si="248"/>
        <v>41850.014178240745</v>
      </c>
      <c r="L3833" s="15">
        <f t="shared" si="249"/>
        <v>41878.014178240745</v>
      </c>
      <c r="N3833" t="b">
        <v>0</v>
      </c>
      <c r="O3833">
        <v>0</v>
      </c>
      <c r="P3833" t="b">
        <v>0</v>
      </c>
      <c r="Q3833" s="11" t="s">
        <v>8304</v>
      </c>
      <c r="R3833" t="s">
        <v>8305</v>
      </c>
      <c r="S3833">
        <f t="shared" si="250"/>
        <v>0</v>
      </c>
      <c r="T3833">
        <f t="shared" si="251"/>
        <v>0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s="15">
        <f t="shared" si="248"/>
        <v>42483.797395833331</v>
      </c>
      <c r="L3834" s="15">
        <f t="shared" si="249"/>
        <v>42527.839583333334</v>
      </c>
      <c r="N3834" t="b">
        <v>0</v>
      </c>
      <c r="O3834">
        <v>0</v>
      </c>
      <c r="P3834" t="b">
        <v>0</v>
      </c>
      <c r="Q3834" s="11" t="s">
        <v>8304</v>
      </c>
      <c r="R3834" t="s">
        <v>8305</v>
      </c>
      <c r="S3834">
        <f t="shared" si="250"/>
        <v>0</v>
      </c>
      <c r="T3834">
        <f t="shared" si="251"/>
        <v>0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s="15">
        <f t="shared" si="248"/>
        <v>41831.851840277777</v>
      </c>
      <c r="L3835" s="15">
        <f t="shared" si="249"/>
        <v>41861.916666666664</v>
      </c>
      <c r="N3835" t="b">
        <v>0</v>
      </c>
      <c r="O3835">
        <v>0</v>
      </c>
      <c r="P3835" t="b">
        <v>0</v>
      </c>
      <c r="Q3835" s="11" t="s">
        <v>8304</v>
      </c>
      <c r="R3835" t="s">
        <v>8305</v>
      </c>
      <c r="S3835">
        <f t="shared" si="250"/>
        <v>0</v>
      </c>
      <c r="T3835">
        <f t="shared" si="251"/>
        <v>0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s="15">
        <f t="shared" si="248"/>
        <v>42406.992418981477</v>
      </c>
      <c r="L3836" s="15">
        <f t="shared" si="249"/>
        <v>42436.992418981477</v>
      </c>
      <c r="N3836" t="b">
        <v>0</v>
      </c>
      <c r="O3836">
        <v>0</v>
      </c>
      <c r="P3836" t="b">
        <v>0</v>
      </c>
      <c r="Q3836" s="11" t="s">
        <v>8304</v>
      </c>
      <c r="R3836" t="s">
        <v>8305</v>
      </c>
      <c r="S3836">
        <f t="shared" si="250"/>
        <v>0</v>
      </c>
      <c r="T3836">
        <f t="shared" si="251"/>
        <v>0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s="15">
        <f t="shared" si="248"/>
        <v>42058.719641203701</v>
      </c>
      <c r="L3837" s="15">
        <f t="shared" si="249"/>
        <v>42118.677974537044</v>
      </c>
      <c r="N3837" t="b">
        <v>0</v>
      </c>
      <c r="O3837">
        <v>0</v>
      </c>
      <c r="P3837" t="b">
        <v>0</v>
      </c>
      <c r="Q3837" s="11" t="s">
        <v>8304</v>
      </c>
      <c r="R3837" t="s">
        <v>8305</v>
      </c>
      <c r="S3837">
        <f t="shared" si="250"/>
        <v>0</v>
      </c>
      <c r="T3837">
        <f t="shared" si="251"/>
        <v>0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s="15">
        <f t="shared" si="248"/>
        <v>42678.871331018512</v>
      </c>
      <c r="L3838" s="15">
        <f t="shared" si="249"/>
        <v>42708.912997685184</v>
      </c>
      <c r="N3838" t="b">
        <v>0</v>
      </c>
      <c r="O3838">
        <v>0</v>
      </c>
      <c r="P3838" t="b">
        <v>0</v>
      </c>
      <c r="Q3838" s="11" t="s">
        <v>8304</v>
      </c>
      <c r="R3838" t="s">
        <v>8305</v>
      </c>
      <c r="S3838">
        <f t="shared" si="250"/>
        <v>0</v>
      </c>
      <c r="T3838">
        <f t="shared" si="251"/>
        <v>0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s="15">
        <f t="shared" si="248"/>
        <v>42047.900960648149</v>
      </c>
      <c r="L3839" s="15">
        <f t="shared" si="249"/>
        <v>42089</v>
      </c>
      <c r="N3839" t="b">
        <v>0</v>
      </c>
      <c r="O3839">
        <v>0</v>
      </c>
      <c r="P3839" t="b">
        <v>0</v>
      </c>
      <c r="Q3839" s="11" t="s">
        <v>8304</v>
      </c>
      <c r="R3839" t="s">
        <v>8305</v>
      </c>
      <c r="S3839">
        <f t="shared" si="250"/>
        <v>0</v>
      </c>
      <c r="T3839">
        <f t="shared" si="251"/>
        <v>0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s="15">
        <f t="shared" si="248"/>
        <v>42046.79</v>
      </c>
      <c r="L3840" s="15">
        <f t="shared" si="249"/>
        <v>42076.748333333337</v>
      </c>
      <c r="N3840" t="b">
        <v>0</v>
      </c>
      <c r="O3840">
        <v>0</v>
      </c>
      <c r="P3840" t="b">
        <v>0</v>
      </c>
      <c r="Q3840" s="11" t="s">
        <v>8304</v>
      </c>
      <c r="R3840" t="s">
        <v>8305</v>
      </c>
      <c r="S3840">
        <f t="shared" si="250"/>
        <v>0</v>
      </c>
      <c r="T3840">
        <f t="shared" si="251"/>
        <v>0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s="15">
        <f t="shared" si="248"/>
        <v>42432.276712962965</v>
      </c>
      <c r="L3841" s="15">
        <f t="shared" si="249"/>
        <v>42492.041666666672</v>
      </c>
      <c r="N3841" t="b">
        <v>0</v>
      </c>
      <c r="O3841">
        <v>0</v>
      </c>
      <c r="P3841" t="b">
        <v>0</v>
      </c>
      <c r="Q3841" s="11" t="s">
        <v>8304</v>
      </c>
      <c r="R3841" t="s">
        <v>8305</v>
      </c>
      <c r="S3841">
        <f t="shared" si="250"/>
        <v>0</v>
      </c>
      <c r="T3841">
        <f t="shared" si="251"/>
        <v>0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s="15">
        <f t="shared" si="248"/>
        <v>42583.030810185184</v>
      </c>
      <c r="L3842" s="15">
        <f t="shared" si="249"/>
        <v>42613.030810185184</v>
      </c>
      <c r="N3842" t="b">
        <v>0</v>
      </c>
      <c r="O3842">
        <v>0</v>
      </c>
      <c r="P3842" t="b">
        <v>0</v>
      </c>
      <c r="Q3842" s="11" t="s">
        <v>8304</v>
      </c>
      <c r="R3842" t="s">
        <v>8305</v>
      </c>
      <c r="S3842">
        <f t="shared" si="250"/>
        <v>0</v>
      </c>
      <c r="T3842">
        <f t="shared" si="251"/>
        <v>0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s="15">
        <f t="shared" ref="K3843:K3906" si="252">(((J3843/60)/60)/24)+DATE(1970,1,1)</f>
        <v>42295.753391203703</v>
      </c>
      <c r="L3843" s="15">
        <f t="shared" ref="L3843:L3906" si="253">(((I3843/60)/60)/24)+DATE(1970,1,1)</f>
        <v>42325.795057870375</v>
      </c>
      <c r="N3843" t="b">
        <v>0</v>
      </c>
      <c r="O3843">
        <v>0</v>
      </c>
      <c r="P3843" t="b">
        <v>0</v>
      </c>
      <c r="Q3843" s="11" t="s">
        <v>8274</v>
      </c>
      <c r="R3843" t="s">
        <v>8292</v>
      </c>
      <c r="S3843">
        <f t="shared" ref="S3843:S3906" si="254">IFERROR(ROUND(E3843/D3843*100,0),0)</f>
        <v>0</v>
      </c>
      <c r="T3843">
        <f t="shared" ref="T3843:T3906" si="255">IFERROR(ROUND(E3843/O3843,2),0)</f>
        <v>0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s="15">
        <f t="shared" si="252"/>
        <v>41829.912083333329</v>
      </c>
      <c r="L3844" s="15">
        <f t="shared" si="253"/>
        <v>41859.912083333329</v>
      </c>
      <c r="N3844" t="b">
        <v>0</v>
      </c>
      <c r="O3844">
        <v>0</v>
      </c>
      <c r="P3844" t="b">
        <v>0</v>
      </c>
      <c r="Q3844" s="11" t="s">
        <v>8274</v>
      </c>
      <c r="R3844" t="s">
        <v>8292</v>
      </c>
      <c r="S3844">
        <f t="shared" si="254"/>
        <v>0</v>
      </c>
      <c r="T3844">
        <f t="shared" si="255"/>
        <v>0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s="15">
        <f t="shared" si="252"/>
        <v>41775.713969907411</v>
      </c>
      <c r="L3845" s="15">
        <f t="shared" si="253"/>
        <v>41805.713969907411</v>
      </c>
      <c r="N3845" t="b">
        <v>0</v>
      </c>
      <c r="O3845">
        <v>0</v>
      </c>
      <c r="P3845" t="b">
        <v>0</v>
      </c>
      <c r="Q3845" s="11" t="s">
        <v>8274</v>
      </c>
      <c r="R3845" t="s">
        <v>8292</v>
      </c>
      <c r="S3845">
        <f t="shared" si="254"/>
        <v>0</v>
      </c>
      <c r="T3845">
        <f t="shared" si="255"/>
        <v>0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s="15">
        <f t="shared" si="252"/>
        <v>41813.861388888887</v>
      </c>
      <c r="L3846" s="15">
        <f t="shared" si="253"/>
        <v>41843.861388888887</v>
      </c>
      <c r="N3846" t="b">
        <v>0</v>
      </c>
      <c r="O3846">
        <v>0</v>
      </c>
      <c r="P3846" t="b">
        <v>0</v>
      </c>
      <c r="Q3846" s="11" t="s">
        <v>8274</v>
      </c>
      <c r="R3846" t="s">
        <v>8292</v>
      </c>
      <c r="S3846">
        <f t="shared" si="254"/>
        <v>0</v>
      </c>
      <c r="T3846">
        <f t="shared" si="255"/>
        <v>0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s="15">
        <f t="shared" si="252"/>
        <v>40799.872685185182</v>
      </c>
      <c r="L3847" s="15">
        <f t="shared" si="253"/>
        <v>40844.872685185182</v>
      </c>
      <c r="N3847" t="b">
        <v>0</v>
      </c>
      <c r="O3847">
        <v>0</v>
      </c>
      <c r="P3847" t="b">
        <v>0</v>
      </c>
      <c r="Q3847" s="11" t="s">
        <v>8274</v>
      </c>
      <c r="R3847" t="s">
        <v>8292</v>
      </c>
      <c r="S3847">
        <f t="shared" si="254"/>
        <v>0</v>
      </c>
      <c r="T3847">
        <f t="shared" si="255"/>
        <v>0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s="15">
        <f t="shared" si="252"/>
        <v>41410.703993055555</v>
      </c>
      <c r="L3848" s="15">
        <f t="shared" si="253"/>
        <v>41424.703993055555</v>
      </c>
      <c r="N3848" t="b">
        <v>0</v>
      </c>
      <c r="O3848">
        <v>0</v>
      </c>
      <c r="P3848" t="b">
        <v>0</v>
      </c>
      <c r="Q3848" s="11" t="s">
        <v>8274</v>
      </c>
      <c r="R3848" t="s">
        <v>8292</v>
      </c>
      <c r="S3848">
        <f t="shared" si="254"/>
        <v>0</v>
      </c>
      <c r="T3848">
        <f t="shared" si="255"/>
        <v>0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s="15">
        <f t="shared" si="252"/>
        <v>42212.624189814815</v>
      </c>
      <c r="L3849" s="15">
        <f t="shared" si="253"/>
        <v>42272.624189814815</v>
      </c>
      <c r="N3849" t="b">
        <v>0</v>
      </c>
      <c r="O3849">
        <v>0</v>
      </c>
      <c r="P3849" t="b">
        <v>0</v>
      </c>
      <c r="Q3849" s="11" t="s">
        <v>8274</v>
      </c>
      <c r="R3849" t="s">
        <v>8302</v>
      </c>
      <c r="S3849">
        <f t="shared" si="254"/>
        <v>0</v>
      </c>
      <c r="T3849">
        <f t="shared" si="255"/>
        <v>0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s="15">
        <f t="shared" si="252"/>
        <v>42332.908194444448</v>
      </c>
      <c r="L3850" s="15">
        <f t="shared" si="253"/>
        <v>42362.908194444448</v>
      </c>
      <c r="N3850" t="b">
        <v>0</v>
      </c>
      <c r="O3850">
        <v>0</v>
      </c>
      <c r="P3850" t="b">
        <v>0</v>
      </c>
      <c r="Q3850" s="11" t="s">
        <v>8274</v>
      </c>
      <c r="R3850" t="s">
        <v>8302</v>
      </c>
      <c r="S3850">
        <f t="shared" si="254"/>
        <v>0</v>
      </c>
      <c r="T3850">
        <f t="shared" si="255"/>
        <v>0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s="15">
        <f t="shared" si="252"/>
        <v>42192.462048611109</v>
      </c>
      <c r="L3851" s="15">
        <f t="shared" si="253"/>
        <v>42222.462048611109</v>
      </c>
      <c r="N3851" t="b">
        <v>0</v>
      </c>
      <c r="O3851">
        <v>0</v>
      </c>
      <c r="P3851" t="b">
        <v>0</v>
      </c>
      <c r="Q3851" s="11" t="s">
        <v>8274</v>
      </c>
      <c r="R3851" t="s">
        <v>8302</v>
      </c>
      <c r="S3851">
        <f t="shared" si="254"/>
        <v>0</v>
      </c>
      <c r="T3851">
        <f t="shared" si="255"/>
        <v>0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s="15">
        <f t="shared" si="252"/>
        <v>42164.699652777781</v>
      </c>
      <c r="L3852" s="15">
        <f t="shared" si="253"/>
        <v>42194.699652777781</v>
      </c>
      <c r="N3852" t="b">
        <v>0</v>
      </c>
      <c r="O3852">
        <v>0</v>
      </c>
      <c r="P3852" t="b">
        <v>0</v>
      </c>
      <c r="Q3852" s="11" t="s">
        <v>8274</v>
      </c>
      <c r="R3852" t="s">
        <v>8302</v>
      </c>
      <c r="S3852">
        <f t="shared" si="254"/>
        <v>0</v>
      </c>
      <c r="T3852">
        <f t="shared" si="255"/>
        <v>0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s="15">
        <f t="shared" si="252"/>
        <v>42022.006099537044</v>
      </c>
      <c r="L3853" s="15">
        <f t="shared" si="253"/>
        <v>42052.006099537044</v>
      </c>
      <c r="N3853" t="b">
        <v>0</v>
      </c>
      <c r="O3853">
        <v>0</v>
      </c>
      <c r="P3853" t="b">
        <v>0</v>
      </c>
      <c r="Q3853" s="11" t="s">
        <v>8274</v>
      </c>
      <c r="R3853" t="s">
        <v>8302</v>
      </c>
      <c r="S3853">
        <f t="shared" si="254"/>
        <v>0</v>
      </c>
      <c r="T3853">
        <f t="shared" si="255"/>
        <v>0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s="15">
        <f t="shared" si="252"/>
        <v>42093.181944444441</v>
      </c>
      <c r="L3854" s="15">
        <f t="shared" si="253"/>
        <v>42123.181944444441</v>
      </c>
      <c r="N3854" t="b">
        <v>0</v>
      </c>
      <c r="O3854">
        <v>0</v>
      </c>
      <c r="P3854" t="b">
        <v>0</v>
      </c>
      <c r="Q3854" s="11" t="s">
        <v>8277</v>
      </c>
      <c r="R3854" t="s">
        <v>8303</v>
      </c>
      <c r="S3854">
        <f t="shared" si="254"/>
        <v>0</v>
      </c>
      <c r="T3854">
        <f t="shared" si="255"/>
        <v>0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s="15">
        <f t="shared" si="252"/>
        <v>41871.972025462965</v>
      </c>
      <c r="L3855" s="15">
        <f t="shared" si="253"/>
        <v>41931.972025462965</v>
      </c>
      <c r="N3855" t="b">
        <v>0</v>
      </c>
      <c r="O3855">
        <v>0</v>
      </c>
      <c r="P3855" t="b">
        <v>0</v>
      </c>
      <c r="Q3855" s="11" t="s">
        <v>8277</v>
      </c>
      <c r="R3855" t="s">
        <v>8303</v>
      </c>
      <c r="S3855">
        <f t="shared" si="254"/>
        <v>0</v>
      </c>
      <c r="T3855">
        <f t="shared" si="255"/>
        <v>0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s="15">
        <f t="shared" si="252"/>
        <v>42224.102581018517</v>
      </c>
      <c r="L3856" s="15">
        <f t="shared" si="253"/>
        <v>42254.102581018517</v>
      </c>
      <c r="N3856" t="b">
        <v>0</v>
      </c>
      <c r="O3856">
        <v>0</v>
      </c>
      <c r="P3856" t="b">
        <v>0</v>
      </c>
      <c r="Q3856" s="11" t="s">
        <v>8277</v>
      </c>
      <c r="R3856" t="s">
        <v>8303</v>
      </c>
      <c r="S3856">
        <f t="shared" si="254"/>
        <v>0</v>
      </c>
      <c r="T3856">
        <f t="shared" si="255"/>
        <v>0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s="15">
        <f t="shared" si="252"/>
        <v>42029.07131944444</v>
      </c>
      <c r="L3857" s="15">
        <f t="shared" si="253"/>
        <v>42059.07131944444</v>
      </c>
      <c r="N3857" t="b">
        <v>0</v>
      </c>
      <c r="O3857">
        <v>0</v>
      </c>
      <c r="P3857" t="b">
        <v>0</v>
      </c>
      <c r="Q3857" s="11" t="s">
        <v>8277</v>
      </c>
      <c r="R3857" t="s">
        <v>8303</v>
      </c>
      <c r="S3857">
        <f t="shared" si="254"/>
        <v>0</v>
      </c>
      <c r="T3857">
        <f t="shared" si="255"/>
        <v>0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s="15">
        <f t="shared" si="252"/>
        <v>42154.726446759261</v>
      </c>
      <c r="L3858" s="15">
        <f t="shared" si="253"/>
        <v>42185.65625</v>
      </c>
      <c r="N3858" t="b">
        <v>0</v>
      </c>
      <c r="O3858">
        <v>0</v>
      </c>
      <c r="P3858" t="b">
        <v>0</v>
      </c>
      <c r="Q3858" s="11" t="s">
        <v>8277</v>
      </c>
      <c r="R3858" t="s">
        <v>8303</v>
      </c>
      <c r="S3858">
        <f t="shared" si="254"/>
        <v>0</v>
      </c>
      <c r="T3858">
        <f t="shared" si="255"/>
        <v>0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s="15">
        <f t="shared" si="252"/>
        <v>42122.629502314812</v>
      </c>
      <c r="L3859" s="15">
        <f t="shared" si="253"/>
        <v>42143.629502314812</v>
      </c>
      <c r="N3859" t="b">
        <v>0</v>
      </c>
      <c r="O3859">
        <v>0</v>
      </c>
      <c r="P3859" t="b">
        <v>0</v>
      </c>
      <c r="Q3859" s="11" t="s">
        <v>8277</v>
      </c>
      <c r="R3859" t="s">
        <v>8303</v>
      </c>
      <c r="S3859">
        <f t="shared" si="254"/>
        <v>0</v>
      </c>
      <c r="T3859">
        <f t="shared" si="255"/>
        <v>0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s="15">
        <f t="shared" si="252"/>
        <v>41830.723611111112</v>
      </c>
      <c r="L3860" s="15">
        <f t="shared" si="253"/>
        <v>41860.723611111112</v>
      </c>
      <c r="N3860" t="b">
        <v>0</v>
      </c>
      <c r="O3860">
        <v>0</v>
      </c>
      <c r="P3860" t="b">
        <v>0</v>
      </c>
      <c r="Q3860" s="11" t="s">
        <v>8277</v>
      </c>
      <c r="R3860" t="s">
        <v>8303</v>
      </c>
      <c r="S3860">
        <f t="shared" si="254"/>
        <v>0</v>
      </c>
      <c r="T3860">
        <f t="shared" si="255"/>
        <v>0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s="15">
        <f t="shared" si="252"/>
        <v>42509.724328703705</v>
      </c>
      <c r="L3861" s="15">
        <f t="shared" si="253"/>
        <v>42539.724328703705</v>
      </c>
      <c r="N3861" t="b">
        <v>0</v>
      </c>
      <c r="O3861">
        <v>0</v>
      </c>
      <c r="P3861" t="b">
        <v>0</v>
      </c>
      <c r="Q3861" s="11" t="s">
        <v>8277</v>
      </c>
      <c r="R3861" t="s">
        <v>8303</v>
      </c>
      <c r="S3861">
        <f t="shared" si="254"/>
        <v>0</v>
      </c>
      <c r="T3861">
        <f t="shared" si="255"/>
        <v>0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s="15">
        <f t="shared" si="252"/>
        <v>41841.682314814818</v>
      </c>
      <c r="L3862" s="15">
        <f t="shared" si="253"/>
        <v>41871.682314814818</v>
      </c>
      <c r="N3862" t="b">
        <v>0</v>
      </c>
      <c r="O3862">
        <v>0</v>
      </c>
      <c r="P3862" t="b">
        <v>0</v>
      </c>
      <c r="Q3862" s="11" t="s">
        <v>8277</v>
      </c>
      <c r="R3862" t="s">
        <v>8303</v>
      </c>
      <c r="S3862">
        <f t="shared" si="254"/>
        <v>0</v>
      </c>
      <c r="T3862">
        <f t="shared" si="255"/>
        <v>0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s="15">
        <f t="shared" si="252"/>
        <v>41897.660833333335</v>
      </c>
      <c r="L3863" s="15">
        <f t="shared" si="253"/>
        <v>41927.660833333335</v>
      </c>
      <c r="N3863" t="b">
        <v>0</v>
      </c>
      <c r="O3863">
        <v>0</v>
      </c>
      <c r="P3863" t="b">
        <v>0</v>
      </c>
      <c r="Q3863" s="11" t="s">
        <v>8277</v>
      </c>
      <c r="R3863" t="s">
        <v>8303</v>
      </c>
      <c r="S3863">
        <f t="shared" si="254"/>
        <v>0</v>
      </c>
      <c r="T3863">
        <f t="shared" si="255"/>
        <v>0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s="15">
        <f t="shared" si="252"/>
        <v>41827.919166666667</v>
      </c>
      <c r="L3864" s="15">
        <f t="shared" si="253"/>
        <v>41858.291666666664</v>
      </c>
      <c r="N3864" t="b">
        <v>0</v>
      </c>
      <c r="O3864">
        <v>0</v>
      </c>
      <c r="P3864" t="b">
        <v>0</v>
      </c>
      <c r="Q3864" s="11" t="s">
        <v>8285</v>
      </c>
      <c r="R3864" t="s">
        <v>8312</v>
      </c>
      <c r="S3864">
        <f t="shared" si="254"/>
        <v>0</v>
      </c>
      <c r="T3864">
        <f t="shared" si="255"/>
        <v>0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s="15">
        <f t="shared" si="252"/>
        <v>40568.972569444442</v>
      </c>
      <c r="L3865" s="15">
        <f t="shared" si="253"/>
        <v>40598.972569444442</v>
      </c>
      <c r="N3865" t="b">
        <v>0</v>
      </c>
      <c r="O3865">
        <v>0</v>
      </c>
      <c r="P3865" t="b">
        <v>0</v>
      </c>
      <c r="Q3865" s="11" t="s">
        <v>8285</v>
      </c>
      <c r="R3865" t="s">
        <v>8312</v>
      </c>
      <c r="S3865">
        <f t="shared" si="254"/>
        <v>0</v>
      </c>
      <c r="T3865">
        <f t="shared" si="255"/>
        <v>0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s="15">
        <f t="shared" si="252"/>
        <v>42193.941759259258</v>
      </c>
      <c r="L3866" s="15">
        <f t="shared" si="253"/>
        <v>42244.041666666672</v>
      </c>
      <c r="N3866" t="b">
        <v>0</v>
      </c>
      <c r="O3866">
        <v>0</v>
      </c>
      <c r="P3866" t="b">
        <v>0</v>
      </c>
      <c r="Q3866" s="11" t="s">
        <v>8285</v>
      </c>
      <c r="R3866" t="s">
        <v>8312</v>
      </c>
      <c r="S3866">
        <f t="shared" si="254"/>
        <v>0</v>
      </c>
      <c r="T3866">
        <f t="shared" si="255"/>
        <v>0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s="15">
        <f t="shared" si="252"/>
        <v>42007.788680555561</v>
      </c>
      <c r="L3867" s="15">
        <f t="shared" si="253"/>
        <v>42037.788680555561</v>
      </c>
      <c r="N3867" t="b">
        <v>0</v>
      </c>
      <c r="O3867">
        <v>0</v>
      </c>
      <c r="P3867" t="b">
        <v>0</v>
      </c>
      <c r="Q3867" s="11" t="s">
        <v>8285</v>
      </c>
      <c r="R3867" t="s">
        <v>8312</v>
      </c>
      <c r="S3867">
        <f t="shared" si="254"/>
        <v>0</v>
      </c>
      <c r="T3867">
        <f t="shared" si="255"/>
        <v>0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s="15">
        <f t="shared" si="252"/>
        <v>41110.680138888885</v>
      </c>
      <c r="L3868" s="15">
        <f t="shared" si="253"/>
        <v>41118.666666666664</v>
      </c>
      <c r="N3868" t="b">
        <v>0</v>
      </c>
      <c r="O3868">
        <v>0</v>
      </c>
      <c r="P3868" t="b">
        <v>0</v>
      </c>
      <c r="Q3868" s="11" t="s">
        <v>8285</v>
      </c>
      <c r="R3868" t="s">
        <v>8312</v>
      </c>
      <c r="S3868">
        <f t="shared" si="254"/>
        <v>0</v>
      </c>
      <c r="T3868">
        <f t="shared" si="255"/>
        <v>0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s="15">
        <f t="shared" si="252"/>
        <v>41125.283159722225</v>
      </c>
      <c r="L3869" s="15">
        <f t="shared" si="253"/>
        <v>41145.283159722225</v>
      </c>
      <c r="N3869" t="b">
        <v>0</v>
      </c>
      <c r="O3869">
        <v>0</v>
      </c>
      <c r="P3869" t="b">
        <v>0</v>
      </c>
      <c r="Q3869" s="11" t="s">
        <v>8285</v>
      </c>
      <c r="R3869" t="s">
        <v>8312</v>
      </c>
      <c r="S3869">
        <f t="shared" si="254"/>
        <v>0</v>
      </c>
      <c r="T3869">
        <f t="shared" si="255"/>
        <v>0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s="15">
        <f t="shared" si="252"/>
        <v>40883.962581018517</v>
      </c>
      <c r="L3870" s="15">
        <f t="shared" si="253"/>
        <v>40913.962581018517</v>
      </c>
      <c r="N3870" t="b">
        <v>0</v>
      </c>
      <c r="O3870">
        <v>0</v>
      </c>
      <c r="P3870" t="b">
        <v>0</v>
      </c>
      <c r="Q3870" s="11" t="s">
        <v>8285</v>
      </c>
      <c r="R3870" t="s">
        <v>8312</v>
      </c>
      <c r="S3870">
        <f t="shared" si="254"/>
        <v>0</v>
      </c>
      <c r="T3870">
        <f t="shared" si="255"/>
        <v>0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s="15">
        <f t="shared" si="252"/>
        <v>42732.060277777782</v>
      </c>
      <c r="L3871" s="15">
        <f t="shared" si="253"/>
        <v>42762.060277777782</v>
      </c>
      <c r="N3871" t="b">
        <v>0</v>
      </c>
      <c r="O3871">
        <v>0</v>
      </c>
      <c r="P3871" t="b">
        <v>0</v>
      </c>
      <c r="Q3871" s="11" t="s">
        <v>8266</v>
      </c>
      <c r="R3871" t="s">
        <v>8268</v>
      </c>
      <c r="S3871">
        <f t="shared" si="254"/>
        <v>0</v>
      </c>
      <c r="T3871">
        <f t="shared" si="255"/>
        <v>0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s="15">
        <f t="shared" si="252"/>
        <v>41806.106770833336</v>
      </c>
      <c r="L3872" s="15">
        <f t="shared" si="253"/>
        <v>41836.106770833336</v>
      </c>
      <c r="N3872" t="b">
        <v>0</v>
      </c>
      <c r="O3872">
        <v>0</v>
      </c>
      <c r="P3872" t="b">
        <v>0</v>
      </c>
      <c r="Q3872" s="11" t="s">
        <v>8266</v>
      </c>
      <c r="R3872" t="s">
        <v>8268</v>
      </c>
      <c r="S3872">
        <f t="shared" si="254"/>
        <v>0</v>
      </c>
      <c r="T3872">
        <f t="shared" si="255"/>
        <v>0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s="15">
        <f t="shared" si="252"/>
        <v>41836.595520833333</v>
      </c>
      <c r="L3873" s="15">
        <f t="shared" si="253"/>
        <v>41866.595520833333</v>
      </c>
      <c r="N3873" t="b">
        <v>0</v>
      </c>
      <c r="O3873">
        <v>0</v>
      </c>
      <c r="P3873" t="b">
        <v>0</v>
      </c>
      <c r="Q3873" s="11" t="s">
        <v>8266</v>
      </c>
      <c r="R3873" t="s">
        <v>8268</v>
      </c>
      <c r="S3873">
        <f t="shared" si="254"/>
        <v>0</v>
      </c>
      <c r="T3873">
        <f t="shared" si="255"/>
        <v>0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s="15">
        <f t="shared" si="252"/>
        <v>41945.133506944447</v>
      </c>
      <c r="L3874" s="15">
        <f t="shared" si="253"/>
        <v>42005.175173611111</v>
      </c>
      <c r="N3874" t="b">
        <v>0</v>
      </c>
      <c r="O3874">
        <v>0</v>
      </c>
      <c r="P3874" t="b">
        <v>0</v>
      </c>
      <c r="Q3874" s="11" t="s">
        <v>8269</v>
      </c>
      <c r="R3874" t="s">
        <v>8306</v>
      </c>
      <c r="S3874">
        <f t="shared" si="254"/>
        <v>0</v>
      </c>
      <c r="T3874">
        <f t="shared" si="255"/>
        <v>0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s="15">
        <f t="shared" si="252"/>
        <v>42299.926145833335</v>
      </c>
      <c r="L3875" s="15">
        <f t="shared" si="253"/>
        <v>42329.967812499999</v>
      </c>
      <c r="N3875" t="b">
        <v>0</v>
      </c>
      <c r="O3875">
        <v>0</v>
      </c>
      <c r="P3875" t="b">
        <v>0</v>
      </c>
      <c r="Q3875" s="11" t="s">
        <v>8269</v>
      </c>
      <c r="R3875" t="s">
        <v>8306</v>
      </c>
      <c r="S3875">
        <f t="shared" si="254"/>
        <v>0</v>
      </c>
      <c r="T3875">
        <f t="shared" si="255"/>
        <v>0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s="15">
        <f t="shared" si="252"/>
        <v>42093.131469907406</v>
      </c>
      <c r="L3876" s="15">
        <f t="shared" si="253"/>
        <v>42123.131469907406</v>
      </c>
      <c r="N3876" t="b">
        <v>0</v>
      </c>
      <c r="O3876">
        <v>0</v>
      </c>
      <c r="P3876" t="b">
        <v>0</v>
      </c>
      <c r="Q3876" s="11" t="s">
        <v>8269</v>
      </c>
      <c r="R3876" t="s">
        <v>8306</v>
      </c>
      <c r="S3876">
        <f t="shared" si="254"/>
        <v>0</v>
      </c>
      <c r="T3876">
        <f t="shared" si="255"/>
        <v>0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s="15">
        <f t="shared" si="252"/>
        <v>42180.390277777777</v>
      </c>
      <c r="L3877" s="15">
        <f t="shared" si="253"/>
        <v>42240.390277777777</v>
      </c>
      <c r="N3877" t="b">
        <v>0</v>
      </c>
      <c r="O3877">
        <v>0</v>
      </c>
      <c r="P3877" t="b">
        <v>0</v>
      </c>
      <c r="Q3877" s="11" t="s">
        <v>8269</v>
      </c>
      <c r="R3877" t="s">
        <v>8306</v>
      </c>
      <c r="S3877">
        <f t="shared" si="254"/>
        <v>0</v>
      </c>
      <c r="T3877">
        <f t="shared" si="255"/>
        <v>0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s="15">
        <f t="shared" si="252"/>
        <v>42074.060671296291</v>
      </c>
      <c r="L3878" s="15">
        <f t="shared" si="253"/>
        <v>42104.060671296291</v>
      </c>
      <c r="N3878" t="b">
        <v>0</v>
      </c>
      <c r="O3878">
        <v>0</v>
      </c>
      <c r="P3878" t="b">
        <v>0</v>
      </c>
      <c r="Q3878" s="11" t="s">
        <v>8269</v>
      </c>
      <c r="R3878" t="s">
        <v>8306</v>
      </c>
      <c r="S3878">
        <f t="shared" si="254"/>
        <v>0</v>
      </c>
      <c r="T3878">
        <f t="shared" si="255"/>
        <v>0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s="15">
        <f t="shared" si="252"/>
        <v>42175.780416666668</v>
      </c>
      <c r="L3879" s="15">
        <f t="shared" si="253"/>
        <v>42205.780416666668</v>
      </c>
      <c r="N3879" t="b">
        <v>0</v>
      </c>
      <c r="O3879">
        <v>0</v>
      </c>
      <c r="P3879" t="b">
        <v>0</v>
      </c>
      <c r="Q3879" s="11" t="s">
        <v>8269</v>
      </c>
      <c r="R3879" t="s">
        <v>8306</v>
      </c>
      <c r="S3879">
        <f t="shared" si="254"/>
        <v>0</v>
      </c>
      <c r="T3879">
        <f t="shared" si="255"/>
        <v>0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s="15">
        <f t="shared" si="252"/>
        <v>42485.64534722222</v>
      </c>
      <c r="L3880" s="15">
        <f t="shared" si="253"/>
        <v>42515.64534722222</v>
      </c>
      <c r="N3880" t="b">
        <v>0</v>
      </c>
      <c r="O3880">
        <v>0</v>
      </c>
      <c r="P3880" t="b">
        <v>0</v>
      </c>
      <c r="Q3880" s="11" t="s">
        <v>8269</v>
      </c>
      <c r="R3880" t="s">
        <v>8306</v>
      </c>
      <c r="S3880">
        <f t="shared" si="254"/>
        <v>0</v>
      </c>
      <c r="T3880">
        <f t="shared" si="255"/>
        <v>0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s="15">
        <f t="shared" si="252"/>
        <v>42707.926030092596</v>
      </c>
      <c r="L3881" s="15">
        <f t="shared" si="253"/>
        <v>42737.926030092596</v>
      </c>
      <c r="N3881" t="b">
        <v>0</v>
      </c>
      <c r="O3881">
        <v>0</v>
      </c>
      <c r="P3881" t="b">
        <v>0</v>
      </c>
      <c r="Q3881" s="11" t="s">
        <v>8269</v>
      </c>
      <c r="R3881" t="s">
        <v>8306</v>
      </c>
      <c r="S3881">
        <f t="shared" si="254"/>
        <v>0</v>
      </c>
      <c r="T3881">
        <f t="shared" si="255"/>
        <v>0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s="15">
        <f t="shared" si="252"/>
        <v>42199.873402777783</v>
      </c>
      <c r="L3882" s="15">
        <f t="shared" si="253"/>
        <v>42259.873402777783</v>
      </c>
      <c r="N3882" t="b">
        <v>0</v>
      </c>
      <c r="O3882">
        <v>0</v>
      </c>
      <c r="P3882" t="b">
        <v>0</v>
      </c>
      <c r="Q3882" s="11" t="s">
        <v>8269</v>
      </c>
      <c r="R3882" t="s">
        <v>8306</v>
      </c>
      <c r="S3882">
        <f t="shared" si="254"/>
        <v>0</v>
      </c>
      <c r="T3882">
        <f t="shared" si="255"/>
        <v>0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s="15">
        <f t="shared" si="252"/>
        <v>42139.542303240742</v>
      </c>
      <c r="L3883" s="15">
        <f t="shared" si="253"/>
        <v>42169.542303240742</v>
      </c>
      <c r="N3883" t="b">
        <v>0</v>
      </c>
      <c r="O3883">
        <v>0</v>
      </c>
      <c r="P3883" t="b">
        <v>0</v>
      </c>
      <c r="Q3883" s="11" t="s">
        <v>8269</v>
      </c>
      <c r="R3883" t="s">
        <v>8306</v>
      </c>
      <c r="S3883">
        <f t="shared" si="254"/>
        <v>0</v>
      </c>
      <c r="T3883">
        <f t="shared" si="255"/>
        <v>0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s="15">
        <f t="shared" si="252"/>
        <v>42461.447662037041</v>
      </c>
      <c r="L3884" s="15">
        <f t="shared" si="253"/>
        <v>42481.447662037041</v>
      </c>
      <c r="N3884" t="b">
        <v>0</v>
      </c>
      <c r="O3884">
        <v>0</v>
      </c>
      <c r="P3884" t="b">
        <v>0</v>
      </c>
      <c r="Q3884" s="11" t="s">
        <v>8269</v>
      </c>
      <c r="R3884" t="s">
        <v>8306</v>
      </c>
      <c r="S3884">
        <f t="shared" si="254"/>
        <v>0</v>
      </c>
      <c r="T3884">
        <f t="shared" si="255"/>
        <v>0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s="15">
        <f t="shared" si="252"/>
        <v>42115.936550925922</v>
      </c>
      <c r="L3885" s="15">
        <f t="shared" si="253"/>
        <v>42146.225694444445</v>
      </c>
      <c r="N3885" t="b">
        <v>0</v>
      </c>
      <c r="O3885">
        <v>0</v>
      </c>
      <c r="P3885" t="b">
        <v>0</v>
      </c>
      <c r="Q3885" s="11" t="s">
        <v>8269</v>
      </c>
      <c r="R3885" t="s">
        <v>8306</v>
      </c>
      <c r="S3885">
        <f t="shared" si="254"/>
        <v>0</v>
      </c>
      <c r="T3885">
        <f t="shared" si="255"/>
        <v>0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s="15">
        <f t="shared" si="252"/>
        <v>42086.811400462961</v>
      </c>
      <c r="L3886" s="15">
        <f t="shared" si="253"/>
        <v>42134.811400462961</v>
      </c>
      <c r="N3886" t="b">
        <v>0</v>
      </c>
      <c r="O3886">
        <v>0</v>
      </c>
      <c r="P3886" t="b">
        <v>0</v>
      </c>
      <c r="Q3886" s="11" t="s">
        <v>8269</v>
      </c>
      <c r="R3886" t="s">
        <v>8306</v>
      </c>
      <c r="S3886">
        <f t="shared" si="254"/>
        <v>0</v>
      </c>
      <c r="T3886">
        <f t="shared" si="255"/>
        <v>0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s="15">
        <f t="shared" si="252"/>
        <v>41818.703275462962</v>
      </c>
      <c r="L3887" s="15">
        <f t="shared" si="253"/>
        <v>41848.703275462962</v>
      </c>
      <c r="N3887" t="b">
        <v>0</v>
      </c>
      <c r="O3887">
        <v>0</v>
      </c>
      <c r="P3887" t="b">
        <v>0</v>
      </c>
      <c r="Q3887" s="11" t="s">
        <v>8269</v>
      </c>
      <c r="R3887" t="s">
        <v>8306</v>
      </c>
      <c r="S3887">
        <f t="shared" si="254"/>
        <v>0</v>
      </c>
      <c r="T3887">
        <f t="shared" si="255"/>
        <v>0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s="15">
        <f t="shared" si="252"/>
        <v>42795.696145833332</v>
      </c>
      <c r="L3888" s="15">
        <f t="shared" si="253"/>
        <v>42840.654479166667</v>
      </c>
      <c r="N3888" t="b">
        <v>0</v>
      </c>
      <c r="O3888">
        <v>0</v>
      </c>
      <c r="P3888" t="b">
        <v>0</v>
      </c>
      <c r="Q3888" s="11" t="s">
        <v>8269</v>
      </c>
      <c r="R3888" t="s">
        <v>8306</v>
      </c>
      <c r="S3888">
        <f t="shared" si="254"/>
        <v>0</v>
      </c>
      <c r="T3888">
        <f t="shared" si="255"/>
        <v>0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s="15">
        <f t="shared" si="252"/>
        <v>42289.89634259259</v>
      </c>
      <c r="L3889" s="15">
        <f t="shared" si="253"/>
        <v>42319.938009259262</v>
      </c>
      <c r="N3889" t="b">
        <v>0</v>
      </c>
      <c r="O3889">
        <v>0</v>
      </c>
      <c r="P3889" t="b">
        <v>0</v>
      </c>
      <c r="Q3889" s="11" t="s">
        <v>8269</v>
      </c>
      <c r="R3889" t="s">
        <v>8306</v>
      </c>
      <c r="S3889">
        <f t="shared" si="254"/>
        <v>0</v>
      </c>
      <c r="T3889">
        <f t="shared" si="255"/>
        <v>0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s="15">
        <f t="shared" si="252"/>
        <v>41831.705555555556</v>
      </c>
      <c r="L3890" s="15">
        <f t="shared" si="253"/>
        <v>41862.166666666664</v>
      </c>
      <c r="N3890" t="b">
        <v>0</v>
      </c>
      <c r="O3890">
        <v>0</v>
      </c>
      <c r="P3890" t="b">
        <v>0</v>
      </c>
      <c r="Q3890" s="11" t="s">
        <v>8269</v>
      </c>
      <c r="R3890" t="s">
        <v>8306</v>
      </c>
      <c r="S3890">
        <f t="shared" si="254"/>
        <v>0</v>
      </c>
      <c r="T3890">
        <f t="shared" si="255"/>
        <v>0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s="15">
        <f t="shared" si="252"/>
        <v>42312.204814814817</v>
      </c>
      <c r="L3891" s="15">
        <f t="shared" si="253"/>
        <v>42340.725694444445</v>
      </c>
      <c r="N3891" t="b">
        <v>0</v>
      </c>
      <c r="O3891">
        <v>0</v>
      </c>
      <c r="P3891" t="b">
        <v>0</v>
      </c>
      <c r="Q3891" s="11" t="s">
        <v>8269</v>
      </c>
      <c r="R3891" t="s">
        <v>8306</v>
      </c>
      <c r="S3891">
        <f t="shared" si="254"/>
        <v>0</v>
      </c>
      <c r="T3891">
        <f t="shared" si="255"/>
        <v>0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s="15">
        <f t="shared" si="252"/>
        <v>41915.896967592591</v>
      </c>
      <c r="L3892" s="15">
        <f t="shared" si="253"/>
        <v>41973.989583333328</v>
      </c>
      <c r="N3892" t="b">
        <v>0</v>
      </c>
      <c r="O3892">
        <v>0</v>
      </c>
      <c r="P3892" t="b">
        <v>0</v>
      </c>
      <c r="Q3892" s="11" t="s">
        <v>8269</v>
      </c>
      <c r="R3892" t="s">
        <v>8306</v>
      </c>
      <c r="S3892">
        <f t="shared" si="254"/>
        <v>0</v>
      </c>
      <c r="T3892">
        <f t="shared" si="255"/>
        <v>0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s="15">
        <f t="shared" si="252"/>
        <v>41053.200960648144</v>
      </c>
      <c r="L3893" s="15">
        <f t="shared" si="253"/>
        <v>41111.618750000001</v>
      </c>
      <c r="N3893" t="b">
        <v>0</v>
      </c>
      <c r="O3893">
        <v>0</v>
      </c>
      <c r="P3893" t="b">
        <v>0</v>
      </c>
      <c r="Q3893" s="11" t="s">
        <v>8269</v>
      </c>
      <c r="R3893" t="s">
        <v>8310</v>
      </c>
      <c r="S3893">
        <f t="shared" si="254"/>
        <v>0</v>
      </c>
      <c r="T3893">
        <f t="shared" si="255"/>
        <v>0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s="15">
        <f t="shared" si="252"/>
        <v>42554.917488425926</v>
      </c>
      <c r="L3894" s="15">
        <f t="shared" si="253"/>
        <v>42584.917488425926</v>
      </c>
      <c r="N3894" t="b">
        <v>0</v>
      </c>
      <c r="O3894">
        <v>0</v>
      </c>
      <c r="P3894" t="b">
        <v>0</v>
      </c>
      <c r="Q3894" s="11" t="s">
        <v>8269</v>
      </c>
      <c r="R3894" t="s">
        <v>8310</v>
      </c>
      <c r="S3894">
        <f t="shared" si="254"/>
        <v>0</v>
      </c>
      <c r="T3894">
        <f t="shared" si="255"/>
        <v>0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s="15">
        <f t="shared" si="252"/>
        <v>41198.611712962964</v>
      </c>
      <c r="L3895" s="15">
        <f t="shared" si="253"/>
        <v>41228.653379629628</v>
      </c>
      <c r="N3895" t="b">
        <v>0</v>
      </c>
      <c r="O3895">
        <v>0</v>
      </c>
      <c r="P3895" t="b">
        <v>0</v>
      </c>
      <c r="Q3895" s="11" t="s">
        <v>8269</v>
      </c>
      <c r="R3895" t="s">
        <v>8310</v>
      </c>
      <c r="S3895">
        <f t="shared" si="254"/>
        <v>0</v>
      </c>
      <c r="T3895">
        <f t="shared" si="255"/>
        <v>0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s="15">
        <f t="shared" si="252"/>
        <v>41411.866608796299</v>
      </c>
      <c r="L3896" s="15">
        <f t="shared" si="253"/>
        <v>41441.866608796299</v>
      </c>
      <c r="N3896" t="b">
        <v>0</v>
      </c>
      <c r="O3896">
        <v>0</v>
      </c>
      <c r="P3896" t="b">
        <v>0</v>
      </c>
      <c r="Q3896" s="11" t="s">
        <v>8269</v>
      </c>
      <c r="R3896" t="s">
        <v>8310</v>
      </c>
      <c r="S3896">
        <f t="shared" si="254"/>
        <v>0</v>
      </c>
      <c r="T3896">
        <f t="shared" si="255"/>
        <v>0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s="15">
        <f t="shared" si="252"/>
        <v>40752.789710648147</v>
      </c>
      <c r="L3897" s="15">
        <f t="shared" si="253"/>
        <v>40782.789710648147</v>
      </c>
      <c r="N3897" t="b">
        <v>0</v>
      </c>
      <c r="O3897">
        <v>0</v>
      </c>
      <c r="P3897" t="b">
        <v>0</v>
      </c>
      <c r="Q3897" s="11" t="s">
        <v>8269</v>
      </c>
      <c r="R3897" t="s">
        <v>8310</v>
      </c>
      <c r="S3897">
        <f t="shared" si="254"/>
        <v>0</v>
      </c>
      <c r="T3897">
        <f t="shared" si="255"/>
        <v>0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s="15">
        <f t="shared" si="252"/>
        <v>41838.475219907406</v>
      </c>
      <c r="L3898" s="15">
        <f t="shared" si="253"/>
        <v>41898.475219907406</v>
      </c>
      <c r="N3898" t="b">
        <v>0</v>
      </c>
      <c r="O3898">
        <v>0</v>
      </c>
      <c r="P3898" t="b">
        <v>0</v>
      </c>
      <c r="Q3898" s="11" t="s">
        <v>8269</v>
      </c>
      <c r="R3898" t="s">
        <v>8310</v>
      </c>
      <c r="S3898">
        <f t="shared" si="254"/>
        <v>0</v>
      </c>
      <c r="T3898">
        <f t="shared" si="255"/>
        <v>0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s="15">
        <f t="shared" si="252"/>
        <v>42053.051203703704</v>
      </c>
      <c r="L3899" s="15">
        <f t="shared" si="253"/>
        <v>42095.012499999997</v>
      </c>
      <c r="N3899" t="b">
        <v>0</v>
      </c>
      <c r="O3899">
        <v>0</v>
      </c>
      <c r="P3899" t="b">
        <v>0</v>
      </c>
      <c r="Q3899" s="11" t="s">
        <v>8271</v>
      </c>
      <c r="R3899" t="s">
        <v>8313</v>
      </c>
      <c r="S3899">
        <f t="shared" si="254"/>
        <v>0</v>
      </c>
      <c r="T3899">
        <f t="shared" si="255"/>
        <v>0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s="15">
        <f t="shared" si="252"/>
        <v>42782.426875000005</v>
      </c>
      <c r="L3900" s="15">
        <f t="shared" si="253"/>
        <v>42789.426875000005</v>
      </c>
      <c r="N3900" t="b">
        <v>0</v>
      </c>
      <c r="O3900">
        <v>0</v>
      </c>
      <c r="P3900" t="b">
        <v>0</v>
      </c>
      <c r="Q3900" s="11" t="s">
        <v>8271</v>
      </c>
      <c r="R3900" t="s">
        <v>8313</v>
      </c>
      <c r="S3900">
        <f t="shared" si="254"/>
        <v>0</v>
      </c>
      <c r="T3900">
        <f t="shared" si="255"/>
        <v>0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s="15">
        <f t="shared" si="252"/>
        <v>42121.824525462958</v>
      </c>
      <c r="L3901" s="15">
        <f t="shared" si="253"/>
        <v>42151.824525462958</v>
      </c>
      <c r="N3901" t="b">
        <v>0</v>
      </c>
      <c r="O3901">
        <v>0</v>
      </c>
      <c r="P3901" t="b">
        <v>0</v>
      </c>
      <c r="Q3901" s="11" t="s">
        <v>8271</v>
      </c>
      <c r="R3901" t="s">
        <v>8313</v>
      </c>
      <c r="S3901">
        <f t="shared" si="254"/>
        <v>0</v>
      </c>
      <c r="T3901">
        <f t="shared" si="255"/>
        <v>0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s="15">
        <f t="shared" si="252"/>
        <v>42219.282951388886</v>
      </c>
      <c r="L3902" s="15">
        <f t="shared" si="253"/>
        <v>42249.282951388886</v>
      </c>
      <c r="N3902" t="b">
        <v>0</v>
      </c>
      <c r="O3902">
        <v>0</v>
      </c>
      <c r="P3902" t="b">
        <v>0</v>
      </c>
      <c r="Q3902" s="11" t="s">
        <v>8271</v>
      </c>
      <c r="R3902" t="s">
        <v>8313</v>
      </c>
      <c r="S3902">
        <f t="shared" si="254"/>
        <v>0</v>
      </c>
      <c r="T3902">
        <f t="shared" si="255"/>
        <v>0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s="15">
        <f t="shared" si="252"/>
        <v>42188.252199074079</v>
      </c>
      <c r="L3903" s="15">
        <f t="shared" si="253"/>
        <v>42218.252199074079</v>
      </c>
      <c r="N3903" t="b">
        <v>0</v>
      </c>
      <c r="O3903">
        <v>0</v>
      </c>
      <c r="P3903" t="b">
        <v>0</v>
      </c>
      <c r="Q3903" s="11" t="s">
        <v>8271</v>
      </c>
      <c r="R3903" t="s">
        <v>8313</v>
      </c>
      <c r="S3903">
        <f t="shared" si="254"/>
        <v>0</v>
      </c>
      <c r="T3903">
        <f t="shared" si="255"/>
        <v>0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s="15">
        <f t="shared" si="252"/>
        <v>42241.613796296297</v>
      </c>
      <c r="L3904" s="15">
        <f t="shared" si="253"/>
        <v>42264.708333333328</v>
      </c>
      <c r="N3904" t="b">
        <v>0</v>
      </c>
      <c r="O3904">
        <v>0</v>
      </c>
      <c r="P3904" t="b">
        <v>0</v>
      </c>
      <c r="Q3904" s="11" t="s">
        <v>8271</v>
      </c>
      <c r="R3904" t="s">
        <v>8313</v>
      </c>
      <c r="S3904">
        <f t="shared" si="254"/>
        <v>0</v>
      </c>
      <c r="T3904">
        <f t="shared" si="255"/>
        <v>0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s="15">
        <f t="shared" si="252"/>
        <v>40079.566157407404</v>
      </c>
      <c r="L3905" s="15">
        <f t="shared" si="253"/>
        <v>40149.034722222219</v>
      </c>
      <c r="N3905" t="b">
        <v>0</v>
      </c>
      <c r="O3905">
        <v>0</v>
      </c>
      <c r="P3905" t="b">
        <v>0</v>
      </c>
      <c r="Q3905" s="11" t="s">
        <v>8269</v>
      </c>
      <c r="R3905" t="s">
        <v>8307</v>
      </c>
      <c r="S3905">
        <f t="shared" si="254"/>
        <v>0</v>
      </c>
      <c r="T3905">
        <f t="shared" si="255"/>
        <v>0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s="15">
        <f t="shared" si="252"/>
        <v>41389.679560185185</v>
      </c>
      <c r="L3906" s="15">
        <f t="shared" si="253"/>
        <v>41419.679560185185</v>
      </c>
      <c r="N3906" t="b">
        <v>0</v>
      </c>
      <c r="O3906">
        <v>0</v>
      </c>
      <c r="P3906" t="b">
        <v>0</v>
      </c>
      <c r="Q3906" s="11" t="s">
        <v>8269</v>
      </c>
      <c r="R3906" t="s">
        <v>8307</v>
      </c>
      <c r="S3906">
        <f t="shared" si="254"/>
        <v>0</v>
      </c>
      <c r="T3906">
        <f t="shared" si="255"/>
        <v>0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s="15">
        <f t="shared" ref="K3907:K3970" si="256">(((J3907/60)/60)/24)+DATE(1970,1,1)</f>
        <v>40990.050069444449</v>
      </c>
      <c r="L3907" s="15">
        <f t="shared" ref="L3907:L3970" si="257">(((I3907/60)/60)/24)+DATE(1970,1,1)</f>
        <v>41050.050069444449</v>
      </c>
      <c r="N3907" t="b">
        <v>0</v>
      </c>
      <c r="O3907">
        <v>0</v>
      </c>
      <c r="P3907" t="b">
        <v>0</v>
      </c>
      <c r="Q3907" s="11" t="s">
        <v>8269</v>
      </c>
      <c r="R3907" t="s">
        <v>8307</v>
      </c>
      <c r="S3907">
        <f t="shared" ref="S3907:S3970" si="258">IFERROR(ROUND(E3907/D3907*100,0),0)</f>
        <v>0</v>
      </c>
      <c r="T3907">
        <f t="shared" ref="T3907:T3970" si="259">IFERROR(ROUND(E3907/O3907,2),0)</f>
        <v>0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s="15">
        <f t="shared" si="256"/>
        <v>41779.649317129632</v>
      </c>
      <c r="L3908" s="15">
        <f t="shared" si="257"/>
        <v>41789.649317129632</v>
      </c>
      <c r="N3908" t="b">
        <v>0</v>
      </c>
      <c r="O3908">
        <v>0</v>
      </c>
      <c r="P3908" t="b">
        <v>0</v>
      </c>
      <c r="Q3908" s="11" t="s">
        <v>8271</v>
      </c>
      <c r="R3908" t="s">
        <v>8309</v>
      </c>
      <c r="S3908">
        <f t="shared" si="258"/>
        <v>0</v>
      </c>
      <c r="T3908">
        <f t="shared" si="259"/>
        <v>0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s="15">
        <f t="shared" si="256"/>
        <v>42069.104421296302</v>
      </c>
      <c r="L3909" s="15">
        <f t="shared" si="257"/>
        <v>42099.062754629631</v>
      </c>
      <c r="N3909" t="b">
        <v>0</v>
      </c>
      <c r="O3909">
        <v>0</v>
      </c>
      <c r="P3909" t="b">
        <v>0</v>
      </c>
      <c r="Q3909" s="11" t="s">
        <v>8271</v>
      </c>
      <c r="R3909" t="s">
        <v>8309</v>
      </c>
      <c r="S3909">
        <f t="shared" si="258"/>
        <v>0</v>
      </c>
      <c r="T3909">
        <f t="shared" si="259"/>
        <v>0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s="15">
        <f t="shared" si="256"/>
        <v>42005.24998842593</v>
      </c>
      <c r="L3910" s="15">
        <f t="shared" si="257"/>
        <v>42035.841666666667</v>
      </c>
      <c r="N3910" t="b">
        <v>0</v>
      </c>
      <c r="O3910">
        <v>0</v>
      </c>
      <c r="P3910" t="b">
        <v>0</v>
      </c>
      <c r="Q3910" s="11" t="s">
        <v>8271</v>
      </c>
      <c r="R3910" t="s">
        <v>8309</v>
      </c>
      <c r="S3910">
        <f t="shared" si="258"/>
        <v>0</v>
      </c>
      <c r="T3910">
        <f t="shared" si="259"/>
        <v>0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s="15">
        <f t="shared" si="256"/>
        <v>42256.984791666662</v>
      </c>
      <c r="L3911" s="15">
        <f t="shared" si="257"/>
        <v>42286.984791666662</v>
      </c>
      <c r="N3911" t="b">
        <v>0</v>
      </c>
      <c r="O3911">
        <v>0</v>
      </c>
      <c r="P3911" t="b">
        <v>0</v>
      </c>
      <c r="Q3911" s="11" t="s">
        <v>8271</v>
      </c>
      <c r="R3911" t="s">
        <v>8309</v>
      </c>
      <c r="S3911">
        <f t="shared" si="258"/>
        <v>0</v>
      </c>
      <c r="T3911">
        <f t="shared" si="259"/>
        <v>0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s="15">
        <f t="shared" si="256"/>
        <v>42046.072743055556</v>
      </c>
      <c r="L3912" s="15">
        <f t="shared" si="257"/>
        <v>42091.031076388885</v>
      </c>
      <c r="N3912" t="b">
        <v>0</v>
      </c>
      <c r="O3912">
        <v>0</v>
      </c>
      <c r="P3912" t="b">
        <v>0</v>
      </c>
      <c r="Q3912" s="11" t="s">
        <v>8271</v>
      </c>
      <c r="R3912" t="s">
        <v>8309</v>
      </c>
      <c r="S3912">
        <f t="shared" si="258"/>
        <v>0</v>
      </c>
      <c r="T3912">
        <f t="shared" si="259"/>
        <v>0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s="15">
        <f t="shared" si="256"/>
        <v>42603.354131944448</v>
      </c>
      <c r="L3913" s="15">
        <f t="shared" si="257"/>
        <v>42633.354131944448</v>
      </c>
      <c r="N3913" t="b">
        <v>0</v>
      </c>
      <c r="O3913">
        <v>0</v>
      </c>
      <c r="P3913" t="b">
        <v>0</v>
      </c>
      <c r="Q3913" s="11" t="s">
        <v>8271</v>
      </c>
      <c r="R3913" t="s">
        <v>8309</v>
      </c>
      <c r="S3913">
        <f t="shared" si="258"/>
        <v>0</v>
      </c>
      <c r="T3913">
        <f t="shared" si="259"/>
        <v>0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s="15">
        <f t="shared" si="256"/>
        <v>42438.53907407407</v>
      </c>
      <c r="L3914" s="15">
        <f t="shared" si="257"/>
        <v>42468.497407407413</v>
      </c>
      <c r="N3914" t="b">
        <v>0</v>
      </c>
      <c r="O3914">
        <v>0</v>
      </c>
      <c r="P3914" t="b">
        <v>0</v>
      </c>
      <c r="Q3914" s="11" t="s">
        <v>8271</v>
      </c>
      <c r="R3914" t="s">
        <v>8309</v>
      </c>
      <c r="S3914">
        <f t="shared" si="258"/>
        <v>0</v>
      </c>
      <c r="T3914">
        <f t="shared" si="259"/>
        <v>0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s="15">
        <f t="shared" si="256"/>
        <v>42779.21365740741</v>
      </c>
      <c r="L3915" s="15">
        <f t="shared" si="257"/>
        <v>42839.171990740739</v>
      </c>
      <c r="N3915" t="b">
        <v>0</v>
      </c>
      <c r="O3915">
        <v>0</v>
      </c>
      <c r="P3915" t="b">
        <v>0</v>
      </c>
      <c r="Q3915" s="11" t="s">
        <v>8285</v>
      </c>
      <c r="R3915" t="s">
        <v>8288</v>
      </c>
      <c r="S3915">
        <f t="shared" si="258"/>
        <v>0</v>
      </c>
      <c r="T3915">
        <f t="shared" si="259"/>
        <v>0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s="15">
        <f t="shared" si="256"/>
        <v>42796.069571759261</v>
      </c>
      <c r="L3916" s="15">
        <f t="shared" si="257"/>
        <v>42826.027905092589</v>
      </c>
      <c r="N3916" t="b">
        <v>0</v>
      </c>
      <c r="O3916">
        <v>0</v>
      </c>
      <c r="P3916" t="b">
        <v>0</v>
      </c>
      <c r="Q3916" s="11" t="s">
        <v>8285</v>
      </c>
      <c r="R3916" t="s">
        <v>8288</v>
      </c>
      <c r="S3916">
        <f t="shared" si="258"/>
        <v>0</v>
      </c>
      <c r="T3916">
        <f t="shared" si="259"/>
        <v>0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s="15">
        <f t="shared" si="256"/>
        <v>42796.207870370374</v>
      </c>
      <c r="L3917" s="15">
        <f t="shared" si="257"/>
        <v>42820.147916666669</v>
      </c>
      <c r="N3917" t="b">
        <v>0</v>
      </c>
      <c r="O3917">
        <v>0</v>
      </c>
      <c r="P3917" t="b">
        <v>0</v>
      </c>
      <c r="Q3917" s="11" t="s">
        <v>8285</v>
      </c>
      <c r="R3917" t="s">
        <v>8288</v>
      </c>
      <c r="S3917">
        <f t="shared" si="258"/>
        <v>0</v>
      </c>
      <c r="T3917">
        <f t="shared" si="259"/>
        <v>0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s="15">
        <f t="shared" si="256"/>
        <v>42245.016736111109</v>
      </c>
      <c r="L3918" s="15">
        <f t="shared" si="257"/>
        <v>42256.666666666672</v>
      </c>
      <c r="N3918" t="b">
        <v>0</v>
      </c>
      <c r="O3918">
        <v>0</v>
      </c>
      <c r="P3918" t="b">
        <v>0</v>
      </c>
      <c r="Q3918" s="11" t="s">
        <v>8285</v>
      </c>
      <c r="R3918" t="s">
        <v>8288</v>
      </c>
      <c r="S3918">
        <f t="shared" si="258"/>
        <v>0</v>
      </c>
      <c r="T3918">
        <f t="shared" si="259"/>
        <v>0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s="15">
        <f t="shared" si="256"/>
        <v>42179.306388888886</v>
      </c>
      <c r="L3919" s="15">
        <f t="shared" si="257"/>
        <v>42239.306388888886</v>
      </c>
      <c r="N3919" t="b">
        <v>0</v>
      </c>
      <c r="O3919">
        <v>0</v>
      </c>
      <c r="P3919" t="b">
        <v>0</v>
      </c>
      <c r="Q3919" s="11" t="s">
        <v>8285</v>
      </c>
      <c r="R3919" t="s">
        <v>8288</v>
      </c>
      <c r="S3919">
        <f t="shared" si="258"/>
        <v>0</v>
      </c>
      <c r="T3919">
        <f t="shared" si="259"/>
        <v>0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s="15">
        <f t="shared" si="256"/>
        <v>42451.866967592592</v>
      </c>
      <c r="L3920" s="15">
        <f t="shared" si="257"/>
        <v>42491.866967592592</v>
      </c>
      <c r="N3920" t="b">
        <v>0</v>
      </c>
      <c r="O3920">
        <v>0</v>
      </c>
      <c r="P3920" t="b">
        <v>0</v>
      </c>
      <c r="Q3920" s="11" t="s">
        <v>8285</v>
      </c>
      <c r="R3920" t="s">
        <v>8288</v>
      </c>
      <c r="S3920">
        <f t="shared" si="258"/>
        <v>0</v>
      </c>
      <c r="T3920">
        <f t="shared" si="259"/>
        <v>0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s="15">
        <f t="shared" si="256"/>
        <v>42125.913807870369</v>
      </c>
      <c r="L3921" s="15">
        <f t="shared" si="257"/>
        <v>42185.913807870369</v>
      </c>
      <c r="N3921" t="b">
        <v>0</v>
      </c>
      <c r="O3921">
        <v>0</v>
      </c>
      <c r="P3921" t="b">
        <v>0</v>
      </c>
      <c r="Q3921" s="11" t="s">
        <v>8285</v>
      </c>
      <c r="R3921" t="s">
        <v>8288</v>
      </c>
      <c r="S3921">
        <f t="shared" si="258"/>
        <v>0</v>
      </c>
      <c r="T3921">
        <f t="shared" si="259"/>
        <v>0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s="15">
        <f t="shared" si="256"/>
        <v>42319.461377314816</v>
      </c>
      <c r="L3922" s="15">
        <f t="shared" si="257"/>
        <v>42349.461377314816</v>
      </c>
      <c r="N3922" t="b">
        <v>0</v>
      </c>
      <c r="O3922">
        <v>0</v>
      </c>
      <c r="P3922" t="b">
        <v>0</v>
      </c>
      <c r="Q3922" s="11" t="s">
        <v>8285</v>
      </c>
      <c r="R3922" t="s">
        <v>8288</v>
      </c>
      <c r="S3922">
        <f t="shared" si="258"/>
        <v>0</v>
      </c>
      <c r="T3922">
        <f t="shared" si="259"/>
        <v>0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s="15">
        <f t="shared" si="256"/>
        <v>42471.052152777775</v>
      </c>
      <c r="L3923" s="15">
        <f t="shared" si="257"/>
        <v>42531.052152777775</v>
      </c>
      <c r="N3923" t="b">
        <v>0</v>
      </c>
      <c r="O3923">
        <v>0</v>
      </c>
      <c r="P3923" t="b">
        <v>0</v>
      </c>
      <c r="Q3923" s="11" t="s">
        <v>8285</v>
      </c>
      <c r="R3923" t="s">
        <v>8288</v>
      </c>
      <c r="S3923">
        <f t="shared" si="258"/>
        <v>0</v>
      </c>
      <c r="T3923">
        <f t="shared" si="259"/>
        <v>0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s="15">
        <f t="shared" si="256"/>
        <v>42272.087766203709</v>
      </c>
      <c r="L3924" s="15">
        <f t="shared" si="257"/>
        <v>42302.087766203709</v>
      </c>
      <c r="N3924" t="b">
        <v>0</v>
      </c>
      <c r="O3924">
        <v>0</v>
      </c>
      <c r="P3924" t="b">
        <v>0</v>
      </c>
      <c r="Q3924" s="11" t="s">
        <v>8285</v>
      </c>
      <c r="R3924" t="s">
        <v>8288</v>
      </c>
      <c r="S3924">
        <f t="shared" si="258"/>
        <v>0</v>
      </c>
      <c r="T3924">
        <f t="shared" si="259"/>
        <v>0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s="15">
        <f t="shared" si="256"/>
        <v>42152.906851851847</v>
      </c>
      <c r="L3925" s="15">
        <f t="shared" si="257"/>
        <v>42166.625</v>
      </c>
      <c r="N3925" t="b">
        <v>0</v>
      </c>
      <c r="O3925">
        <v>0</v>
      </c>
      <c r="P3925" t="b">
        <v>0</v>
      </c>
      <c r="Q3925" s="11" t="s">
        <v>8285</v>
      </c>
      <c r="R3925" t="s">
        <v>8288</v>
      </c>
      <c r="S3925">
        <f t="shared" si="258"/>
        <v>0</v>
      </c>
      <c r="T3925">
        <f t="shared" si="259"/>
        <v>0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s="15">
        <f t="shared" si="256"/>
        <v>42325.683807870373</v>
      </c>
      <c r="L3926" s="15">
        <f t="shared" si="257"/>
        <v>42385.208333333328</v>
      </c>
      <c r="N3926" t="b">
        <v>0</v>
      </c>
      <c r="O3926">
        <v>0</v>
      </c>
      <c r="P3926" t="b">
        <v>0</v>
      </c>
      <c r="Q3926" s="11" t="s">
        <v>8285</v>
      </c>
      <c r="R3926" t="s">
        <v>8288</v>
      </c>
      <c r="S3926">
        <f t="shared" si="258"/>
        <v>0</v>
      </c>
      <c r="T3926">
        <f t="shared" si="259"/>
        <v>0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s="15">
        <f t="shared" si="256"/>
        <v>42614.675625000003</v>
      </c>
      <c r="L3927" s="15">
        <f t="shared" si="257"/>
        <v>42626.895833333328</v>
      </c>
      <c r="N3927" t="b">
        <v>0</v>
      </c>
      <c r="O3927">
        <v>0</v>
      </c>
      <c r="P3927" t="b">
        <v>0</v>
      </c>
      <c r="Q3927" s="11" t="s">
        <v>8285</v>
      </c>
      <c r="R3927" t="s">
        <v>8288</v>
      </c>
      <c r="S3927">
        <f t="shared" si="258"/>
        <v>0</v>
      </c>
      <c r="T3927">
        <f t="shared" si="259"/>
        <v>0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s="15">
        <f t="shared" si="256"/>
        <v>42171.817384259266</v>
      </c>
      <c r="L3928" s="15">
        <f t="shared" si="257"/>
        <v>42201.817384259266</v>
      </c>
      <c r="N3928" t="b">
        <v>0</v>
      </c>
      <c r="O3928">
        <v>0</v>
      </c>
      <c r="P3928" t="b">
        <v>0</v>
      </c>
      <c r="Q3928" s="11" t="s">
        <v>8285</v>
      </c>
      <c r="R3928" t="s">
        <v>8288</v>
      </c>
      <c r="S3928">
        <f t="shared" si="258"/>
        <v>0</v>
      </c>
      <c r="T3928">
        <f t="shared" si="259"/>
        <v>0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s="15">
        <f t="shared" si="256"/>
        <v>41855.859814814816</v>
      </c>
      <c r="L3929" s="15">
        <f t="shared" si="257"/>
        <v>41876.859814814816</v>
      </c>
      <c r="N3929" t="b">
        <v>1</v>
      </c>
      <c r="O3929">
        <v>0</v>
      </c>
      <c r="P3929" t="b">
        <v>0</v>
      </c>
      <c r="Q3929" s="11" t="s">
        <v>8271</v>
      </c>
      <c r="R3929" t="s">
        <v>8272</v>
      </c>
      <c r="S3929">
        <f t="shared" si="258"/>
        <v>0</v>
      </c>
      <c r="T3929">
        <f t="shared" si="259"/>
        <v>0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s="15">
        <f t="shared" si="256"/>
        <v>41829.889027777775</v>
      </c>
      <c r="L3930" s="15">
        <f t="shared" si="257"/>
        <v>41859.889027777775</v>
      </c>
      <c r="N3930" t="b">
        <v>0</v>
      </c>
      <c r="O3930">
        <v>0</v>
      </c>
      <c r="P3930" t="b">
        <v>0</v>
      </c>
      <c r="Q3930" s="11" t="s">
        <v>8271</v>
      </c>
      <c r="R3930" t="s">
        <v>8272</v>
      </c>
      <c r="S3930">
        <f t="shared" si="258"/>
        <v>0</v>
      </c>
      <c r="T3930">
        <f t="shared" si="259"/>
        <v>0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s="15">
        <f t="shared" si="256"/>
        <v>42172.906678240746</v>
      </c>
      <c r="L3931" s="15">
        <f t="shared" si="257"/>
        <v>42186.906678240746</v>
      </c>
      <c r="N3931" t="b">
        <v>0</v>
      </c>
      <c r="O3931">
        <v>0</v>
      </c>
      <c r="P3931" t="b">
        <v>0</v>
      </c>
      <c r="Q3931" s="11" t="s">
        <v>8271</v>
      </c>
      <c r="R3931" t="s">
        <v>8272</v>
      </c>
      <c r="S3931">
        <f t="shared" si="258"/>
        <v>0</v>
      </c>
      <c r="T3931">
        <f t="shared" si="259"/>
        <v>0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s="15">
        <f t="shared" si="256"/>
        <v>42067.234375</v>
      </c>
      <c r="L3932" s="15">
        <f t="shared" si="257"/>
        <v>42097.192708333328</v>
      </c>
      <c r="N3932" t="b">
        <v>0</v>
      </c>
      <c r="O3932">
        <v>0</v>
      </c>
      <c r="P3932" t="b">
        <v>0</v>
      </c>
      <c r="Q3932" s="11" t="s">
        <v>8271</v>
      </c>
      <c r="R3932" t="s">
        <v>8272</v>
      </c>
      <c r="S3932">
        <f t="shared" si="258"/>
        <v>0</v>
      </c>
      <c r="T3932">
        <f t="shared" si="259"/>
        <v>0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s="15">
        <f t="shared" si="256"/>
        <v>42000.300243055557</v>
      </c>
      <c r="L3933" s="15">
        <f t="shared" si="257"/>
        <v>42030.300243055557</v>
      </c>
      <c r="N3933" t="b">
        <v>0</v>
      </c>
      <c r="O3933">
        <v>0</v>
      </c>
      <c r="P3933" t="b">
        <v>0</v>
      </c>
      <c r="Q3933" s="11" t="s">
        <v>8274</v>
      </c>
      <c r="R3933" t="s">
        <v>8302</v>
      </c>
      <c r="S3933">
        <f t="shared" si="258"/>
        <v>0</v>
      </c>
      <c r="T3933">
        <f t="shared" si="259"/>
        <v>0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s="15">
        <f t="shared" si="256"/>
        <v>42709.002881944441</v>
      </c>
      <c r="L3934" s="15">
        <f t="shared" si="257"/>
        <v>42739.002881944441</v>
      </c>
      <c r="N3934" t="b">
        <v>0</v>
      </c>
      <c r="O3934">
        <v>0</v>
      </c>
      <c r="P3934" t="b">
        <v>0</v>
      </c>
      <c r="Q3934" s="11" t="s">
        <v>8274</v>
      </c>
      <c r="R3934" t="s">
        <v>8302</v>
      </c>
      <c r="S3934">
        <f t="shared" si="258"/>
        <v>0</v>
      </c>
      <c r="T3934">
        <f t="shared" si="259"/>
        <v>0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s="15">
        <f t="shared" si="256"/>
        <v>41776.284780092588</v>
      </c>
      <c r="L3935" s="15">
        <f t="shared" si="257"/>
        <v>41806.284780092588</v>
      </c>
      <c r="N3935" t="b">
        <v>0</v>
      </c>
      <c r="O3935">
        <v>0</v>
      </c>
      <c r="P3935" t="b">
        <v>0</v>
      </c>
      <c r="Q3935" s="11" t="s">
        <v>8274</v>
      </c>
      <c r="R3935" t="s">
        <v>8302</v>
      </c>
      <c r="S3935">
        <f t="shared" si="258"/>
        <v>0</v>
      </c>
      <c r="T3935">
        <f t="shared" si="259"/>
        <v>0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s="15">
        <f t="shared" si="256"/>
        <v>42035.029224537036</v>
      </c>
      <c r="L3936" s="15">
        <f t="shared" si="257"/>
        <v>42064.029224537036</v>
      </c>
      <c r="N3936" t="b">
        <v>0</v>
      </c>
      <c r="O3936">
        <v>0</v>
      </c>
      <c r="P3936" t="b">
        <v>0</v>
      </c>
      <c r="Q3936" s="11" t="s">
        <v>8274</v>
      </c>
      <c r="R3936" t="s">
        <v>8302</v>
      </c>
      <c r="S3936">
        <f t="shared" si="258"/>
        <v>0</v>
      </c>
      <c r="T3936">
        <f t="shared" si="259"/>
        <v>0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s="15">
        <f t="shared" si="256"/>
        <v>41773.008738425924</v>
      </c>
      <c r="L3937" s="15">
        <f t="shared" si="257"/>
        <v>41803.008738425924</v>
      </c>
      <c r="N3937" t="b">
        <v>0</v>
      </c>
      <c r="O3937">
        <v>0</v>
      </c>
      <c r="P3937" t="b">
        <v>0</v>
      </c>
      <c r="Q3937" s="11" t="s">
        <v>8274</v>
      </c>
      <c r="R3937" t="s">
        <v>8302</v>
      </c>
      <c r="S3937">
        <f t="shared" si="258"/>
        <v>0</v>
      </c>
      <c r="T3937">
        <f t="shared" si="259"/>
        <v>0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s="15">
        <f t="shared" si="256"/>
        <v>42678.586655092593</v>
      </c>
      <c r="L3938" s="15">
        <f t="shared" si="257"/>
        <v>42708.628321759257</v>
      </c>
      <c r="N3938" t="b">
        <v>0</v>
      </c>
      <c r="O3938">
        <v>0</v>
      </c>
      <c r="P3938" t="b">
        <v>0</v>
      </c>
      <c r="Q3938" s="11" t="s">
        <v>8271</v>
      </c>
      <c r="R3938" t="s">
        <v>8311</v>
      </c>
      <c r="S3938">
        <f t="shared" si="258"/>
        <v>0</v>
      </c>
      <c r="T3938">
        <f t="shared" si="259"/>
        <v>0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s="15">
        <f t="shared" si="256"/>
        <v>42329.58839120371</v>
      </c>
      <c r="L3939" s="15">
        <f t="shared" si="257"/>
        <v>42359.58839120371</v>
      </c>
      <c r="N3939" t="b">
        <v>0</v>
      </c>
      <c r="O3939">
        <v>0</v>
      </c>
      <c r="P3939" t="b">
        <v>0</v>
      </c>
      <c r="Q3939" s="11" t="s">
        <v>8271</v>
      </c>
      <c r="R3939" t="s">
        <v>8311</v>
      </c>
      <c r="S3939">
        <f t="shared" si="258"/>
        <v>0</v>
      </c>
      <c r="T3939">
        <f t="shared" si="259"/>
        <v>0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s="15">
        <f t="shared" si="256"/>
        <v>42651.006273148145</v>
      </c>
      <c r="L3940" s="15">
        <f t="shared" si="257"/>
        <v>42711.047939814816</v>
      </c>
      <c r="N3940" t="b">
        <v>0</v>
      </c>
      <c r="O3940">
        <v>0</v>
      </c>
      <c r="P3940" t="b">
        <v>0</v>
      </c>
      <c r="Q3940" s="11" t="s">
        <v>8271</v>
      </c>
      <c r="R3940" t="s">
        <v>8311</v>
      </c>
      <c r="S3940">
        <f t="shared" si="258"/>
        <v>0</v>
      </c>
      <c r="T3940">
        <f t="shared" si="259"/>
        <v>0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s="15">
        <f t="shared" si="256"/>
        <v>41800.819571759261</v>
      </c>
      <c r="L3941" s="15">
        <f t="shared" si="257"/>
        <v>41830.819571759261</v>
      </c>
      <c r="N3941" t="b">
        <v>0</v>
      </c>
      <c r="O3941">
        <v>0</v>
      </c>
      <c r="P3941" t="b">
        <v>0</v>
      </c>
      <c r="Q3941" s="11" t="s">
        <v>8271</v>
      </c>
      <c r="R3941" t="s">
        <v>8311</v>
      </c>
      <c r="S3941">
        <f t="shared" si="258"/>
        <v>0</v>
      </c>
      <c r="T3941">
        <f t="shared" si="259"/>
        <v>0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s="15">
        <f t="shared" si="256"/>
        <v>41847.930694444447</v>
      </c>
      <c r="L3942" s="15">
        <f t="shared" si="257"/>
        <v>41877.930694444447</v>
      </c>
      <c r="N3942" t="b">
        <v>0</v>
      </c>
      <c r="O3942">
        <v>0</v>
      </c>
      <c r="P3942" t="b">
        <v>0</v>
      </c>
      <c r="Q3942" s="11" t="s">
        <v>8271</v>
      </c>
      <c r="R3942" t="s">
        <v>8311</v>
      </c>
      <c r="S3942">
        <f t="shared" si="258"/>
        <v>0</v>
      </c>
      <c r="T3942">
        <f t="shared" si="259"/>
        <v>0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s="15">
        <f t="shared" si="256"/>
        <v>41927.235636574071</v>
      </c>
      <c r="L3943" s="15">
        <f t="shared" si="257"/>
        <v>41957.277303240742</v>
      </c>
      <c r="N3943" t="b">
        <v>0</v>
      </c>
      <c r="O3943">
        <v>0</v>
      </c>
      <c r="P3943" t="b">
        <v>0</v>
      </c>
      <c r="Q3943" s="11" t="s">
        <v>8274</v>
      </c>
      <c r="R3943" t="s">
        <v>8292</v>
      </c>
      <c r="S3943">
        <f t="shared" si="258"/>
        <v>0</v>
      </c>
      <c r="T3943">
        <f t="shared" si="259"/>
        <v>0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s="15">
        <f t="shared" si="256"/>
        <v>40355.024953703702</v>
      </c>
      <c r="L3944" s="15">
        <f t="shared" si="257"/>
        <v>40390</v>
      </c>
      <c r="N3944" t="b">
        <v>0</v>
      </c>
      <c r="O3944">
        <v>0</v>
      </c>
      <c r="P3944" t="b">
        <v>0</v>
      </c>
      <c r="Q3944" s="11" t="s">
        <v>8274</v>
      </c>
      <c r="R3944" t="s">
        <v>8292</v>
      </c>
      <c r="S3944">
        <f t="shared" si="258"/>
        <v>0</v>
      </c>
      <c r="T3944">
        <f t="shared" si="259"/>
        <v>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s="15">
        <f t="shared" si="256"/>
        <v>42167.813703703709</v>
      </c>
      <c r="L3945" s="15">
        <f t="shared" si="257"/>
        <v>42197.813703703709</v>
      </c>
      <c r="N3945" t="b">
        <v>0</v>
      </c>
      <c r="O3945">
        <v>0</v>
      </c>
      <c r="P3945" t="b">
        <v>0</v>
      </c>
      <c r="Q3945" s="11" t="s">
        <v>8266</v>
      </c>
      <c r="R3945" t="s">
        <v>8300</v>
      </c>
      <c r="S3945">
        <f t="shared" si="258"/>
        <v>0</v>
      </c>
      <c r="T3945">
        <f t="shared" si="259"/>
        <v>0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s="15">
        <f t="shared" si="256"/>
        <v>41897.702199074076</v>
      </c>
      <c r="L3946" s="15">
        <f t="shared" si="257"/>
        <v>41918.208333333336</v>
      </c>
      <c r="N3946" t="b">
        <v>0</v>
      </c>
      <c r="O3946">
        <v>0</v>
      </c>
      <c r="P3946" t="b">
        <v>0</v>
      </c>
      <c r="Q3946" s="11" t="s">
        <v>8266</v>
      </c>
      <c r="R3946" t="s">
        <v>8300</v>
      </c>
      <c r="S3946">
        <f t="shared" si="258"/>
        <v>0</v>
      </c>
      <c r="T3946">
        <f t="shared" si="259"/>
        <v>0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s="15">
        <f t="shared" si="256"/>
        <v>42060.001805555556</v>
      </c>
      <c r="L3947" s="15">
        <f t="shared" si="257"/>
        <v>42094.985416666663</v>
      </c>
      <c r="N3947" t="b">
        <v>0</v>
      </c>
      <c r="O3947">
        <v>0</v>
      </c>
      <c r="P3947" t="b">
        <v>0</v>
      </c>
      <c r="Q3947" s="11" t="s">
        <v>8266</v>
      </c>
      <c r="R3947" t="s">
        <v>8300</v>
      </c>
      <c r="S3947">
        <f t="shared" si="258"/>
        <v>0</v>
      </c>
      <c r="T3947">
        <f t="shared" si="259"/>
        <v>0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s="15">
        <f t="shared" si="256"/>
        <v>42198.775787037041</v>
      </c>
      <c r="L3948" s="15">
        <f t="shared" si="257"/>
        <v>42227.775787037041</v>
      </c>
      <c r="N3948" t="b">
        <v>0</v>
      </c>
      <c r="O3948">
        <v>0</v>
      </c>
      <c r="P3948" t="b">
        <v>0</v>
      </c>
      <c r="Q3948" s="11" t="s">
        <v>8266</v>
      </c>
      <c r="R3948" t="s">
        <v>8300</v>
      </c>
      <c r="S3948">
        <f t="shared" si="258"/>
        <v>0</v>
      </c>
      <c r="T3948">
        <f t="shared" si="259"/>
        <v>0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s="15">
        <f t="shared" si="256"/>
        <v>42708.842245370368</v>
      </c>
      <c r="L3949" s="15">
        <f t="shared" si="257"/>
        <v>42738.842245370368</v>
      </c>
      <c r="N3949" t="b">
        <v>0</v>
      </c>
      <c r="O3949">
        <v>0</v>
      </c>
      <c r="P3949" t="b">
        <v>0</v>
      </c>
      <c r="Q3949" s="11" t="s">
        <v>8266</v>
      </c>
      <c r="R3949" t="s">
        <v>8300</v>
      </c>
      <c r="S3949">
        <f t="shared" si="258"/>
        <v>0</v>
      </c>
      <c r="T3949">
        <f t="shared" si="259"/>
        <v>0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s="15">
        <f t="shared" si="256"/>
        <v>42101.633703703701</v>
      </c>
      <c r="L3950" s="15">
        <f t="shared" si="257"/>
        <v>42161.633703703701</v>
      </c>
      <c r="N3950" t="b">
        <v>0</v>
      </c>
      <c r="O3950">
        <v>0</v>
      </c>
      <c r="P3950" t="b">
        <v>0</v>
      </c>
      <c r="Q3950" s="11" t="s">
        <v>8266</v>
      </c>
      <c r="R3950" t="s">
        <v>8300</v>
      </c>
      <c r="S3950">
        <f t="shared" si="258"/>
        <v>0</v>
      </c>
      <c r="T3950">
        <f t="shared" si="259"/>
        <v>0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s="15">
        <f t="shared" si="256"/>
        <v>42103.676180555558</v>
      </c>
      <c r="L3951" s="15">
        <f t="shared" si="257"/>
        <v>42115.676180555558</v>
      </c>
      <c r="N3951" t="b">
        <v>0</v>
      </c>
      <c r="O3951">
        <v>0</v>
      </c>
      <c r="P3951" t="b">
        <v>0</v>
      </c>
      <c r="Q3951" s="11" t="s">
        <v>8266</v>
      </c>
      <c r="R3951" t="s">
        <v>8300</v>
      </c>
      <c r="S3951">
        <f t="shared" si="258"/>
        <v>0</v>
      </c>
      <c r="T3951">
        <f t="shared" si="259"/>
        <v>0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s="15">
        <f t="shared" si="256"/>
        <v>42130.78361111111</v>
      </c>
      <c r="L3952" s="15">
        <f t="shared" si="257"/>
        <v>42160.78361111111</v>
      </c>
      <c r="N3952" t="b">
        <v>0</v>
      </c>
      <c r="O3952">
        <v>0</v>
      </c>
      <c r="P3952" t="b">
        <v>0</v>
      </c>
      <c r="Q3952" s="11" t="s">
        <v>8266</v>
      </c>
      <c r="R3952" t="s">
        <v>8300</v>
      </c>
      <c r="S3952">
        <f t="shared" si="258"/>
        <v>0</v>
      </c>
      <c r="T3952">
        <f t="shared" si="259"/>
        <v>0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s="15">
        <f t="shared" si="256"/>
        <v>42264.620115740734</v>
      </c>
      <c r="L3953" s="15">
        <f t="shared" si="257"/>
        <v>42294.620115740734</v>
      </c>
      <c r="N3953" t="b">
        <v>0</v>
      </c>
      <c r="O3953">
        <v>0</v>
      </c>
      <c r="P3953" t="b">
        <v>0</v>
      </c>
      <c r="Q3953" s="11" t="s">
        <v>8266</v>
      </c>
      <c r="R3953" t="s">
        <v>8300</v>
      </c>
      <c r="S3953">
        <f t="shared" si="258"/>
        <v>0</v>
      </c>
      <c r="T3953">
        <f t="shared" si="259"/>
        <v>0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s="15">
        <f t="shared" si="256"/>
        <v>41978.930972222224</v>
      </c>
      <c r="L3954" s="15">
        <f t="shared" si="257"/>
        <v>42035.027083333334</v>
      </c>
      <c r="N3954" t="b">
        <v>0</v>
      </c>
      <c r="O3954">
        <v>0</v>
      </c>
      <c r="P3954" t="b">
        <v>0</v>
      </c>
      <c r="Q3954" s="11" t="s">
        <v>8266</v>
      </c>
      <c r="R3954" t="s">
        <v>8300</v>
      </c>
      <c r="S3954">
        <f t="shared" si="258"/>
        <v>0</v>
      </c>
      <c r="T3954">
        <f t="shared" si="259"/>
        <v>0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s="15">
        <f t="shared" si="256"/>
        <v>42466.858888888892</v>
      </c>
      <c r="L3955" s="15">
        <f t="shared" si="257"/>
        <v>42490.916666666672</v>
      </c>
      <c r="N3955" t="b">
        <v>0</v>
      </c>
      <c r="O3955">
        <v>0</v>
      </c>
      <c r="P3955" t="b">
        <v>0</v>
      </c>
      <c r="Q3955" s="11" t="s">
        <v>8266</v>
      </c>
      <c r="R3955" t="s">
        <v>8300</v>
      </c>
      <c r="S3955">
        <f t="shared" si="258"/>
        <v>0</v>
      </c>
      <c r="T3955">
        <f t="shared" si="259"/>
        <v>0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s="15">
        <f t="shared" si="256"/>
        <v>42322.011574074073</v>
      </c>
      <c r="L3956" s="15">
        <f t="shared" si="257"/>
        <v>42367.011574074073</v>
      </c>
      <c r="N3956" t="b">
        <v>0</v>
      </c>
      <c r="O3956">
        <v>0</v>
      </c>
      <c r="P3956" t="b">
        <v>0</v>
      </c>
      <c r="Q3956" s="11" t="s">
        <v>8266</v>
      </c>
      <c r="R3956" t="s">
        <v>8300</v>
      </c>
      <c r="S3956">
        <f t="shared" si="258"/>
        <v>0</v>
      </c>
      <c r="T3956">
        <f t="shared" si="259"/>
        <v>0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s="15">
        <f t="shared" si="256"/>
        <v>42248.934675925921</v>
      </c>
      <c r="L3957" s="15">
        <f t="shared" si="257"/>
        <v>42303.934675925921</v>
      </c>
      <c r="N3957" t="b">
        <v>0</v>
      </c>
      <c r="O3957">
        <v>0</v>
      </c>
      <c r="P3957" t="b">
        <v>0</v>
      </c>
      <c r="Q3957" s="11" t="s">
        <v>8266</v>
      </c>
      <c r="R3957" t="s">
        <v>8300</v>
      </c>
      <c r="S3957">
        <f t="shared" si="258"/>
        <v>0</v>
      </c>
      <c r="T3957">
        <f t="shared" si="259"/>
        <v>0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s="15">
        <f t="shared" si="256"/>
        <v>42346.736400462964</v>
      </c>
      <c r="L3958" s="15">
        <f t="shared" si="257"/>
        <v>42386.958333333328</v>
      </c>
      <c r="N3958" t="b">
        <v>0</v>
      </c>
      <c r="O3958">
        <v>0</v>
      </c>
      <c r="P3958" t="b">
        <v>0</v>
      </c>
      <c r="Q3958" s="11" t="s">
        <v>8266</v>
      </c>
      <c r="R3958" t="s">
        <v>8300</v>
      </c>
      <c r="S3958">
        <f t="shared" si="258"/>
        <v>0</v>
      </c>
      <c r="T3958">
        <f t="shared" si="259"/>
        <v>0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s="15">
        <f t="shared" si="256"/>
        <v>42380.812627314815</v>
      </c>
      <c r="L3959" s="15">
        <f t="shared" si="257"/>
        <v>42410.812627314815</v>
      </c>
      <c r="N3959" t="b">
        <v>0</v>
      </c>
      <c r="O3959">
        <v>0</v>
      </c>
      <c r="P3959" t="b">
        <v>0</v>
      </c>
      <c r="Q3959" s="11" t="s">
        <v>8266</v>
      </c>
      <c r="R3959" t="s">
        <v>8300</v>
      </c>
      <c r="S3959">
        <f t="shared" si="258"/>
        <v>0</v>
      </c>
      <c r="T3959">
        <f t="shared" si="259"/>
        <v>0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s="15">
        <f t="shared" si="256"/>
        <v>42150.777731481481</v>
      </c>
      <c r="L3960" s="15">
        <f t="shared" si="257"/>
        <v>42180.777731481481</v>
      </c>
      <c r="N3960" t="b">
        <v>0</v>
      </c>
      <c r="O3960">
        <v>0</v>
      </c>
      <c r="P3960" t="b">
        <v>0</v>
      </c>
      <c r="Q3960" s="11" t="s">
        <v>8266</v>
      </c>
      <c r="R3960" t="s">
        <v>8300</v>
      </c>
      <c r="S3960">
        <f t="shared" si="258"/>
        <v>0</v>
      </c>
      <c r="T3960">
        <f t="shared" si="259"/>
        <v>0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s="15">
        <f t="shared" si="256"/>
        <v>42592.836076388892</v>
      </c>
      <c r="L3961" s="15">
        <f t="shared" si="257"/>
        <v>42622.836076388892</v>
      </c>
      <c r="N3961" t="b">
        <v>0</v>
      </c>
      <c r="O3961">
        <v>0</v>
      </c>
      <c r="P3961" t="b">
        <v>0</v>
      </c>
      <c r="Q3961" s="11" t="s">
        <v>8266</v>
      </c>
      <c r="R3961" t="s">
        <v>8300</v>
      </c>
      <c r="S3961">
        <f t="shared" si="258"/>
        <v>0</v>
      </c>
      <c r="T3961">
        <f t="shared" si="259"/>
        <v>0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s="15">
        <f t="shared" si="256"/>
        <v>42669.870173611111</v>
      </c>
      <c r="L3962" s="15">
        <f t="shared" si="257"/>
        <v>42699.911840277782</v>
      </c>
      <c r="N3962" t="b">
        <v>0</v>
      </c>
      <c r="O3962">
        <v>0</v>
      </c>
      <c r="P3962" t="b">
        <v>0</v>
      </c>
      <c r="Q3962" s="11" t="s">
        <v>8266</v>
      </c>
      <c r="R3962" t="s">
        <v>8300</v>
      </c>
      <c r="S3962">
        <f t="shared" si="258"/>
        <v>0</v>
      </c>
      <c r="T3962">
        <f t="shared" si="259"/>
        <v>0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s="15">
        <f t="shared" si="256"/>
        <v>42213.013078703705</v>
      </c>
      <c r="L3963" s="15">
        <f t="shared" si="257"/>
        <v>42242.013078703705</v>
      </c>
      <c r="N3963" t="b">
        <v>0</v>
      </c>
      <c r="O3963">
        <v>0</v>
      </c>
      <c r="P3963" t="b">
        <v>0</v>
      </c>
      <c r="Q3963" s="11" t="s">
        <v>8266</v>
      </c>
      <c r="R3963" t="s">
        <v>8300</v>
      </c>
      <c r="S3963">
        <f t="shared" si="258"/>
        <v>0</v>
      </c>
      <c r="T3963">
        <f t="shared" si="259"/>
        <v>0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s="15">
        <f t="shared" si="256"/>
        <v>42237.016388888893</v>
      </c>
      <c r="L3964" s="15">
        <f t="shared" si="257"/>
        <v>42282.016388888893</v>
      </c>
      <c r="N3964" t="b">
        <v>0</v>
      </c>
      <c r="O3964">
        <v>0</v>
      </c>
      <c r="P3964" t="b">
        <v>0</v>
      </c>
      <c r="Q3964" s="11" t="s">
        <v>8266</v>
      </c>
      <c r="R3964" t="s">
        <v>8300</v>
      </c>
      <c r="S3964">
        <f t="shared" si="258"/>
        <v>0</v>
      </c>
      <c r="T3964">
        <f t="shared" si="259"/>
        <v>0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s="15">
        <f t="shared" si="256"/>
        <v>41954.838240740741</v>
      </c>
      <c r="L3965" s="15">
        <f t="shared" si="257"/>
        <v>42014.838240740741</v>
      </c>
      <c r="N3965" t="b">
        <v>0</v>
      </c>
      <c r="O3965">
        <v>0</v>
      </c>
      <c r="P3965" t="b">
        <v>0</v>
      </c>
      <c r="Q3965" s="11" t="s">
        <v>8266</v>
      </c>
      <c r="R3965" t="s">
        <v>8300</v>
      </c>
      <c r="S3965">
        <f t="shared" si="258"/>
        <v>0</v>
      </c>
      <c r="T3965">
        <f t="shared" si="259"/>
        <v>0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s="15">
        <f t="shared" si="256"/>
        <v>41968.262314814812</v>
      </c>
      <c r="L3966" s="15">
        <f t="shared" si="257"/>
        <v>42008.262314814812</v>
      </c>
      <c r="N3966" t="b">
        <v>0</v>
      </c>
      <c r="O3966">
        <v>0</v>
      </c>
      <c r="P3966" t="b">
        <v>0</v>
      </c>
      <c r="Q3966" s="11" t="s">
        <v>8266</v>
      </c>
      <c r="R3966" t="s">
        <v>8300</v>
      </c>
      <c r="S3966">
        <f t="shared" si="258"/>
        <v>0</v>
      </c>
      <c r="T3966">
        <f t="shared" si="259"/>
        <v>0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s="15">
        <f t="shared" si="256"/>
        <v>42276.120636574073</v>
      </c>
      <c r="L3967" s="15">
        <f t="shared" si="257"/>
        <v>42306.120636574073</v>
      </c>
      <c r="N3967" t="b">
        <v>0</v>
      </c>
      <c r="O3967">
        <v>0</v>
      </c>
      <c r="P3967" t="b">
        <v>0</v>
      </c>
      <c r="Q3967" s="11" t="s">
        <v>8266</v>
      </c>
      <c r="R3967" t="s">
        <v>8300</v>
      </c>
      <c r="S3967">
        <f t="shared" si="258"/>
        <v>0</v>
      </c>
      <c r="T3967">
        <f t="shared" si="259"/>
        <v>0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s="15">
        <f t="shared" si="256"/>
        <v>42717.121377314819</v>
      </c>
      <c r="L3968" s="15">
        <f t="shared" si="257"/>
        <v>42745.372916666667</v>
      </c>
      <c r="N3968" t="b">
        <v>0</v>
      </c>
      <c r="O3968">
        <v>0</v>
      </c>
      <c r="P3968" t="b">
        <v>0</v>
      </c>
      <c r="Q3968" s="11" t="s">
        <v>8266</v>
      </c>
      <c r="R3968" t="s">
        <v>8300</v>
      </c>
      <c r="S3968">
        <f t="shared" si="258"/>
        <v>0</v>
      </c>
      <c r="T3968">
        <f t="shared" si="259"/>
        <v>0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s="15">
        <f t="shared" si="256"/>
        <v>41976.88490740741</v>
      </c>
      <c r="L3969" s="15">
        <f t="shared" si="257"/>
        <v>42006.88490740741</v>
      </c>
      <c r="N3969" t="b">
        <v>0</v>
      </c>
      <c r="O3969">
        <v>0</v>
      </c>
      <c r="P3969" t="b">
        <v>0</v>
      </c>
      <c r="Q3969" s="11" t="s">
        <v>8266</v>
      </c>
      <c r="R3969" t="s">
        <v>8300</v>
      </c>
      <c r="S3969">
        <f t="shared" si="258"/>
        <v>0</v>
      </c>
      <c r="T3969">
        <f t="shared" si="259"/>
        <v>0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s="15">
        <f t="shared" si="256"/>
        <v>42157.916481481487</v>
      </c>
      <c r="L3970" s="15">
        <f t="shared" si="257"/>
        <v>42187.916481481487</v>
      </c>
      <c r="N3970" t="b">
        <v>0</v>
      </c>
      <c r="O3970">
        <v>0</v>
      </c>
      <c r="P3970" t="b">
        <v>0</v>
      </c>
      <c r="Q3970" s="11" t="s">
        <v>8266</v>
      </c>
      <c r="R3970" t="s">
        <v>8300</v>
      </c>
      <c r="S3970">
        <f t="shared" si="258"/>
        <v>0</v>
      </c>
      <c r="T3970">
        <f t="shared" si="259"/>
        <v>0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s="15">
        <f t="shared" ref="K3971:K4034" si="260">(((J3971/60)/60)/24)+DATE(1970,1,1)</f>
        <v>41956.853078703702</v>
      </c>
      <c r="L3971" s="15">
        <f t="shared" ref="L3971:L4034" si="261">(((I3971/60)/60)/24)+DATE(1970,1,1)</f>
        <v>41991.853078703702</v>
      </c>
      <c r="N3971" t="b">
        <v>0</v>
      </c>
      <c r="O3971">
        <v>0</v>
      </c>
      <c r="P3971" t="b">
        <v>0</v>
      </c>
      <c r="Q3971" s="11" t="s">
        <v>8266</v>
      </c>
      <c r="R3971" t="s">
        <v>8300</v>
      </c>
      <c r="S3971">
        <f t="shared" ref="S3971:S4034" si="262">IFERROR(ROUND(E3971/D3971*100,0),0)</f>
        <v>0</v>
      </c>
      <c r="T3971">
        <f t="shared" ref="T3971:T4034" si="263">IFERROR(ROUND(E3971/O3971,2),0)</f>
        <v>0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s="15">
        <f t="shared" si="260"/>
        <v>42444.268101851849</v>
      </c>
      <c r="L3972" s="15">
        <f t="shared" si="261"/>
        <v>42474.268101851849</v>
      </c>
      <c r="N3972" t="b">
        <v>0</v>
      </c>
      <c r="O3972">
        <v>0</v>
      </c>
      <c r="P3972" t="b">
        <v>0</v>
      </c>
      <c r="Q3972" s="11" t="s">
        <v>8266</v>
      </c>
      <c r="R3972" t="s">
        <v>8300</v>
      </c>
      <c r="S3972">
        <f t="shared" si="262"/>
        <v>0</v>
      </c>
      <c r="T3972">
        <f t="shared" si="263"/>
        <v>0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s="15">
        <f t="shared" si="260"/>
        <v>42342.03943287037</v>
      </c>
      <c r="L3973" s="15">
        <f t="shared" si="261"/>
        <v>42372.03943287037</v>
      </c>
      <c r="N3973" t="b">
        <v>0</v>
      </c>
      <c r="O3973">
        <v>0</v>
      </c>
      <c r="P3973" t="b">
        <v>0</v>
      </c>
      <c r="Q3973" s="11" t="s">
        <v>8277</v>
      </c>
      <c r="R3973" t="s">
        <v>8303</v>
      </c>
      <c r="S3973">
        <f t="shared" si="262"/>
        <v>0</v>
      </c>
      <c r="T3973">
        <f t="shared" si="263"/>
        <v>0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s="15">
        <f t="shared" si="260"/>
        <v>42224.408275462964</v>
      </c>
      <c r="L3974" s="15">
        <f t="shared" si="261"/>
        <v>42254.408275462964</v>
      </c>
      <c r="N3974" t="b">
        <v>0</v>
      </c>
      <c r="O3974">
        <v>0</v>
      </c>
      <c r="P3974" t="b">
        <v>0</v>
      </c>
      <c r="Q3974" s="11" t="s">
        <v>8277</v>
      </c>
      <c r="R3974" t="s">
        <v>8303</v>
      </c>
      <c r="S3974">
        <f t="shared" si="262"/>
        <v>0</v>
      </c>
      <c r="T3974">
        <f t="shared" si="263"/>
        <v>0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s="15">
        <f t="shared" si="260"/>
        <v>42655.736956018518</v>
      </c>
      <c r="L3975" s="15">
        <f t="shared" si="261"/>
        <v>42700.778622685189</v>
      </c>
      <c r="N3975" t="b">
        <v>0</v>
      </c>
      <c r="O3975">
        <v>0</v>
      </c>
      <c r="P3975" t="b">
        <v>0</v>
      </c>
      <c r="Q3975" s="11" t="s">
        <v>8277</v>
      </c>
      <c r="R3975" t="s">
        <v>8303</v>
      </c>
      <c r="S3975">
        <f t="shared" si="262"/>
        <v>0</v>
      </c>
      <c r="T3975">
        <f t="shared" si="263"/>
        <v>0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s="15">
        <f t="shared" si="260"/>
        <v>41831.884108796294</v>
      </c>
      <c r="L3976" s="15">
        <f t="shared" si="261"/>
        <v>41861.884108796294</v>
      </c>
      <c r="N3976" t="b">
        <v>0</v>
      </c>
      <c r="O3976">
        <v>0</v>
      </c>
      <c r="P3976" t="b">
        <v>0</v>
      </c>
      <c r="Q3976" s="11" t="s">
        <v>8277</v>
      </c>
      <c r="R3976" t="s">
        <v>8303</v>
      </c>
      <c r="S3976">
        <f t="shared" si="262"/>
        <v>0</v>
      </c>
      <c r="T3976">
        <f t="shared" si="263"/>
        <v>0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s="15">
        <f t="shared" si="260"/>
        <v>41993.738298611104</v>
      </c>
      <c r="L3977" s="15">
        <f t="shared" si="261"/>
        <v>42053.738298611104</v>
      </c>
      <c r="N3977" t="b">
        <v>0</v>
      </c>
      <c r="O3977">
        <v>0</v>
      </c>
      <c r="P3977" t="b">
        <v>0</v>
      </c>
      <c r="Q3977" s="11" t="s">
        <v>8277</v>
      </c>
      <c r="R3977" t="s">
        <v>8303</v>
      </c>
      <c r="S3977">
        <f t="shared" si="262"/>
        <v>0</v>
      </c>
      <c r="T3977">
        <f t="shared" si="263"/>
        <v>0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s="15">
        <f t="shared" si="260"/>
        <v>42164.170046296291</v>
      </c>
      <c r="L3978" s="15">
        <f t="shared" si="261"/>
        <v>42224.170046296291</v>
      </c>
      <c r="N3978" t="b">
        <v>0</v>
      </c>
      <c r="O3978">
        <v>0</v>
      </c>
      <c r="P3978" t="b">
        <v>0</v>
      </c>
      <c r="Q3978" s="11" t="s">
        <v>8277</v>
      </c>
      <c r="R3978" t="s">
        <v>8303</v>
      </c>
      <c r="S3978">
        <f t="shared" si="262"/>
        <v>0</v>
      </c>
      <c r="T3978">
        <f t="shared" si="263"/>
        <v>0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s="15">
        <f t="shared" si="260"/>
        <v>42397.89980324074</v>
      </c>
      <c r="L3979" s="15">
        <f t="shared" si="261"/>
        <v>42427.89980324074</v>
      </c>
      <c r="N3979" t="b">
        <v>0</v>
      </c>
      <c r="O3979">
        <v>0</v>
      </c>
      <c r="P3979" t="b">
        <v>0</v>
      </c>
      <c r="Q3979" s="11" t="s">
        <v>8277</v>
      </c>
      <c r="R3979" t="s">
        <v>8303</v>
      </c>
      <c r="S3979">
        <f t="shared" si="262"/>
        <v>0</v>
      </c>
      <c r="T3979">
        <f t="shared" si="263"/>
        <v>0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s="15">
        <f t="shared" si="260"/>
        <v>42031.965138888889</v>
      </c>
      <c r="L3980" s="15">
        <f t="shared" si="261"/>
        <v>42080.75</v>
      </c>
      <c r="N3980" t="b">
        <v>0</v>
      </c>
      <c r="O3980">
        <v>0</v>
      </c>
      <c r="P3980" t="b">
        <v>0</v>
      </c>
      <c r="Q3980" s="11" t="s">
        <v>8277</v>
      </c>
      <c r="R3980" t="s">
        <v>8303</v>
      </c>
      <c r="S3980">
        <f t="shared" si="262"/>
        <v>0</v>
      </c>
      <c r="T3980">
        <f t="shared" si="263"/>
        <v>0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s="15">
        <f t="shared" si="260"/>
        <v>42265.818622685183</v>
      </c>
      <c r="L3981" s="15">
        <f t="shared" si="261"/>
        <v>42295.818622685183</v>
      </c>
      <c r="N3981" t="b">
        <v>0</v>
      </c>
      <c r="O3981">
        <v>0</v>
      </c>
      <c r="P3981" t="b">
        <v>0</v>
      </c>
      <c r="Q3981" s="11" t="s">
        <v>8277</v>
      </c>
      <c r="R3981" t="s">
        <v>8303</v>
      </c>
      <c r="S3981">
        <f t="shared" si="262"/>
        <v>0</v>
      </c>
      <c r="T3981">
        <f t="shared" si="263"/>
        <v>0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s="15">
        <f t="shared" si="260"/>
        <v>42498.899398148147</v>
      </c>
      <c r="L3982" s="15">
        <f t="shared" si="261"/>
        <v>42528.879166666666</v>
      </c>
      <c r="N3982" t="b">
        <v>0</v>
      </c>
      <c r="O3982">
        <v>0</v>
      </c>
      <c r="P3982" t="b">
        <v>0</v>
      </c>
      <c r="Q3982" s="11" t="s">
        <v>8277</v>
      </c>
      <c r="R3982" t="s">
        <v>8315</v>
      </c>
      <c r="S3982">
        <f t="shared" si="262"/>
        <v>0</v>
      </c>
      <c r="T3982">
        <f t="shared" si="263"/>
        <v>0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s="15">
        <f t="shared" si="260"/>
        <v>41928.015439814815</v>
      </c>
      <c r="L3983" s="15">
        <f t="shared" si="261"/>
        <v>41958.057106481487</v>
      </c>
      <c r="N3983" t="b">
        <v>0</v>
      </c>
      <c r="O3983">
        <v>0</v>
      </c>
      <c r="P3983" t="b">
        <v>0</v>
      </c>
      <c r="Q3983" s="11" t="s">
        <v>8277</v>
      </c>
      <c r="R3983" t="s">
        <v>8315</v>
      </c>
      <c r="S3983">
        <f t="shared" si="262"/>
        <v>0</v>
      </c>
      <c r="T3983">
        <f t="shared" si="263"/>
        <v>0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s="15">
        <f t="shared" si="260"/>
        <v>42047.05574074074</v>
      </c>
      <c r="L3984" s="15">
        <f t="shared" si="261"/>
        <v>42077.014074074075</v>
      </c>
      <c r="N3984" t="b">
        <v>0</v>
      </c>
      <c r="O3984">
        <v>0</v>
      </c>
      <c r="P3984" t="b">
        <v>0</v>
      </c>
      <c r="Q3984" s="11" t="s">
        <v>8277</v>
      </c>
      <c r="R3984" t="s">
        <v>8315</v>
      </c>
      <c r="S3984">
        <f t="shared" si="262"/>
        <v>0</v>
      </c>
      <c r="T3984">
        <f t="shared" si="263"/>
        <v>0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s="15">
        <f t="shared" si="260"/>
        <v>42105.072962962964</v>
      </c>
      <c r="L3985" s="15">
        <f t="shared" si="261"/>
        <v>42135.072962962964</v>
      </c>
      <c r="N3985" t="b">
        <v>0</v>
      </c>
      <c r="O3985">
        <v>0</v>
      </c>
      <c r="P3985" t="b">
        <v>0</v>
      </c>
      <c r="Q3985" s="11" t="s">
        <v>8277</v>
      </c>
      <c r="R3985" t="s">
        <v>8315</v>
      </c>
      <c r="S3985">
        <f t="shared" si="262"/>
        <v>0</v>
      </c>
      <c r="T3985">
        <f t="shared" si="263"/>
        <v>0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s="15">
        <f t="shared" si="260"/>
        <v>41835.951782407406</v>
      </c>
      <c r="L3986" s="15">
        <f t="shared" si="261"/>
        <v>41865.951782407406</v>
      </c>
      <c r="N3986" t="b">
        <v>0</v>
      </c>
      <c r="O3986">
        <v>0</v>
      </c>
      <c r="P3986" t="b">
        <v>0</v>
      </c>
      <c r="Q3986" s="11" t="s">
        <v>8277</v>
      </c>
      <c r="R3986" t="s">
        <v>8315</v>
      </c>
      <c r="S3986">
        <f t="shared" si="262"/>
        <v>0</v>
      </c>
      <c r="T3986">
        <f t="shared" si="263"/>
        <v>0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s="15">
        <f t="shared" si="260"/>
        <v>42371.446909722217</v>
      </c>
      <c r="L3987" s="15">
        <f t="shared" si="261"/>
        <v>42401.446909722217</v>
      </c>
      <c r="N3987" t="b">
        <v>0</v>
      </c>
      <c r="O3987">
        <v>0</v>
      </c>
      <c r="P3987" t="b">
        <v>0</v>
      </c>
      <c r="Q3987" s="11" t="s">
        <v>8277</v>
      </c>
      <c r="R3987" t="s">
        <v>8315</v>
      </c>
      <c r="S3987">
        <f t="shared" si="262"/>
        <v>0</v>
      </c>
      <c r="T3987">
        <f t="shared" si="263"/>
        <v>0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s="15">
        <f t="shared" si="260"/>
        <v>41971.876863425925</v>
      </c>
      <c r="L3988" s="15">
        <f t="shared" si="261"/>
        <v>41986.876863425925</v>
      </c>
      <c r="N3988" t="b">
        <v>0</v>
      </c>
      <c r="O3988">
        <v>0</v>
      </c>
      <c r="P3988" t="b">
        <v>0</v>
      </c>
      <c r="Q3988" s="11" t="s">
        <v>8277</v>
      </c>
      <c r="R3988" t="s">
        <v>8315</v>
      </c>
      <c r="S3988">
        <f t="shared" si="262"/>
        <v>0</v>
      </c>
      <c r="T3988">
        <f t="shared" si="263"/>
        <v>0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s="15">
        <f t="shared" si="260"/>
        <v>42732.00681712963</v>
      </c>
      <c r="L3989" s="15">
        <f t="shared" si="261"/>
        <v>42792.00681712963</v>
      </c>
      <c r="N3989" t="b">
        <v>0</v>
      </c>
      <c r="O3989">
        <v>0</v>
      </c>
      <c r="P3989" t="b">
        <v>0</v>
      </c>
      <c r="Q3989" s="11" t="s">
        <v>8277</v>
      </c>
      <c r="R3989" t="s">
        <v>8315</v>
      </c>
      <c r="S3989">
        <f t="shared" si="262"/>
        <v>0</v>
      </c>
      <c r="T3989">
        <f t="shared" si="263"/>
        <v>0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s="15">
        <f t="shared" si="260"/>
        <v>41942.653379629628</v>
      </c>
      <c r="L3990" s="15">
        <f t="shared" si="261"/>
        <v>41972.6950462963</v>
      </c>
      <c r="N3990" t="b">
        <v>0</v>
      </c>
      <c r="O3990">
        <v>0</v>
      </c>
      <c r="P3990" t="b">
        <v>0</v>
      </c>
      <c r="Q3990" s="11" t="s">
        <v>8277</v>
      </c>
      <c r="R3990" t="s">
        <v>8315</v>
      </c>
      <c r="S3990">
        <f t="shared" si="262"/>
        <v>0</v>
      </c>
      <c r="T3990">
        <f t="shared" si="263"/>
        <v>0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s="15">
        <f t="shared" si="260"/>
        <v>41926.680879629632</v>
      </c>
      <c r="L3991" s="15">
        <f t="shared" si="261"/>
        <v>41956.722546296296</v>
      </c>
      <c r="N3991" t="b">
        <v>0</v>
      </c>
      <c r="O3991">
        <v>0</v>
      </c>
      <c r="P3991" t="b">
        <v>0</v>
      </c>
      <c r="Q3991" s="11" t="s">
        <v>8277</v>
      </c>
      <c r="R3991" t="s">
        <v>8315</v>
      </c>
      <c r="S3991">
        <f t="shared" si="262"/>
        <v>0</v>
      </c>
      <c r="T3991">
        <f t="shared" si="263"/>
        <v>0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s="15">
        <f t="shared" si="260"/>
        <v>42612.600520833337</v>
      </c>
      <c r="L3992" s="15">
        <f t="shared" si="261"/>
        <v>42658.806249999994</v>
      </c>
      <c r="N3992" t="b">
        <v>0</v>
      </c>
      <c r="O3992">
        <v>0</v>
      </c>
      <c r="P3992" t="b">
        <v>0</v>
      </c>
      <c r="Q3992" s="11" t="s">
        <v>8277</v>
      </c>
      <c r="R3992" t="s">
        <v>8315</v>
      </c>
      <c r="S3992">
        <f t="shared" si="262"/>
        <v>0</v>
      </c>
      <c r="T3992">
        <f t="shared" si="263"/>
        <v>0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s="15">
        <f t="shared" si="260"/>
        <v>42260.528807870374</v>
      </c>
      <c r="L3993" s="15">
        <f t="shared" si="261"/>
        <v>42290.528807870374</v>
      </c>
      <c r="N3993" t="b">
        <v>0</v>
      </c>
      <c r="O3993">
        <v>0</v>
      </c>
      <c r="P3993" t="b">
        <v>0</v>
      </c>
      <c r="Q3993" s="11" t="s">
        <v>8277</v>
      </c>
      <c r="R3993" t="s">
        <v>8303</v>
      </c>
      <c r="S3993">
        <f t="shared" si="262"/>
        <v>0</v>
      </c>
      <c r="T3993">
        <f t="shared" si="263"/>
        <v>0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s="15">
        <f t="shared" si="260"/>
        <v>42155.139479166668</v>
      </c>
      <c r="L3994" s="15">
        <f t="shared" si="261"/>
        <v>42215.139479166668</v>
      </c>
      <c r="N3994" t="b">
        <v>0</v>
      </c>
      <c r="O3994">
        <v>0</v>
      </c>
      <c r="P3994" t="b">
        <v>0</v>
      </c>
      <c r="Q3994" s="11" t="s">
        <v>8277</v>
      </c>
      <c r="R3994" t="s">
        <v>8303</v>
      </c>
      <c r="S3994">
        <f t="shared" si="262"/>
        <v>0</v>
      </c>
      <c r="T3994">
        <f t="shared" si="263"/>
        <v>0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s="15">
        <f t="shared" si="260"/>
        <v>41822.040497685186</v>
      </c>
      <c r="L3995" s="15">
        <f t="shared" si="261"/>
        <v>41852.040497685186</v>
      </c>
      <c r="N3995" t="b">
        <v>0</v>
      </c>
      <c r="O3995">
        <v>0</v>
      </c>
      <c r="P3995" t="b">
        <v>0</v>
      </c>
      <c r="Q3995" s="11" t="s">
        <v>8277</v>
      </c>
      <c r="R3995" t="s">
        <v>8303</v>
      </c>
      <c r="S3995">
        <f t="shared" si="262"/>
        <v>0</v>
      </c>
      <c r="T3995">
        <f t="shared" si="263"/>
        <v>0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s="15">
        <f t="shared" si="260"/>
        <v>41842.980879629627</v>
      </c>
      <c r="L3996" s="15">
        <f t="shared" si="261"/>
        <v>41872.980879629627</v>
      </c>
      <c r="N3996" t="b">
        <v>0</v>
      </c>
      <c r="O3996">
        <v>0</v>
      </c>
      <c r="P3996" t="b">
        <v>0</v>
      </c>
      <c r="Q3996" s="11" t="s">
        <v>8277</v>
      </c>
      <c r="R3996" t="s">
        <v>8303</v>
      </c>
      <c r="S3996">
        <f t="shared" si="262"/>
        <v>0</v>
      </c>
      <c r="T3996">
        <f t="shared" si="263"/>
        <v>0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s="15">
        <f t="shared" si="260"/>
        <v>42077.119409722218</v>
      </c>
      <c r="L3997" s="15">
        <f t="shared" si="261"/>
        <v>42107.119409722218</v>
      </c>
      <c r="N3997" t="b">
        <v>0</v>
      </c>
      <c r="O3997">
        <v>0</v>
      </c>
      <c r="P3997" t="b">
        <v>0</v>
      </c>
      <c r="Q3997" s="11" t="s">
        <v>8277</v>
      </c>
      <c r="R3997" t="s">
        <v>8303</v>
      </c>
      <c r="S3997">
        <f t="shared" si="262"/>
        <v>0</v>
      </c>
      <c r="T3997">
        <f t="shared" si="263"/>
        <v>0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s="15">
        <f t="shared" si="260"/>
        <v>41829.592002314814</v>
      </c>
      <c r="L3998" s="15">
        <f t="shared" si="261"/>
        <v>41874.592002314814</v>
      </c>
      <c r="N3998" t="b">
        <v>0</v>
      </c>
      <c r="O3998">
        <v>0</v>
      </c>
      <c r="P3998" t="b">
        <v>0</v>
      </c>
      <c r="Q3998" s="11" t="s">
        <v>8277</v>
      </c>
      <c r="R3998" t="s">
        <v>8303</v>
      </c>
      <c r="S3998">
        <f t="shared" si="262"/>
        <v>0</v>
      </c>
      <c r="T3998">
        <f t="shared" si="263"/>
        <v>0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s="15">
        <f t="shared" si="260"/>
        <v>42487.825752314813</v>
      </c>
      <c r="L3999" s="15">
        <f t="shared" si="261"/>
        <v>42508.825752314813</v>
      </c>
      <c r="N3999" t="b">
        <v>0</v>
      </c>
      <c r="O3999">
        <v>0</v>
      </c>
      <c r="P3999" t="b">
        <v>0</v>
      </c>
      <c r="Q3999" s="11" t="s">
        <v>8277</v>
      </c>
      <c r="R3999" t="s">
        <v>8303</v>
      </c>
      <c r="S3999">
        <f t="shared" si="262"/>
        <v>0</v>
      </c>
      <c r="T3999">
        <f t="shared" si="263"/>
        <v>0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s="15">
        <f t="shared" si="260"/>
        <v>41986.108726851846</v>
      </c>
      <c r="L4000" s="15">
        <f t="shared" si="261"/>
        <v>42016.108726851846</v>
      </c>
      <c r="N4000" t="b">
        <v>0</v>
      </c>
      <c r="O4000">
        <v>0</v>
      </c>
      <c r="P4000" t="b">
        <v>0</v>
      </c>
      <c r="Q4000" s="11" t="s">
        <v>8277</v>
      </c>
      <c r="R4000" t="s">
        <v>8303</v>
      </c>
      <c r="S4000">
        <f t="shared" si="262"/>
        <v>0</v>
      </c>
      <c r="T4000">
        <f t="shared" si="263"/>
        <v>0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s="15">
        <f t="shared" si="260"/>
        <v>42060.00980324074</v>
      </c>
      <c r="L4001" s="15">
        <f t="shared" si="261"/>
        <v>42104.968136574069</v>
      </c>
      <c r="N4001" t="b">
        <v>0</v>
      </c>
      <c r="O4001">
        <v>0</v>
      </c>
      <c r="P4001" t="b">
        <v>0</v>
      </c>
      <c r="Q4001" s="11" t="s">
        <v>8277</v>
      </c>
      <c r="R4001" t="s">
        <v>8303</v>
      </c>
      <c r="S4001">
        <f t="shared" si="262"/>
        <v>0</v>
      </c>
      <c r="T4001">
        <f t="shared" si="263"/>
        <v>0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s="15">
        <f t="shared" si="260"/>
        <v>41830.820567129631</v>
      </c>
      <c r="L4002" s="15">
        <f t="shared" si="261"/>
        <v>41855.820567129631</v>
      </c>
      <c r="N4002" t="b">
        <v>0</v>
      </c>
      <c r="O4002">
        <v>0</v>
      </c>
      <c r="P4002" t="b">
        <v>0</v>
      </c>
      <c r="Q4002" s="11" t="s">
        <v>8277</v>
      </c>
      <c r="R4002" t="s">
        <v>8303</v>
      </c>
      <c r="S4002">
        <f t="shared" si="262"/>
        <v>0</v>
      </c>
      <c r="T4002">
        <f t="shared" si="263"/>
        <v>0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s="15">
        <f t="shared" si="260"/>
        <v>42238.022905092599</v>
      </c>
      <c r="L4003" s="15">
        <f t="shared" si="261"/>
        <v>42286.708333333328</v>
      </c>
      <c r="N4003" t="b">
        <v>0</v>
      </c>
      <c r="O4003">
        <v>0</v>
      </c>
      <c r="P4003" t="b">
        <v>0</v>
      </c>
      <c r="Q4003" s="11" t="s">
        <v>8277</v>
      </c>
      <c r="R4003" t="s">
        <v>8303</v>
      </c>
      <c r="S4003">
        <f t="shared" si="262"/>
        <v>0</v>
      </c>
      <c r="T4003">
        <f t="shared" si="263"/>
        <v>0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s="15">
        <f t="shared" si="260"/>
        <v>42140.173252314817</v>
      </c>
      <c r="L4004" s="15">
        <f t="shared" si="261"/>
        <v>42170.173252314817</v>
      </c>
      <c r="N4004" t="b">
        <v>0</v>
      </c>
      <c r="O4004">
        <v>0</v>
      </c>
      <c r="P4004" t="b">
        <v>0</v>
      </c>
      <c r="Q4004" s="11" t="s">
        <v>8277</v>
      </c>
      <c r="R4004" t="s">
        <v>8303</v>
      </c>
      <c r="S4004">
        <f t="shared" si="262"/>
        <v>0</v>
      </c>
      <c r="T4004">
        <f t="shared" si="263"/>
        <v>0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s="15">
        <f t="shared" si="260"/>
        <v>42388.589085648149</v>
      </c>
      <c r="L4005" s="15">
        <f t="shared" si="261"/>
        <v>42395.589085648149</v>
      </c>
      <c r="N4005" t="b">
        <v>0</v>
      </c>
      <c r="O4005">
        <v>0</v>
      </c>
      <c r="P4005" t="b">
        <v>0</v>
      </c>
      <c r="Q4005" s="11" t="s">
        <v>8277</v>
      </c>
      <c r="R4005" t="s">
        <v>8303</v>
      </c>
      <c r="S4005">
        <f t="shared" si="262"/>
        <v>0</v>
      </c>
      <c r="T4005">
        <f t="shared" si="263"/>
        <v>0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s="15">
        <f t="shared" si="260"/>
        <v>42089.84520833334</v>
      </c>
      <c r="L4006" s="15">
        <f t="shared" si="261"/>
        <v>42119.84520833334</v>
      </c>
      <c r="N4006" t="b">
        <v>0</v>
      </c>
      <c r="O4006">
        <v>0</v>
      </c>
      <c r="P4006" t="b">
        <v>0</v>
      </c>
      <c r="Q4006" s="11" t="s">
        <v>8277</v>
      </c>
      <c r="R4006" t="s">
        <v>8303</v>
      </c>
      <c r="S4006">
        <f t="shared" si="262"/>
        <v>0</v>
      </c>
      <c r="T4006">
        <f t="shared" si="263"/>
        <v>0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s="15">
        <f t="shared" si="260"/>
        <v>42536.246620370366</v>
      </c>
      <c r="L4007" s="15">
        <f t="shared" si="261"/>
        <v>42566.289583333331</v>
      </c>
      <c r="N4007" t="b">
        <v>0</v>
      </c>
      <c r="O4007">
        <v>0</v>
      </c>
      <c r="P4007" t="b">
        <v>0</v>
      </c>
      <c r="Q4007" s="11" t="s">
        <v>8266</v>
      </c>
      <c r="R4007" t="s">
        <v>8273</v>
      </c>
      <c r="S4007">
        <f t="shared" si="262"/>
        <v>0</v>
      </c>
      <c r="T4007">
        <f t="shared" si="263"/>
        <v>0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s="15">
        <f t="shared" si="260"/>
        <v>41892.974803240737</v>
      </c>
      <c r="L4008" s="15">
        <f t="shared" si="261"/>
        <v>41912.974803240737</v>
      </c>
      <c r="N4008" t="b">
        <v>0</v>
      </c>
      <c r="O4008">
        <v>0</v>
      </c>
      <c r="P4008" t="b">
        <v>0</v>
      </c>
      <c r="Q4008" s="11" t="s">
        <v>8277</v>
      </c>
      <c r="R4008" t="s">
        <v>8303</v>
      </c>
      <c r="S4008">
        <f t="shared" si="262"/>
        <v>0</v>
      </c>
      <c r="T4008">
        <f t="shared" si="263"/>
        <v>0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s="15">
        <f t="shared" si="260"/>
        <v>42154.64025462963</v>
      </c>
      <c r="L4009" s="15">
        <f t="shared" si="261"/>
        <v>42184.64025462963</v>
      </c>
      <c r="N4009" t="b">
        <v>0</v>
      </c>
      <c r="O4009">
        <v>0</v>
      </c>
      <c r="P4009" t="b">
        <v>0</v>
      </c>
      <c r="Q4009" s="11" t="s">
        <v>8277</v>
      </c>
      <c r="R4009" t="s">
        <v>8303</v>
      </c>
      <c r="S4009">
        <f t="shared" si="262"/>
        <v>0</v>
      </c>
      <c r="T4009">
        <f t="shared" si="263"/>
        <v>0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s="15">
        <f t="shared" si="260"/>
        <v>41829.896562499998</v>
      </c>
      <c r="L4010" s="15">
        <f t="shared" si="261"/>
        <v>41859.896562499998</v>
      </c>
      <c r="N4010" t="b">
        <v>0</v>
      </c>
      <c r="O4010">
        <v>0</v>
      </c>
      <c r="P4010" t="b">
        <v>0</v>
      </c>
      <c r="Q4010" s="11" t="s">
        <v>8277</v>
      </c>
      <c r="R4010" t="s">
        <v>8303</v>
      </c>
      <c r="S4010">
        <f t="shared" si="262"/>
        <v>0</v>
      </c>
      <c r="T4010">
        <f t="shared" si="263"/>
        <v>0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s="15">
        <f t="shared" si="260"/>
        <v>42632.328784722224</v>
      </c>
      <c r="L4011" s="15">
        <f t="shared" si="261"/>
        <v>42662.328784722224</v>
      </c>
      <c r="N4011" t="b">
        <v>0</v>
      </c>
      <c r="O4011">
        <v>0</v>
      </c>
      <c r="P4011" t="b">
        <v>0</v>
      </c>
      <c r="Q4011" s="11" t="s">
        <v>8269</v>
      </c>
      <c r="R4011" t="s">
        <v>8314</v>
      </c>
      <c r="S4011">
        <f t="shared" si="262"/>
        <v>0</v>
      </c>
      <c r="T4011">
        <f t="shared" si="263"/>
        <v>0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s="15">
        <f t="shared" si="260"/>
        <v>41078.899826388886</v>
      </c>
      <c r="L4012" s="15">
        <f t="shared" si="261"/>
        <v>41090.833333333336</v>
      </c>
      <c r="N4012" t="b">
        <v>0</v>
      </c>
      <c r="O4012">
        <v>0</v>
      </c>
      <c r="P4012" t="b">
        <v>0</v>
      </c>
      <c r="Q4012" s="11" t="s">
        <v>8269</v>
      </c>
      <c r="R4012" t="s">
        <v>8314</v>
      </c>
      <c r="S4012">
        <f t="shared" si="262"/>
        <v>0</v>
      </c>
      <c r="T4012">
        <f t="shared" si="263"/>
        <v>0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s="15">
        <f t="shared" si="260"/>
        <v>41747.887060185189</v>
      </c>
      <c r="L4013" s="15">
        <f t="shared" si="261"/>
        <v>41807.887060185189</v>
      </c>
      <c r="N4013" t="b">
        <v>0</v>
      </c>
      <c r="O4013">
        <v>0</v>
      </c>
      <c r="P4013" t="b">
        <v>0</v>
      </c>
      <c r="Q4013" s="11" t="s">
        <v>8269</v>
      </c>
      <c r="R4013" t="s">
        <v>8314</v>
      </c>
      <c r="S4013">
        <f t="shared" si="262"/>
        <v>0</v>
      </c>
      <c r="T4013">
        <f t="shared" si="263"/>
        <v>0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s="15">
        <f t="shared" si="260"/>
        <v>41863.636006944449</v>
      </c>
      <c r="L4014" s="15">
        <f t="shared" si="261"/>
        <v>41893.636006944449</v>
      </c>
      <c r="N4014" t="b">
        <v>0</v>
      </c>
      <c r="O4014">
        <v>0</v>
      </c>
      <c r="P4014" t="b">
        <v>0</v>
      </c>
      <c r="Q4014" s="11" t="s">
        <v>8269</v>
      </c>
      <c r="R4014" t="s">
        <v>8314</v>
      </c>
      <c r="S4014">
        <f t="shared" si="262"/>
        <v>0</v>
      </c>
      <c r="T4014">
        <f t="shared" si="263"/>
        <v>0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s="15">
        <f t="shared" si="260"/>
        <v>41415.461319444446</v>
      </c>
      <c r="L4015" s="15">
        <f t="shared" si="261"/>
        <v>41445.461319444446</v>
      </c>
      <c r="N4015" t="b">
        <v>0</v>
      </c>
      <c r="O4015">
        <v>0</v>
      </c>
      <c r="P4015" t="b">
        <v>0</v>
      </c>
      <c r="Q4015" s="11" t="s">
        <v>8269</v>
      </c>
      <c r="R4015" t="s">
        <v>8314</v>
      </c>
      <c r="S4015">
        <f t="shared" si="262"/>
        <v>0</v>
      </c>
      <c r="T4015">
        <f t="shared" si="263"/>
        <v>0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s="15">
        <f t="shared" si="260"/>
        <v>41194.579027777778</v>
      </c>
      <c r="L4016" s="15">
        <f t="shared" si="261"/>
        <v>41210.579027777778</v>
      </c>
      <c r="N4016" t="b">
        <v>0</v>
      </c>
      <c r="O4016">
        <v>0</v>
      </c>
      <c r="P4016" t="b">
        <v>0</v>
      </c>
      <c r="Q4016" s="11" t="s">
        <v>8269</v>
      </c>
      <c r="R4016" t="s">
        <v>8314</v>
      </c>
      <c r="S4016">
        <f t="shared" si="262"/>
        <v>0</v>
      </c>
      <c r="T4016">
        <f t="shared" si="263"/>
        <v>0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s="15">
        <f t="shared" si="260"/>
        <v>41257.531712962962</v>
      </c>
      <c r="L4017" s="15">
        <f t="shared" si="261"/>
        <v>41306.708333333336</v>
      </c>
      <c r="N4017" t="b">
        <v>0</v>
      </c>
      <c r="O4017">
        <v>0</v>
      </c>
      <c r="P4017" t="b">
        <v>0</v>
      </c>
      <c r="Q4017" s="11" t="s">
        <v>8269</v>
      </c>
      <c r="R4017" t="s">
        <v>8314</v>
      </c>
      <c r="S4017">
        <f t="shared" si="262"/>
        <v>0</v>
      </c>
      <c r="T4017">
        <f t="shared" si="263"/>
        <v>0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s="15">
        <f t="shared" si="260"/>
        <v>41537.869143518517</v>
      </c>
      <c r="L4018" s="15">
        <f t="shared" si="261"/>
        <v>41552.869143518517</v>
      </c>
      <c r="N4018" t="b">
        <v>0</v>
      </c>
      <c r="O4018">
        <v>0</v>
      </c>
      <c r="P4018" t="b">
        <v>0</v>
      </c>
      <c r="Q4018" s="11" t="s">
        <v>8269</v>
      </c>
      <c r="R4018" t="s">
        <v>8314</v>
      </c>
      <c r="S4018">
        <f t="shared" si="262"/>
        <v>0</v>
      </c>
      <c r="T4018">
        <f t="shared" si="263"/>
        <v>0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s="15">
        <f t="shared" si="260"/>
        <v>42774.447777777779</v>
      </c>
      <c r="L4019" s="15">
        <f t="shared" si="261"/>
        <v>42804.447777777779</v>
      </c>
      <c r="N4019" t="b">
        <v>0</v>
      </c>
      <c r="O4019">
        <v>0</v>
      </c>
      <c r="P4019" t="b">
        <v>0</v>
      </c>
      <c r="Q4019" s="11" t="s">
        <v>8269</v>
      </c>
      <c r="R4019" t="s">
        <v>8314</v>
      </c>
      <c r="S4019">
        <f t="shared" si="262"/>
        <v>0</v>
      </c>
      <c r="T4019">
        <f t="shared" si="263"/>
        <v>0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s="15">
        <f t="shared" si="260"/>
        <v>41784.952488425923</v>
      </c>
      <c r="L4020" s="15">
        <f t="shared" si="261"/>
        <v>41811.458333333336</v>
      </c>
      <c r="N4020" t="b">
        <v>0</v>
      </c>
      <c r="O4020">
        <v>0</v>
      </c>
      <c r="P4020" t="b">
        <v>0</v>
      </c>
      <c r="Q4020" s="11" t="s">
        <v>8281</v>
      </c>
      <c r="R4020" t="s">
        <v>8284</v>
      </c>
      <c r="S4020">
        <f t="shared" si="262"/>
        <v>0</v>
      </c>
      <c r="T4020">
        <f t="shared" si="263"/>
        <v>0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s="15">
        <f t="shared" si="260"/>
        <v>42492.737847222219</v>
      </c>
      <c r="L4021" s="15">
        <f t="shared" si="261"/>
        <v>42534.166666666672</v>
      </c>
      <c r="N4021" t="b">
        <v>0</v>
      </c>
      <c r="O4021">
        <v>0</v>
      </c>
      <c r="P4021" t="b">
        <v>0</v>
      </c>
      <c r="Q4021" s="11" t="s">
        <v>8281</v>
      </c>
      <c r="R4021" t="s">
        <v>8284</v>
      </c>
      <c r="S4021">
        <f t="shared" si="262"/>
        <v>0</v>
      </c>
      <c r="T4021">
        <f t="shared" si="263"/>
        <v>0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s="15">
        <f t="shared" si="260"/>
        <v>42108.692060185189</v>
      </c>
      <c r="L4022" s="15">
        <f t="shared" si="261"/>
        <v>42153.692060185189</v>
      </c>
      <c r="N4022" t="b">
        <v>0</v>
      </c>
      <c r="O4022">
        <v>0</v>
      </c>
      <c r="P4022" t="b">
        <v>0</v>
      </c>
      <c r="Q4022" s="11" t="s">
        <v>8281</v>
      </c>
      <c r="R4022" t="s">
        <v>8284</v>
      </c>
      <c r="S4022">
        <f t="shared" si="262"/>
        <v>0</v>
      </c>
      <c r="T4022">
        <f t="shared" si="263"/>
        <v>0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s="15">
        <f t="shared" si="260"/>
        <v>42453.806307870371</v>
      </c>
      <c r="L4023" s="15">
        <f t="shared" si="261"/>
        <v>42513.806307870371</v>
      </c>
      <c r="N4023" t="b">
        <v>0</v>
      </c>
      <c r="O4023">
        <v>0</v>
      </c>
      <c r="P4023" t="b">
        <v>0</v>
      </c>
      <c r="Q4023" s="11" t="s">
        <v>8281</v>
      </c>
      <c r="R4023" t="s">
        <v>8284</v>
      </c>
      <c r="S4023">
        <f t="shared" si="262"/>
        <v>0</v>
      </c>
      <c r="T4023">
        <f t="shared" si="263"/>
        <v>0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s="15">
        <f t="shared" si="260"/>
        <v>42390.002650462964</v>
      </c>
      <c r="L4024" s="15">
        <f t="shared" si="261"/>
        <v>42398.970138888893</v>
      </c>
      <c r="N4024" t="b">
        <v>0</v>
      </c>
      <c r="O4024">
        <v>0</v>
      </c>
      <c r="P4024" t="b">
        <v>0</v>
      </c>
      <c r="Q4024" s="11" t="s">
        <v>8281</v>
      </c>
      <c r="R4024" t="s">
        <v>8284</v>
      </c>
      <c r="S4024">
        <f t="shared" si="262"/>
        <v>0</v>
      </c>
      <c r="T4024">
        <f t="shared" si="263"/>
        <v>0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s="15">
        <f t="shared" si="260"/>
        <v>41836.190937499996</v>
      </c>
      <c r="L4025" s="15">
        <f t="shared" si="261"/>
        <v>41896.190937499996</v>
      </c>
      <c r="N4025" t="b">
        <v>0</v>
      </c>
      <c r="O4025">
        <v>0</v>
      </c>
      <c r="P4025" t="b">
        <v>0</v>
      </c>
      <c r="Q4025" s="11" t="s">
        <v>8281</v>
      </c>
      <c r="R4025" t="s">
        <v>8284</v>
      </c>
      <c r="S4025">
        <f t="shared" si="262"/>
        <v>0</v>
      </c>
      <c r="T4025">
        <f t="shared" si="263"/>
        <v>0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s="15">
        <f t="shared" si="260"/>
        <v>41954.545081018514</v>
      </c>
      <c r="L4026" s="15">
        <f t="shared" si="261"/>
        <v>41978.477777777778</v>
      </c>
      <c r="N4026" t="b">
        <v>0</v>
      </c>
      <c r="O4026">
        <v>0</v>
      </c>
      <c r="P4026" t="b">
        <v>0</v>
      </c>
      <c r="Q4026" s="11" t="s">
        <v>8281</v>
      </c>
      <c r="R4026" t="s">
        <v>8284</v>
      </c>
      <c r="S4026">
        <f t="shared" si="262"/>
        <v>0</v>
      </c>
      <c r="T4026">
        <f t="shared" si="263"/>
        <v>0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s="15">
        <f t="shared" si="260"/>
        <v>41950.114108796297</v>
      </c>
      <c r="L4027" s="15">
        <f t="shared" si="261"/>
        <v>42010.114108796297</v>
      </c>
      <c r="N4027" t="b">
        <v>0</v>
      </c>
      <c r="O4027">
        <v>0</v>
      </c>
      <c r="P4027" t="b">
        <v>0</v>
      </c>
      <c r="Q4027" s="11" t="s">
        <v>8281</v>
      </c>
      <c r="R4027" t="s">
        <v>8284</v>
      </c>
      <c r="S4027">
        <f t="shared" si="262"/>
        <v>0</v>
      </c>
      <c r="T4027">
        <f t="shared" si="263"/>
        <v>0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s="15">
        <f t="shared" si="260"/>
        <v>42115.11618055556</v>
      </c>
      <c r="L4028" s="15">
        <f t="shared" si="261"/>
        <v>42175.11618055556</v>
      </c>
      <c r="N4028" t="b">
        <v>0</v>
      </c>
      <c r="O4028">
        <v>0</v>
      </c>
      <c r="P4028" t="b">
        <v>0</v>
      </c>
      <c r="Q4028" s="11" t="s">
        <v>8281</v>
      </c>
      <c r="R4028" t="s">
        <v>8284</v>
      </c>
      <c r="S4028">
        <f t="shared" si="262"/>
        <v>0</v>
      </c>
      <c r="T4028">
        <f t="shared" si="263"/>
        <v>0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s="15">
        <f t="shared" si="260"/>
        <v>42171.743969907402</v>
      </c>
      <c r="L4029" s="15">
        <f t="shared" si="261"/>
        <v>42201.743969907402</v>
      </c>
      <c r="N4029" t="b">
        <v>0</v>
      </c>
      <c r="O4029">
        <v>0</v>
      </c>
      <c r="P4029" t="b">
        <v>0</v>
      </c>
      <c r="Q4029" s="11" t="s">
        <v>8281</v>
      </c>
      <c r="R4029" t="s">
        <v>8284</v>
      </c>
      <c r="S4029">
        <f t="shared" si="262"/>
        <v>0</v>
      </c>
      <c r="T4029">
        <f t="shared" si="263"/>
        <v>0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s="15">
        <f t="shared" si="260"/>
        <v>41916.597638888888</v>
      </c>
      <c r="L4030" s="15">
        <f t="shared" si="261"/>
        <v>41976.639305555553</v>
      </c>
      <c r="N4030" t="b">
        <v>0</v>
      </c>
      <c r="O4030">
        <v>0</v>
      </c>
      <c r="P4030" t="b">
        <v>0</v>
      </c>
      <c r="Q4030" s="11" t="s">
        <v>8281</v>
      </c>
      <c r="R4030" t="s">
        <v>8284</v>
      </c>
      <c r="S4030">
        <f t="shared" si="262"/>
        <v>0</v>
      </c>
      <c r="T4030">
        <f t="shared" si="263"/>
        <v>0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s="15">
        <f t="shared" si="260"/>
        <v>41922.535185185188</v>
      </c>
      <c r="L4031" s="15">
        <f t="shared" si="261"/>
        <v>41930.207638888889</v>
      </c>
      <c r="N4031" t="b">
        <v>0</v>
      </c>
      <c r="O4031">
        <v>0</v>
      </c>
      <c r="P4031" t="b">
        <v>0</v>
      </c>
      <c r="Q4031" s="11" t="s">
        <v>8281</v>
      </c>
      <c r="R4031" t="s">
        <v>8284</v>
      </c>
      <c r="S4031">
        <f t="shared" si="262"/>
        <v>0</v>
      </c>
      <c r="T4031">
        <f t="shared" si="263"/>
        <v>0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s="15">
        <f t="shared" si="260"/>
        <v>42037.986284722225</v>
      </c>
      <c r="L4032" s="15">
        <f t="shared" si="261"/>
        <v>42097.944618055553</v>
      </c>
      <c r="N4032" t="b">
        <v>0</v>
      </c>
      <c r="O4032">
        <v>0</v>
      </c>
      <c r="P4032" t="b">
        <v>0</v>
      </c>
      <c r="Q4032" s="11" t="s">
        <v>8281</v>
      </c>
      <c r="R4032" t="s">
        <v>8284</v>
      </c>
      <c r="S4032">
        <f t="shared" si="262"/>
        <v>0</v>
      </c>
      <c r="T4032">
        <f t="shared" si="263"/>
        <v>0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s="15">
        <f t="shared" si="260"/>
        <v>42515.078217592592</v>
      </c>
      <c r="L4033" s="15">
        <f t="shared" si="261"/>
        <v>42575.078217592592</v>
      </c>
      <c r="N4033" t="b">
        <v>0</v>
      </c>
      <c r="O4033">
        <v>0</v>
      </c>
      <c r="P4033" t="b">
        <v>0</v>
      </c>
      <c r="Q4033" s="11" t="s">
        <v>8281</v>
      </c>
      <c r="R4033" t="s">
        <v>8284</v>
      </c>
      <c r="S4033">
        <f t="shared" si="262"/>
        <v>0</v>
      </c>
      <c r="T4033">
        <f t="shared" si="263"/>
        <v>0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s="15">
        <f t="shared" si="260"/>
        <v>42077.129398148143</v>
      </c>
      <c r="L4034" s="15">
        <f t="shared" si="261"/>
        <v>42107.129398148143</v>
      </c>
      <c r="N4034" t="b">
        <v>0</v>
      </c>
      <c r="O4034">
        <v>0</v>
      </c>
      <c r="P4034" t="b">
        <v>0</v>
      </c>
      <c r="Q4034" s="11" t="s">
        <v>8281</v>
      </c>
      <c r="R4034" t="s">
        <v>8282</v>
      </c>
      <c r="S4034">
        <f t="shared" si="262"/>
        <v>0</v>
      </c>
      <c r="T4034">
        <f t="shared" si="263"/>
        <v>0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s="15">
        <f t="shared" ref="K4035:K4098" si="264">(((J4035/60)/60)/24)+DATE(1970,1,1)</f>
        <v>42118.139583333337</v>
      </c>
      <c r="L4035" s="15">
        <f t="shared" ref="L4035:L4098" si="265">(((I4035/60)/60)/24)+DATE(1970,1,1)</f>
        <v>42148.139583333337</v>
      </c>
      <c r="N4035" t="b">
        <v>0</v>
      </c>
      <c r="O4035">
        <v>0</v>
      </c>
      <c r="P4035" t="b">
        <v>0</v>
      </c>
      <c r="Q4035" s="11" t="s">
        <v>8281</v>
      </c>
      <c r="R4035" t="s">
        <v>8282</v>
      </c>
      <c r="S4035">
        <f t="shared" ref="S4035:S4098" si="266">IFERROR(ROUND(E4035/D4035*100,0),0)</f>
        <v>0</v>
      </c>
      <c r="T4035">
        <f t="shared" ref="T4035:T4098" si="267">IFERROR(ROUND(E4035/O4035,2),0)</f>
        <v>0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s="15">
        <f t="shared" si="264"/>
        <v>42362.36518518519</v>
      </c>
      <c r="L4036" s="15">
        <f t="shared" si="265"/>
        <v>42392.36518518519</v>
      </c>
      <c r="N4036" t="b">
        <v>0</v>
      </c>
      <c r="O4036">
        <v>0</v>
      </c>
      <c r="P4036" t="b">
        <v>0</v>
      </c>
      <c r="Q4036" s="11" t="s">
        <v>8281</v>
      </c>
      <c r="R4036" t="s">
        <v>8282</v>
      </c>
      <c r="S4036">
        <f t="shared" si="266"/>
        <v>0</v>
      </c>
      <c r="T4036">
        <f t="shared" si="267"/>
        <v>0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s="15">
        <f t="shared" si="264"/>
        <v>42790.583368055552</v>
      </c>
      <c r="L4037" s="15">
        <f t="shared" si="265"/>
        <v>42810.541701388895</v>
      </c>
      <c r="N4037" t="b">
        <v>0</v>
      </c>
      <c r="O4037">
        <v>0</v>
      </c>
      <c r="P4037" t="b">
        <v>0</v>
      </c>
      <c r="Q4037" s="11" t="s">
        <v>8281</v>
      </c>
      <c r="R4037" t="s">
        <v>8282</v>
      </c>
      <c r="S4037">
        <f t="shared" si="266"/>
        <v>0</v>
      </c>
      <c r="T4037">
        <f t="shared" si="267"/>
        <v>0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s="15">
        <f t="shared" si="264"/>
        <v>42438.779131944444</v>
      </c>
      <c r="L4038" s="15">
        <f t="shared" si="265"/>
        <v>42498.73746527778</v>
      </c>
      <c r="N4038" t="b">
        <v>0</v>
      </c>
      <c r="O4038">
        <v>0</v>
      </c>
      <c r="P4038" t="b">
        <v>0</v>
      </c>
      <c r="Q4038" s="11" t="s">
        <v>8281</v>
      </c>
      <c r="R4038" t="s">
        <v>8282</v>
      </c>
      <c r="S4038">
        <f t="shared" si="266"/>
        <v>0</v>
      </c>
      <c r="T4038">
        <f t="shared" si="267"/>
        <v>0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s="15">
        <f t="shared" si="264"/>
        <v>42498.008391203708</v>
      </c>
      <c r="L4039" s="15">
        <f t="shared" si="265"/>
        <v>42528.008391203708</v>
      </c>
      <c r="N4039" t="b">
        <v>0</v>
      </c>
      <c r="O4039">
        <v>0</v>
      </c>
      <c r="P4039" t="b">
        <v>0</v>
      </c>
      <c r="Q4039" s="11" t="s">
        <v>8281</v>
      </c>
      <c r="R4039" t="s">
        <v>8282</v>
      </c>
      <c r="S4039">
        <f t="shared" si="266"/>
        <v>0</v>
      </c>
      <c r="T4039">
        <f t="shared" si="267"/>
        <v>0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s="15">
        <f t="shared" si="264"/>
        <v>41863.757210648146</v>
      </c>
      <c r="L4040" s="15">
        <f t="shared" si="265"/>
        <v>41893.757210648146</v>
      </c>
      <c r="N4040" t="b">
        <v>0</v>
      </c>
      <c r="O4040">
        <v>0</v>
      </c>
      <c r="P4040" t="b">
        <v>0</v>
      </c>
      <c r="Q4040" s="11" t="s">
        <v>8281</v>
      </c>
      <c r="R4040" t="s">
        <v>8282</v>
      </c>
      <c r="S4040">
        <f t="shared" si="266"/>
        <v>0</v>
      </c>
      <c r="T4040">
        <f t="shared" si="267"/>
        <v>0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s="15">
        <f t="shared" si="264"/>
        <v>42027.832800925928</v>
      </c>
      <c r="L4041" s="15">
        <f t="shared" si="265"/>
        <v>42065.044444444444</v>
      </c>
      <c r="N4041" t="b">
        <v>0</v>
      </c>
      <c r="O4041">
        <v>0</v>
      </c>
      <c r="P4041" t="b">
        <v>0</v>
      </c>
      <c r="Q4041" s="11" t="s">
        <v>8281</v>
      </c>
      <c r="R4041" t="s">
        <v>8282</v>
      </c>
      <c r="S4041">
        <f t="shared" si="266"/>
        <v>0</v>
      </c>
      <c r="T4041">
        <f t="shared" si="267"/>
        <v>0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s="15">
        <f t="shared" si="264"/>
        <v>41851.636388888888</v>
      </c>
      <c r="L4042" s="15">
        <f t="shared" si="265"/>
        <v>41911.636388888888</v>
      </c>
      <c r="N4042" t="b">
        <v>0</v>
      </c>
      <c r="O4042">
        <v>0</v>
      </c>
      <c r="P4042" t="b">
        <v>0</v>
      </c>
      <c r="Q4042" s="11" t="s">
        <v>8281</v>
      </c>
      <c r="R4042" t="s">
        <v>8282</v>
      </c>
      <c r="S4042">
        <f t="shared" si="266"/>
        <v>0</v>
      </c>
      <c r="T4042">
        <f t="shared" si="267"/>
        <v>0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s="15">
        <f t="shared" si="264"/>
        <v>42433.650590277779</v>
      </c>
      <c r="L4043" s="15">
        <f t="shared" si="265"/>
        <v>42463.608923611115</v>
      </c>
      <c r="N4043" t="b">
        <v>0</v>
      </c>
      <c r="O4043">
        <v>0</v>
      </c>
      <c r="P4043" t="b">
        <v>0</v>
      </c>
      <c r="Q4043" s="11" t="s">
        <v>8281</v>
      </c>
      <c r="R4043" t="s">
        <v>8282</v>
      </c>
      <c r="S4043">
        <f t="shared" si="266"/>
        <v>0</v>
      </c>
      <c r="T4043">
        <f t="shared" si="267"/>
        <v>0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s="15">
        <f t="shared" si="264"/>
        <v>41834.784120370372</v>
      </c>
      <c r="L4044" s="15">
        <f t="shared" si="265"/>
        <v>41864.784120370372</v>
      </c>
      <c r="N4044" t="b">
        <v>0</v>
      </c>
      <c r="O4044">
        <v>0</v>
      </c>
      <c r="P4044" t="b">
        <v>0</v>
      </c>
      <c r="Q4044" s="11" t="s">
        <v>8281</v>
      </c>
      <c r="R4044" t="s">
        <v>8282</v>
      </c>
      <c r="S4044">
        <f t="shared" si="266"/>
        <v>0</v>
      </c>
      <c r="T4044">
        <f t="shared" si="267"/>
        <v>0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s="15">
        <f t="shared" si="264"/>
        <v>42293.922986111109</v>
      </c>
      <c r="L4045" s="15">
        <f t="shared" si="265"/>
        <v>42323.96465277778</v>
      </c>
      <c r="N4045" t="b">
        <v>0</v>
      </c>
      <c r="O4045">
        <v>0</v>
      </c>
      <c r="P4045" t="b">
        <v>0</v>
      </c>
      <c r="Q4045" s="11" t="s">
        <v>8281</v>
      </c>
      <c r="R4045" t="s">
        <v>8282</v>
      </c>
      <c r="S4045">
        <f t="shared" si="266"/>
        <v>0</v>
      </c>
      <c r="T4045">
        <f t="shared" si="267"/>
        <v>0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s="15">
        <f t="shared" si="264"/>
        <v>41843.632523148146</v>
      </c>
      <c r="L4046" s="15">
        <f t="shared" si="265"/>
        <v>41903.632523148146</v>
      </c>
      <c r="N4046" t="b">
        <v>0</v>
      </c>
      <c r="O4046">
        <v>0</v>
      </c>
      <c r="P4046" t="b">
        <v>0</v>
      </c>
      <c r="Q4046" s="11" t="s">
        <v>8281</v>
      </c>
      <c r="R4046" t="s">
        <v>8282</v>
      </c>
      <c r="S4046">
        <f t="shared" si="266"/>
        <v>0</v>
      </c>
      <c r="T4046">
        <f t="shared" si="267"/>
        <v>0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s="15">
        <f t="shared" si="264"/>
        <v>42346.20685185185</v>
      </c>
      <c r="L4047" s="15">
        <f t="shared" si="265"/>
        <v>42376.20685185185</v>
      </c>
      <c r="N4047" t="b">
        <v>0</v>
      </c>
      <c r="O4047">
        <v>0</v>
      </c>
      <c r="P4047" t="b">
        <v>0</v>
      </c>
      <c r="Q4047" s="11" t="s">
        <v>8281</v>
      </c>
      <c r="R4047" t="s">
        <v>8282</v>
      </c>
      <c r="S4047">
        <f t="shared" si="266"/>
        <v>0</v>
      </c>
      <c r="T4047">
        <f t="shared" si="267"/>
        <v>0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s="15">
        <f t="shared" si="264"/>
        <v>42034.856817129628</v>
      </c>
      <c r="L4048" s="15">
        <f t="shared" si="265"/>
        <v>42064.856817129628</v>
      </c>
      <c r="N4048" t="b">
        <v>0</v>
      </c>
      <c r="O4048">
        <v>0</v>
      </c>
      <c r="P4048" t="b">
        <v>0</v>
      </c>
      <c r="Q4048" s="11" t="s">
        <v>8281</v>
      </c>
      <c r="R4048" t="s">
        <v>8282</v>
      </c>
      <c r="S4048">
        <f t="shared" si="266"/>
        <v>0</v>
      </c>
      <c r="T4048">
        <f t="shared" si="267"/>
        <v>0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s="15">
        <f t="shared" si="264"/>
        <v>42809.645914351851</v>
      </c>
      <c r="L4049" s="15">
        <f t="shared" si="265"/>
        <v>42828.645914351851</v>
      </c>
      <c r="N4049" t="b">
        <v>0</v>
      </c>
      <c r="O4049">
        <v>0</v>
      </c>
      <c r="P4049" t="b">
        <v>0</v>
      </c>
      <c r="Q4049" s="11" t="s">
        <v>8281</v>
      </c>
      <c r="R4049" t="s">
        <v>8284</v>
      </c>
      <c r="S4049">
        <f t="shared" si="266"/>
        <v>0</v>
      </c>
      <c r="T4049">
        <f t="shared" si="267"/>
        <v>0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s="15">
        <f t="shared" si="264"/>
        <v>42808.358287037037</v>
      </c>
      <c r="L4050" s="15">
        <f t="shared" si="265"/>
        <v>42834.358287037037</v>
      </c>
      <c r="N4050" t="b">
        <v>0</v>
      </c>
      <c r="O4050">
        <v>0</v>
      </c>
      <c r="P4050" t="b">
        <v>0</v>
      </c>
      <c r="Q4050" s="11" t="s">
        <v>8281</v>
      </c>
      <c r="R4050" t="s">
        <v>8284</v>
      </c>
      <c r="S4050">
        <f t="shared" si="266"/>
        <v>0</v>
      </c>
      <c r="T4050">
        <f t="shared" si="267"/>
        <v>0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s="15">
        <f t="shared" si="264"/>
        <v>42762.040902777779</v>
      </c>
      <c r="L4051" s="15">
        <f t="shared" si="265"/>
        <v>42821.999236111107</v>
      </c>
      <c r="N4051" t="b">
        <v>0</v>
      </c>
      <c r="O4051">
        <v>0</v>
      </c>
      <c r="P4051" t="b">
        <v>0</v>
      </c>
      <c r="Q4051" s="11" t="s">
        <v>8281</v>
      </c>
      <c r="R4051" t="s">
        <v>8284</v>
      </c>
      <c r="S4051">
        <f t="shared" si="266"/>
        <v>0</v>
      </c>
      <c r="T4051">
        <f t="shared" si="267"/>
        <v>0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s="15">
        <f t="shared" si="264"/>
        <v>42683.151331018518</v>
      </c>
      <c r="L4052" s="15">
        <f t="shared" si="265"/>
        <v>42713.192997685182</v>
      </c>
      <c r="N4052" t="b">
        <v>0</v>
      </c>
      <c r="O4052">
        <v>0</v>
      </c>
      <c r="P4052" t="b">
        <v>0</v>
      </c>
      <c r="Q4052" s="11" t="s">
        <v>8281</v>
      </c>
      <c r="R4052" t="s">
        <v>8293</v>
      </c>
      <c r="S4052">
        <f t="shared" si="266"/>
        <v>0</v>
      </c>
      <c r="T4052">
        <f t="shared" si="267"/>
        <v>0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s="15">
        <f t="shared" si="264"/>
        <v>42182.062476851846</v>
      </c>
      <c r="L4053" s="15">
        <f t="shared" si="265"/>
        <v>42212.062476851846</v>
      </c>
      <c r="N4053" t="b">
        <v>0</v>
      </c>
      <c r="O4053">
        <v>0</v>
      </c>
      <c r="P4053" t="b">
        <v>0</v>
      </c>
      <c r="Q4053" s="11" t="s">
        <v>8281</v>
      </c>
      <c r="R4053" t="s">
        <v>8293</v>
      </c>
      <c r="S4053">
        <f t="shared" si="266"/>
        <v>0</v>
      </c>
      <c r="T4053">
        <f t="shared" si="267"/>
        <v>0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s="15">
        <f t="shared" si="264"/>
        <v>42172.686099537037</v>
      </c>
      <c r="L4054" s="15">
        <f t="shared" si="265"/>
        <v>42202.676388888889</v>
      </c>
      <c r="N4054" t="b">
        <v>0</v>
      </c>
      <c r="O4054">
        <v>0</v>
      </c>
      <c r="P4054" t="b">
        <v>0</v>
      </c>
      <c r="Q4054" s="11" t="s">
        <v>8281</v>
      </c>
      <c r="R4054" t="s">
        <v>8293</v>
      </c>
      <c r="S4054">
        <f t="shared" si="266"/>
        <v>0</v>
      </c>
      <c r="T4054">
        <f t="shared" si="267"/>
        <v>0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s="15">
        <f t="shared" si="264"/>
        <v>42236.276053240741</v>
      </c>
      <c r="L4055" s="15">
        <f t="shared" si="265"/>
        <v>42266.276053240741</v>
      </c>
      <c r="N4055" t="b">
        <v>0</v>
      </c>
      <c r="O4055">
        <v>0</v>
      </c>
      <c r="P4055" t="b">
        <v>0</v>
      </c>
      <c r="Q4055" s="11" t="s">
        <v>8281</v>
      </c>
      <c r="R4055" t="s">
        <v>8293</v>
      </c>
      <c r="S4055">
        <f t="shared" si="266"/>
        <v>0</v>
      </c>
      <c r="T4055">
        <f t="shared" si="267"/>
        <v>0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s="15">
        <f t="shared" si="264"/>
        <v>42291.833287037036</v>
      </c>
      <c r="L4056" s="15">
        <f t="shared" si="265"/>
        <v>42351.874953703707</v>
      </c>
      <c r="N4056" t="b">
        <v>0</v>
      </c>
      <c r="O4056">
        <v>0</v>
      </c>
      <c r="P4056" t="b">
        <v>0</v>
      </c>
      <c r="Q4056" s="11" t="s">
        <v>8281</v>
      </c>
      <c r="R4056" t="s">
        <v>8293</v>
      </c>
      <c r="S4056">
        <f t="shared" si="266"/>
        <v>0</v>
      </c>
      <c r="T4056">
        <f t="shared" si="267"/>
        <v>0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s="15">
        <f t="shared" si="264"/>
        <v>42226.694780092599</v>
      </c>
      <c r="L4057" s="15">
        <f t="shared" si="265"/>
        <v>42261.694780092599</v>
      </c>
      <c r="N4057" t="b">
        <v>0</v>
      </c>
      <c r="O4057">
        <v>0</v>
      </c>
      <c r="P4057" t="b">
        <v>0</v>
      </c>
      <c r="Q4057" s="11" t="s">
        <v>8281</v>
      </c>
      <c r="R4057" t="s">
        <v>8293</v>
      </c>
      <c r="S4057">
        <f t="shared" si="266"/>
        <v>0</v>
      </c>
      <c r="T4057">
        <f t="shared" si="267"/>
        <v>0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s="15">
        <f t="shared" si="264"/>
        <v>41899.627071759263</v>
      </c>
      <c r="L4058" s="15">
        <f t="shared" si="265"/>
        <v>41917.208333333336</v>
      </c>
      <c r="N4058" t="b">
        <v>0</v>
      </c>
      <c r="O4058">
        <v>0</v>
      </c>
      <c r="P4058" t="b">
        <v>0</v>
      </c>
      <c r="Q4058" s="11" t="s">
        <v>8281</v>
      </c>
      <c r="R4058" t="s">
        <v>8293</v>
      </c>
      <c r="S4058">
        <f t="shared" si="266"/>
        <v>0</v>
      </c>
      <c r="T4058">
        <f t="shared" si="267"/>
        <v>0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s="15">
        <f t="shared" si="264"/>
        <v>42285.143969907411</v>
      </c>
      <c r="L4059" s="15">
        <f t="shared" si="265"/>
        <v>42325.185636574075</v>
      </c>
      <c r="N4059" t="b">
        <v>0</v>
      </c>
      <c r="O4059">
        <v>0</v>
      </c>
      <c r="P4059" t="b">
        <v>0</v>
      </c>
      <c r="Q4059" s="11" t="s">
        <v>8281</v>
      </c>
      <c r="R4059" t="s">
        <v>8293</v>
      </c>
      <c r="S4059">
        <f t="shared" si="266"/>
        <v>0</v>
      </c>
      <c r="T4059">
        <f t="shared" si="267"/>
        <v>0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s="15">
        <f t="shared" si="264"/>
        <v>42103.024398148147</v>
      </c>
      <c r="L4060" s="15">
        <f t="shared" si="265"/>
        <v>42112.9375</v>
      </c>
      <c r="N4060" t="b">
        <v>0</v>
      </c>
      <c r="O4060">
        <v>0</v>
      </c>
      <c r="P4060" t="b">
        <v>0</v>
      </c>
      <c r="Q4060" s="11" t="s">
        <v>8281</v>
      </c>
      <c r="R4060" t="s">
        <v>8284</v>
      </c>
      <c r="S4060">
        <f t="shared" si="266"/>
        <v>0</v>
      </c>
      <c r="T4060">
        <f t="shared" si="267"/>
        <v>0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s="15">
        <f t="shared" si="264"/>
        <v>42325.920717592591</v>
      </c>
      <c r="L4061" s="15">
        <f t="shared" si="265"/>
        <v>42355.920717592591</v>
      </c>
      <c r="N4061" t="b">
        <v>0</v>
      </c>
      <c r="O4061">
        <v>0</v>
      </c>
      <c r="P4061" t="b">
        <v>0</v>
      </c>
      <c r="Q4061" s="11" t="s">
        <v>8281</v>
      </c>
      <c r="R4061" t="s">
        <v>8284</v>
      </c>
      <c r="S4061">
        <f t="shared" si="266"/>
        <v>0</v>
      </c>
      <c r="T4061">
        <f t="shared" si="267"/>
        <v>0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s="15">
        <f t="shared" si="264"/>
        <v>41793.710231481484</v>
      </c>
      <c r="L4062" s="15">
        <f t="shared" si="265"/>
        <v>41823.710231481484</v>
      </c>
      <c r="N4062" t="b">
        <v>0</v>
      </c>
      <c r="O4062">
        <v>0</v>
      </c>
      <c r="P4062" t="b">
        <v>0</v>
      </c>
      <c r="Q4062" s="11" t="s">
        <v>8281</v>
      </c>
      <c r="R4062" t="s">
        <v>8284</v>
      </c>
      <c r="S4062">
        <f t="shared" si="266"/>
        <v>0</v>
      </c>
      <c r="T4062">
        <f t="shared" si="267"/>
        <v>0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s="15">
        <f t="shared" si="264"/>
        <v>41793.814259259263</v>
      </c>
      <c r="L4063" s="15">
        <f t="shared" si="265"/>
        <v>41825.165972222225</v>
      </c>
      <c r="N4063" t="b">
        <v>0</v>
      </c>
      <c r="O4063">
        <v>0</v>
      </c>
      <c r="P4063" t="b">
        <v>0</v>
      </c>
      <c r="Q4063" s="11" t="s">
        <v>8281</v>
      </c>
      <c r="R4063" t="s">
        <v>8284</v>
      </c>
      <c r="S4063">
        <f t="shared" si="266"/>
        <v>0</v>
      </c>
      <c r="T4063">
        <f t="shared" si="267"/>
        <v>0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s="15">
        <f t="shared" si="264"/>
        <v>42666.666932870372</v>
      </c>
      <c r="L4064" s="15">
        <f t="shared" si="265"/>
        <v>42696.708599537036</v>
      </c>
      <c r="N4064" t="b">
        <v>0</v>
      </c>
      <c r="O4064">
        <v>0</v>
      </c>
      <c r="P4064" t="b">
        <v>0</v>
      </c>
      <c r="Q4064" s="11" t="s">
        <v>8281</v>
      </c>
      <c r="R4064" t="s">
        <v>8293</v>
      </c>
      <c r="S4064">
        <f t="shared" si="266"/>
        <v>0</v>
      </c>
      <c r="T4064">
        <f t="shared" si="267"/>
        <v>0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s="15">
        <f t="shared" si="264"/>
        <v>41766.692037037035</v>
      </c>
      <c r="L4065" s="15">
        <f t="shared" si="265"/>
        <v>41826.692037037035</v>
      </c>
      <c r="N4065" t="b">
        <v>0</v>
      </c>
      <c r="O4065">
        <v>0</v>
      </c>
      <c r="P4065" t="b">
        <v>0</v>
      </c>
      <c r="Q4065" s="11" t="s">
        <v>8281</v>
      </c>
      <c r="R4065" t="s">
        <v>8293</v>
      </c>
      <c r="S4065">
        <f t="shared" si="266"/>
        <v>0</v>
      </c>
      <c r="T4065">
        <f t="shared" si="267"/>
        <v>0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s="15">
        <f t="shared" si="264"/>
        <v>42269.126226851848</v>
      </c>
      <c r="L4066" s="15">
        <f t="shared" si="265"/>
        <v>42299.126226851848</v>
      </c>
      <c r="N4066" t="b">
        <v>0</v>
      </c>
      <c r="O4066">
        <v>0</v>
      </c>
      <c r="P4066" t="b">
        <v>0</v>
      </c>
      <c r="Q4066" s="11" t="s">
        <v>8281</v>
      </c>
      <c r="R4066" t="s">
        <v>8293</v>
      </c>
      <c r="S4066">
        <f t="shared" si="266"/>
        <v>0</v>
      </c>
      <c r="T4066">
        <f t="shared" si="267"/>
        <v>0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s="15">
        <f t="shared" si="264"/>
        <v>42527.00953703704</v>
      </c>
      <c r="L4067" s="15">
        <f t="shared" si="265"/>
        <v>42582.291666666672</v>
      </c>
      <c r="N4067" t="b">
        <v>0</v>
      </c>
      <c r="O4067">
        <v>0</v>
      </c>
      <c r="P4067" t="b">
        <v>0</v>
      </c>
      <c r="Q4067" s="11" t="s">
        <v>8281</v>
      </c>
      <c r="R4067" t="s">
        <v>8293</v>
      </c>
      <c r="S4067">
        <f t="shared" si="266"/>
        <v>0</v>
      </c>
      <c r="T4067">
        <f t="shared" si="267"/>
        <v>0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s="15">
        <f t="shared" si="264"/>
        <v>42253.633159722223</v>
      </c>
      <c r="L4068" s="15">
        <f t="shared" si="265"/>
        <v>42313.674826388888</v>
      </c>
      <c r="N4068" t="b">
        <v>0</v>
      </c>
      <c r="O4068">
        <v>0</v>
      </c>
      <c r="P4068" t="b">
        <v>0</v>
      </c>
      <c r="Q4068" s="11" t="s">
        <v>8281</v>
      </c>
      <c r="R4068" t="s">
        <v>8284</v>
      </c>
      <c r="S4068">
        <f t="shared" si="266"/>
        <v>0</v>
      </c>
      <c r="T4068">
        <f t="shared" si="267"/>
        <v>0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s="15">
        <f t="shared" si="264"/>
        <v>42180.145787037036</v>
      </c>
      <c r="L4069" s="15">
        <f t="shared" si="265"/>
        <v>42230.145787037036</v>
      </c>
      <c r="N4069" t="b">
        <v>0</v>
      </c>
      <c r="O4069">
        <v>0</v>
      </c>
      <c r="P4069" t="b">
        <v>0</v>
      </c>
      <c r="Q4069" s="11" t="s">
        <v>8281</v>
      </c>
      <c r="R4069" t="s">
        <v>8293</v>
      </c>
      <c r="S4069">
        <f t="shared" si="266"/>
        <v>0</v>
      </c>
      <c r="T4069">
        <f t="shared" si="267"/>
        <v>0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s="15">
        <f t="shared" si="264"/>
        <v>42255.696006944447</v>
      </c>
      <c r="L4070" s="15">
        <f t="shared" si="265"/>
        <v>42285.696006944447</v>
      </c>
      <c r="N4070" t="b">
        <v>0</v>
      </c>
      <c r="O4070">
        <v>0</v>
      </c>
      <c r="P4070" t="b">
        <v>0</v>
      </c>
      <c r="Q4070" s="11" t="s">
        <v>8281</v>
      </c>
      <c r="R4070" t="s">
        <v>8293</v>
      </c>
      <c r="S4070">
        <f t="shared" si="266"/>
        <v>0</v>
      </c>
      <c r="T4070">
        <f t="shared" si="267"/>
        <v>0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s="15">
        <f t="shared" si="264"/>
        <v>42007.016458333332</v>
      </c>
      <c r="L4071" s="15">
        <f t="shared" si="265"/>
        <v>42028.041666666672</v>
      </c>
      <c r="N4071" t="b">
        <v>0</v>
      </c>
      <c r="O4071">
        <v>0</v>
      </c>
      <c r="P4071" t="b">
        <v>0</v>
      </c>
      <c r="Q4071" s="11" t="s">
        <v>8281</v>
      </c>
      <c r="R4071" t="s">
        <v>8293</v>
      </c>
      <c r="S4071">
        <f t="shared" si="266"/>
        <v>0</v>
      </c>
      <c r="T4071">
        <f t="shared" si="267"/>
        <v>0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s="15">
        <f t="shared" si="264"/>
        <v>42615.346817129626</v>
      </c>
      <c r="L4072" s="15">
        <f t="shared" si="265"/>
        <v>42616.416666666672</v>
      </c>
      <c r="N4072" t="b">
        <v>0</v>
      </c>
      <c r="O4072">
        <v>0</v>
      </c>
      <c r="P4072" t="b">
        <v>0</v>
      </c>
      <c r="Q4072" s="11" t="s">
        <v>8281</v>
      </c>
      <c r="R4072" t="s">
        <v>8293</v>
      </c>
      <c r="S4072">
        <f t="shared" si="266"/>
        <v>0</v>
      </c>
      <c r="T4072">
        <f t="shared" si="267"/>
        <v>0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s="15">
        <f t="shared" si="264"/>
        <v>41999.861064814817</v>
      </c>
      <c r="L4073" s="15">
        <f t="shared" si="265"/>
        <v>42029.861064814817</v>
      </c>
      <c r="M4073" s="22">
        <f>YEAR(K4073)</f>
        <v>2014</v>
      </c>
      <c r="N4073" t="b">
        <v>0</v>
      </c>
      <c r="O4073">
        <v>0</v>
      </c>
      <c r="P4073" t="b">
        <v>0</v>
      </c>
      <c r="Q4073" s="11" t="s">
        <v>8281</v>
      </c>
      <c r="R4073" t="s">
        <v>8293</v>
      </c>
      <c r="S4073">
        <f t="shared" si="266"/>
        <v>0</v>
      </c>
      <c r="T4073">
        <f t="shared" si="267"/>
        <v>0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s="15">
        <f t="shared" si="264"/>
        <v>42373.983449074076</v>
      </c>
      <c r="L4074" s="15">
        <f t="shared" si="265"/>
        <v>42400.960416666669</v>
      </c>
      <c r="N4074" t="b">
        <v>0</v>
      </c>
      <c r="O4074">
        <v>0</v>
      </c>
      <c r="P4074" t="b">
        <v>0</v>
      </c>
      <c r="Q4074" s="11" t="s">
        <v>8281</v>
      </c>
      <c r="R4074" t="s">
        <v>8293</v>
      </c>
      <c r="S4074">
        <f t="shared" si="266"/>
        <v>0</v>
      </c>
      <c r="T4074">
        <f t="shared" si="267"/>
        <v>0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s="15">
        <f t="shared" si="264"/>
        <v>41854.602650462963</v>
      </c>
      <c r="L4075" s="15">
        <f t="shared" si="265"/>
        <v>41884.602650462963</v>
      </c>
      <c r="M4075" s="22">
        <f>YEAR(K4075)</f>
        <v>2014</v>
      </c>
      <c r="N4075" t="b">
        <v>0</v>
      </c>
      <c r="O4075">
        <v>0</v>
      </c>
      <c r="P4075" t="b">
        <v>0</v>
      </c>
      <c r="Q4075" s="11" t="s">
        <v>8281</v>
      </c>
      <c r="R4075" t="s">
        <v>8293</v>
      </c>
      <c r="S4075">
        <f t="shared" si="266"/>
        <v>0</v>
      </c>
      <c r="T4075">
        <f t="shared" si="267"/>
        <v>0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s="15">
        <f t="shared" si="264"/>
        <v>42065.791574074072</v>
      </c>
      <c r="L4076" s="15">
        <f t="shared" si="265"/>
        <v>42090.749907407408</v>
      </c>
      <c r="N4076" t="b">
        <v>0</v>
      </c>
      <c r="O4076">
        <v>0</v>
      </c>
      <c r="P4076" t="b">
        <v>0</v>
      </c>
      <c r="Q4076" s="11" t="s">
        <v>8281</v>
      </c>
      <c r="R4076" t="s">
        <v>8293</v>
      </c>
      <c r="S4076">
        <f t="shared" si="266"/>
        <v>0</v>
      </c>
      <c r="T4076">
        <f t="shared" si="267"/>
        <v>0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s="15">
        <f t="shared" si="264"/>
        <v>42469.951284722221</v>
      </c>
      <c r="L4077" s="15">
        <f t="shared" si="265"/>
        <v>42499.951284722221</v>
      </c>
      <c r="N4077" t="b">
        <v>0</v>
      </c>
      <c r="O4077">
        <v>0</v>
      </c>
      <c r="P4077" t="b">
        <v>0</v>
      </c>
      <c r="Q4077" s="11" t="s">
        <v>8281</v>
      </c>
      <c r="R4077" t="s">
        <v>8293</v>
      </c>
      <c r="S4077">
        <f t="shared" si="266"/>
        <v>0</v>
      </c>
      <c r="T4077">
        <f t="shared" si="267"/>
        <v>0</v>
      </c>
    </row>
    <row r="4078" spans="1:20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s="15">
        <f t="shared" si="264"/>
        <v>41954.228032407409</v>
      </c>
      <c r="L4078" s="15">
        <f t="shared" si="265"/>
        <v>41984.228032407409</v>
      </c>
      <c r="N4078" t="b">
        <v>0</v>
      </c>
      <c r="O4078">
        <v>0</v>
      </c>
      <c r="P4078" t="b">
        <v>0</v>
      </c>
      <c r="Q4078" s="11" t="s">
        <v>8281</v>
      </c>
      <c r="R4078" t="s">
        <v>8293</v>
      </c>
      <c r="S4078">
        <f t="shared" si="266"/>
        <v>0</v>
      </c>
      <c r="T4078">
        <f t="shared" si="267"/>
        <v>0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s="15">
        <f t="shared" si="264"/>
        <v>41867.652280092596</v>
      </c>
      <c r="L4079" s="15">
        <f t="shared" si="265"/>
        <v>41875.291666666664</v>
      </c>
      <c r="N4079" t="b">
        <v>0</v>
      </c>
      <c r="O4079">
        <v>0</v>
      </c>
      <c r="P4079" t="b">
        <v>0</v>
      </c>
      <c r="Q4079" s="11" t="s">
        <v>8281</v>
      </c>
      <c r="R4079" t="s">
        <v>8284</v>
      </c>
      <c r="S4079">
        <f t="shared" si="266"/>
        <v>0</v>
      </c>
      <c r="T4079">
        <f t="shared" si="267"/>
        <v>0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s="15">
        <f t="shared" si="264"/>
        <v>42186.01116898148</v>
      </c>
      <c r="L4080" s="15">
        <f t="shared" si="265"/>
        <v>42230.818055555559</v>
      </c>
      <c r="N4080" t="b">
        <v>0</v>
      </c>
      <c r="O4080">
        <v>0</v>
      </c>
      <c r="P4080" t="b">
        <v>0</v>
      </c>
      <c r="Q4080" s="11" t="s">
        <v>8281</v>
      </c>
      <c r="R4080" t="s">
        <v>8284</v>
      </c>
      <c r="S4080">
        <f t="shared" si="266"/>
        <v>0</v>
      </c>
      <c r="T4080">
        <f t="shared" si="267"/>
        <v>0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s="15">
        <f t="shared" si="264"/>
        <v>42494.471666666665</v>
      </c>
      <c r="L4081" s="15">
        <f t="shared" si="265"/>
        <v>42524.471666666665</v>
      </c>
      <c r="N4081" t="b">
        <v>0</v>
      </c>
      <c r="O4081">
        <v>0</v>
      </c>
      <c r="P4081" t="b">
        <v>0</v>
      </c>
      <c r="Q4081" s="11" t="s">
        <v>8281</v>
      </c>
      <c r="R4081" t="s">
        <v>8284</v>
      </c>
      <c r="S4081">
        <f t="shared" si="266"/>
        <v>0</v>
      </c>
      <c r="T4081">
        <f t="shared" si="267"/>
        <v>0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s="15">
        <f t="shared" si="264"/>
        <v>41926.542303240742</v>
      </c>
      <c r="L4082" s="15">
        <f t="shared" si="265"/>
        <v>41938.75</v>
      </c>
      <c r="N4082" t="b">
        <v>0</v>
      </c>
      <c r="O4082">
        <v>0</v>
      </c>
      <c r="P4082" t="b">
        <v>0</v>
      </c>
      <c r="Q4082" s="11" t="s">
        <v>8281</v>
      </c>
      <c r="R4082" t="s">
        <v>8284</v>
      </c>
      <c r="S4082">
        <f t="shared" si="266"/>
        <v>0</v>
      </c>
      <c r="T4082">
        <f t="shared" si="267"/>
        <v>0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s="15">
        <f t="shared" si="264"/>
        <v>42433.338749999995</v>
      </c>
      <c r="L4083" s="15">
        <f t="shared" si="265"/>
        <v>42461.25</v>
      </c>
      <c r="N4083" t="b">
        <v>0</v>
      </c>
      <c r="O4083">
        <v>0</v>
      </c>
      <c r="P4083" t="b">
        <v>0</v>
      </c>
      <c r="Q4083" s="11" t="s">
        <v>8281</v>
      </c>
      <c r="R4083" t="s">
        <v>8284</v>
      </c>
      <c r="S4083">
        <f t="shared" si="266"/>
        <v>0</v>
      </c>
      <c r="T4083">
        <f t="shared" si="267"/>
        <v>0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s="15">
        <f t="shared" si="264"/>
        <v>42228.151701388888</v>
      </c>
      <c r="L4084" s="15">
        <f t="shared" si="265"/>
        <v>42253.151701388888</v>
      </c>
      <c r="N4084" t="b">
        <v>0</v>
      </c>
      <c r="O4084">
        <v>0</v>
      </c>
      <c r="P4084" t="b">
        <v>0</v>
      </c>
      <c r="Q4084" s="11" t="s">
        <v>8281</v>
      </c>
      <c r="R4084" t="s">
        <v>8284</v>
      </c>
      <c r="S4084">
        <f t="shared" si="266"/>
        <v>0</v>
      </c>
      <c r="T4084">
        <f t="shared" si="267"/>
        <v>0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s="15">
        <f t="shared" si="264"/>
        <v>42675.262962962966</v>
      </c>
      <c r="L4085" s="15">
        <f t="shared" si="265"/>
        <v>42705.304629629631</v>
      </c>
      <c r="N4085" t="b">
        <v>0</v>
      </c>
      <c r="O4085">
        <v>0</v>
      </c>
      <c r="P4085" t="b">
        <v>0</v>
      </c>
      <c r="Q4085" s="11" t="s">
        <v>8281</v>
      </c>
      <c r="R4085" t="s">
        <v>8284</v>
      </c>
      <c r="S4085">
        <f t="shared" si="266"/>
        <v>0</v>
      </c>
      <c r="T4085">
        <f t="shared" si="267"/>
        <v>0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s="15">
        <f t="shared" si="264"/>
        <v>42111.904097222221</v>
      </c>
      <c r="L4086" s="15">
        <f t="shared" si="265"/>
        <v>42171.904097222221</v>
      </c>
      <c r="N4086" t="b">
        <v>0</v>
      </c>
      <c r="O4086">
        <v>0</v>
      </c>
      <c r="P4086" t="b">
        <v>0</v>
      </c>
      <c r="Q4086" s="11" t="s">
        <v>8281</v>
      </c>
      <c r="R4086" t="s">
        <v>8284</v>
      </c>
      <c r="S4086">
        <f t="shared" si="266"/>
        <v>0</v>
      </c>
      <c r="T4086">
        <f t="shared" si="267"/>
        <v>0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s="15">
        <f t="shared" si="264"/>
        <v>42213.662905092591</v>
      </c>
      <c r="L4087" s="15">
        <f t="shared" si="265"/>
        <v>42243.662905092591</v>
      </c>
      <c r="N4087" t="b">
        <v>0</v>
      </c>
      <c r="O4087">
        <v>0</v>
      </c>
      <c r="P4087" t="b">
        <v>0</v>
      </c>
      <c r="Q4087" s="11" t="s">
        <v>8281</v>
      </c>
      <c r="R4087" t="s">
        <v>8284</v>
      </c>
      <c r="S4087">
        <f t="shared" si="266"/>
        <v>0</v>
      </c>
      <c r="T4087">
        <f t="shared" si="267"/>
        <v>0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s="15">
        <f t="shared" si="264"/>
        <v>41829.325497685182</v>
      </c>
      <c r="L4088" s="15">
        <f t="shared" si="265"/>
        <v>41889.325497685182</v>
      </c>
      <c r="N4088" t="b">
        <v>0</v>
      </c>
      <c r="O4088">
        <v>0</v>
      </c>
      <c r="P4088" t="b">
        <v>0</v>
      </c>
      <c r="Q4088" s="11" t="s">
        <v>8281</v>
      </c>
      <c r="R4088" t="s">
        <v>8284</v>
      </c>
      <c r="S4088">
        <f t="shared" si="266"/>
        <v>0</v>
      </c>
      <c r="T4088">
        <f t="shared" si="267"/>
        <v>0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s="15">
        <f t="shared" si="264"/>
        <v>42550.048449074078</v>
      </c>
      <c r="L4089" s="15">
        <f t="shared" si="265"/>
        <v>42580.978472222225</v>
      </c>
      <c r="N4089" t="b">
        <v>0</v>
      </c>
      <c r="O4089">
        <v>0</v>
      </c>
      <c r="P4089" t="b">
        <v>0</v>
      </c>
      <c r="Q4089" s="11" t="s">
        <v>8281</v>
      </c>
      <c r="R4089" t="s">
        <v>8284</v>
      </c>
      <c r="S4089">
        <f t="shared" si="266"/>
        <v>0</v>
      </c>
      <c r="T4089">
        <f t="shared" si="267"/>
        <v>0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s="15">
        <f t="shared" si="264"/>
        <v>41774.651203703703</v>
      </c>
      <c r="L4090" s="15">
        <f t="shared" si="265"/>
        <v>41834.651203703703</v>
      </c>
      <c r="N4090" t="b">
        <v>0</v>
      </c>
      <c r="O4090">
        <v>0</v>
      </c>
      <c r="P4090" t="b">
        <v>0</v>
      </c>
      <c r="Q4090" s="11" t="s">
        <v>8281</v>
      </c>
      <c r="R4090" t="s">
        <v>8284</v>
      </c>
      <c r="S4090">
        <f t="shared" si="266"/>
        <v>0</v>
      </c>
      <c r="T4090">
        <f t="shared" si="267"/>
        <v>0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s="15">
        <f t="shared" si="264"/>
        <v>42457.932025462964</v>
      </c>
      <c r="L4091" s="15">
        <f t="shared" si="265"/>
        <v>42485.013888888891</v>
      </c>
      <c r="N4091" t="b">
        <v>0</v>
      </c>
      <c r="O4091">
        <v>0</v>
      </c>
      <c r="P4091" t="b">
        <v>0</v>
      </c>
      <c r="Q4091" s="11" t="s">
        <v>8281</v>
      </c>
      <c r="R4091" t="s">
        <v>8284</v>
      </c>
      <c r="S4091">
        <f t="shared" si="266"/>
        <v>0</v>
      </c>
      <c r="T4091">
        <f t="shared" si="267"/>
        <v>0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s="15">
        <f t="shared" si="264"/>
        <v>42296.154131944444</v>
      </c>
      <c r="L4092" s="15">
        <f t="shared" si="265"/>
        <v>42326.195798611108</v>
      </c>
      <c r="N4092" t="b">
        <v>0</v>
      </c>
      <c r="O4092">
        <v>0</v>
      </c>
      <c r="P4092" t="b">
        <v>0</v>
      </c>
      <c r="Q4092" s="11" t="s">
        <v>8281</v>
      </c>
      <c r="R4092" t="s">
        <v>8284</v>
      </c>
      <c r="S4092">
        <f t="shared" si="266"/>
        <v>0</v>
      </c>
      <c r="T4092">
        <f t="shared" si="267"/>
        <v>0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s="15">
        <f t="shared" si="264"/>
        <v>42534.866875</v>
      </c>
      <c r="L4093" s="15">
        <f t="shared" si="265"/>
        <v>42564.866875</v>
      </c>
      <c r="N4093" t="b">
        <v>0</v>
      </c>
      <c r="O4093">
        <v>0</v>
      </c>
      <c r="P4093" t="b">
        <v>0</v>
      </c>
      <c r="Q4093" s="11" t="s">
        <v>8281</v>
      </c>
      <c r="R4093" t="s">
        <v>8284</v>
      </c>
      <c r="S4093">
        <f t="shared" si="266"/>
        <v>0</v>
      </c>
      <c r="T4093">
        <f t="shared" si="267"/>
        <v>0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s="15">
        <f t="shared" si="264"/>
        <v>42286.749780092592</v>
      </c>
      <c r="L4094" s="15">
        <f t="shared" si="265"/>
        <v>42316.791446759264</v>
      </c>
      <c r="N4094" t="b">
        <v>0</v>
      </c>
      <c r="O4094">
        <v>0</v>
      </c>
      <c r="P4094" t="b">
        <v>0</v>
      </c>
      <c r="Q4094" s="11" t="s">
        <v>8281</v>
      </c>
      <c r="R4094" t="s">
        <v>8284</v>
      </c>
      <c r="S4094">
        <f t="shared" si="266"/>
        <v>0</v>
      </c>
      <c r="T4094">
        <f t="shared" si="267"/>
        <v>0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s="15">
        <f t="shared" si="264"/>
        <v>42069.391446759255</v>
      </c>
      <c r="L4095" s="15">
        <f t="shared" si="265"/>
        <v>42099.349780092598</v>
      </c>
      <c r="N4095" t="b">
        <v>0</v>
      </c>
      <c r="O4095">
        <v>0</v>
      </c>
      <c r="P4095" t="b">
        <v>0</v>
      </c>
      <c r="Q4095" s="11" t="s">
        <v>8281</v>
      </c>
      <c r="R4095" t="s">
        <v>8284</v>
      </c>
      <c r="S4095">
        <f t="shared" si="266"/>
        <v>0</v>
      </c>
      <c r="T4095">
        <f t="shared" si="267"/>
        <v>0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s="15">
        <f t="shared" si="264"/>
        <v>42096.544548611113</v>
      </c>
      <c r="L4096" s="15">
        <f t="shared" si="265"/>
        <v>42126.544548611113</v>
      </c>
      <c r="N4096" t="b">
        <v>0</v>
      </c>
      <c r="O4096">
        <v>0</v>
      </c>
      <c r="P4096" t="b">
        <v>0</v>
      </c>
      <c r="Q4096" s="11" t="s">
        <v>8281</v>
      </c>
      <c r="R4096" t="s">
        <v>8284</v>
      </c>
      <c r="S4096">
        <f t="shared" si="266"/>
        <v>0</v>
      </c>
      <c r="T4096">
        <f t="shared" si="267"/>
        <v>0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s="15">
        <f t="shared" si="264"/>
        <v>42419.246168981481</v>
      </c>
      <c r="L4097" s="15">
        <f t="shared" si="265"/>
        <v>42434.246168981481</v>
      </c>
      <c r="N4097" t="b">
        <v>0</v>
      </c>
      <c r="O4097">
        <v>0</v>
      </c>
      <c r="P4097" t="b">
        <v>0</v>
      </c>
      <c r="Q4097" s="11" t="s">
        <v>8281</v>
      </c>
      <c r="R4097" t="s">
        <v>8284</v>
      </c>
      <c r="S4097">
        <f t="shared" si="266"/>
        <v>0</v>
      </c>
      <c r="T4097">
        <f t="shared" si="267"/>
        <v>0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s="15">
        <f t="shared" si="264"/>
        <v>42408.999571759254</v>
      </c>
      <c r="L4098" s="15">
        <f t="shared" si="265"/>
        <v>42453.957905092597</v>
      </c>
      <c r="N4098" t="b">
        <v>0</v>
      </c>
      <c r="O4098">
        <v>0</v>
      </c>
      <c r="P4098" t="b">
        <v>0</v>
      </c>
      <c r="Q4098" s="11" t="s">
        <v>8281</v>
      </c>
      <c r="R4098" t="s">
        <v>8284</v>
      </c>
      <c r="S4098">
        <f t="shared" si="266"/>
        <v>0</v>
      </c>
      <c r="T4098">
        <f t="shared" si="267"/>
        <v>0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s="15">
        <f t="shared" ref="K4099:K4115" si="268">(((J4099/60)/60)/24)+DATE(1970,1,1)</f>
        <v>42282.655543981484</v>
      </c>
      <c r="L4099" s="15">
        <f t="shared" ref="L4099:L4115" si="269">(((I4099/60)/60)/24)+DATE(1970,1,1)</f>
        <v>42342.697210648148</v>
      </c>
      <c r="N4099" t="b">
        <v>0</v>
      </c>
      <c r="O4099">
        <v>0</v>
      </c>
      <c r="P4099" t="b">
        <v>0</v>
      </c>
      <c r="Q4099" s="11" t="s">
        <v>8281</v>
      </c>
      <c r="R4099" t="s">
        <v>8284</v>
      </c>
      <c r="S4099">
        <f t="shared" ref="S4099:S4115" si="270">IFERROR(ROUND(E4099/D4099*100,0),0)</f>
        <v>0</v>
      </c>
      <c r="T4099">
        <f t="shared" ref="T4099:T4115" si="271">IFERROR(ROUND(E4099/O4099,2),0)</f>
        <v>0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s="15">
        <f t="shared" si="268"/>
        <v>42322.025115740747</v>
      </c>
      <c r="L4100" s="15">
        <f t="shared" si="269"/>
        <v>42352.025115740747</v>
      </c>
      <c r="N4100" t="b">
        <v>0</v>
      </c>
      <c r="O4100">
        <v>0</v>
      </c>
      <c r="P4100" t="b">
        <v>0</v>
      </c>
      <c r="Q4100" s="11" t="s">
        <v>8281</v>
      </c>
      <c r="R4100" t="s">
        <v>8284</v>
      </c>
      <c r="S4100">
        <f t="shared" si="270"/>
        <v>0</v>
      </c>
      <c r="T4100">
        <f t="shared" si="271"/>
        <v>0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s="15">
        <f t="shared" si="268"/>
        <v>41941.585231481484</v>
      </c>
      <c r="L4101" s="15">
        <f t="shared" si="269"/>
        <v>41991.626898148148</v>
      </c>
      <c r="N4101" t="b">
        <v>0</v>
      </c>
      <c r="O4101">
        <v>0</v>
      </c>
      <c r="P4101" t="b">
        <v>0</v>
      </c>
      <c r="Q4101" s="11" t="s">
        <v>8281</v>
      </c>
      <c r="R4101" t="s">
        <v>8284</v>
      </c>
      <c r="S4101">
        <f t="shared" si="270"/>
        <v>0</v>
      </c>
      <c r="T4101">
        <f t="shared" si="271"/>
        <v>0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s="15">
        <f t="shared" si="268"/>
        <v>41948.957465277781</v>
      </c>
      <c r="L4102" s="15">
        <f t="shared" si="269"/>
        <v>41963.957465277781</v>
      </c>
      <c r="N4102" t="b">
        <v>0</v>
      </c>
      <c r="O4102">
        <v>0</v>
      </c>
      <c r="P4102" t="b">
        <v>0</v>
      </c>
      <c r="Q4102" s="11" t="s">
        <v>8281</v>
      </c>
      <c r="R4102" t="s">
        <v>8284</v>
      </c>
      <c r="S4102">
        <f t="shared" si="270"/>
        <v>0</v>
      </c>
      <c r="T4102">
        <f t="shared" si="271"/>
        <v>0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s="15">
        <f t="shared" si="268"/>
        <v>41761.810150462967</v>
      </c>
      <c r="L4103" s="15">
        <f t="shared" si="269"/>
        <v>41768.286805555559</v>
      </c>
      <c r="N4103" t="b">
        <v>0</v>
      </c>
      <c r="O4103">
        <v>0</v>
      </c>
      <c r="P4103" t="b">
        <v>0</v>
      </c>
      <c r="Q4103" s="11" t="s">
        <v>8281</v>
      </c>
      <c r="R4103" t="s">
        <v>8284</v>
      </c>
      <c r="S4103">
        <f t="shared" si="270"/>
        <v>0</v>
      </c>
      <c r="T4103">
        <f t="shared" si="271"/>
        <v>0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s="15">
        <f t="shared" si="268"/>
        <v>42613.841261574074</v>
      </c>
      <c r="L4104" s="15">
        <f t="shared" si="269"/>
        <v>42644.166666666672</v>
      </c>
      <c r="N4104" t="b">
        <v>0</v>
      </c>
      <c r="O4104">
        <v>0</v>
      </c>
      <c r="P4104" t="b">
        <v>0</v>
      </c>
      <c r="Q4104" s="11" t="s">
        <v>8281</v>
      </c>
      <c r="R4104" t="s">
        <v>8284</v>
      </c>
      <c r="S4104">
        <f t="shared" si="270"/>
        <v>0</v>
      </c>
      <c r="T4104">
        <f t="shared" si="271"/>
        <v>0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s="15">
        <f t="shared" si="268"/>
        <v>42421.141469907408</v>
      </c>
      <c r="L4105" s="15">
        <f t="shared" si="269"/>
        <v>42481.099803240737</v>
      </c>
      <c r="N4105" t="b">
        <v>0</v>
      </c>
      <c r="O4105">
        <v>0</v>
      </c>
      <c r="P4105" t="b">
        <v>0</v>
      </c>
      <c r="Q4105" s="11" t="s">
        <v>8281</v>
      </c>
      <c r="R4105" t="s">
        <v>8284</v>
      </c>
      <c r="S4105">
        <f t="shared" si="270"/>
        <v>0</v>
      </c>
      <c r="T4105">
        <f t="shared" si="271"/>
        <v>0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s="15">
        <f t="shared" si="268"/>
        <v>42700.804756944446</v>
      </c>
      <c r="L4106" s="15">
        <f t="shared" si="269"/>
        <v>42730.804756944446</v>
      </c>
      <c r="N4106" t="b">
        <v>0</v>
      </c>
      <c r="O4106">
        <v>0</v>
      </c>
      <c r="P4106" t="b">
        <v>0</v>
      </c>
      <c r="Q4106" s="11" t="s">
        <v>8281</v>
      </c>
      <c r="R4106" t="s">
        <v>8284</v>
      </c>
      <c r="S4106">
        <f t="shared" si="270"/>
        <v>0</v>
      </c>
      <c r="T4106">
        <f t="shared" si="271"/>
        <v>0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s="15">
        <f t="shared" si="268"/>
        <v>41905.795706018522</v>
      </c>
      <c r="L4107" s="15">
        <f t="shared" si="269"/>
        <v>41933.82708333333</v>
      </c>
      <c r="N4107" t="b">
        <v>0</v>
      </c>
      <c r="O4107">
        <v>0</v>
      </c>
      <c r="P4107" t="b">
        <v>0</v>
      </c>
      <c r="Q4107" s="11" t="s">
        <v>8281</v>
      </c>
      <c r="R4107" t="s">
        <v>8284</v>
      </c>
      <c r="S4107">
        <f t="shared" si="270"/>
        <v>0</v>
      </c>
      <c r="T4107">
        <f t="shared" si="271"/>
        <v>0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s="15">
        <f t="shared" si="268"/>
        <v>42732.787523148145</v>
      </c>
      <c r="L4108" s="15">
        <f t="shared" si="269"/>
        <v>42762.787523148145</v>
      </c>
      <c r="N4108" t="b">
        <v>0</v>
      </c>
      <c r="O4108">
        <v>0</v>
      </c>
      <c r="P4108" t="b">
        <v>0</v>
      </c>
      <c r="Q4108" s="11" t="s">
        <v>8281</v>
      </c>
      <c r="R4108" t="s">
        <v>8284</v>
      </c>
      <c r="S4108">
        <f t="shared" si="270"/>
        <v>0</v>
      </c>
      <c r="T4108">
        <f t="shared" si="271"/>
        <v>0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s="15">
        <f t="shared" si="268"/>
        <v>42511.698101851856</v>
      </c>
      <c r="L4109" s="15">
        <f t="shared" si="269"/>
        <v>42535.787500000006</v>
      </c>
      <c r="N4109" t="b">
        <v>0</v>
      </c>
      <c r="O4109">
        <v>0</v>
      </c>
      <c r="P4109" t="b">
        <v>0</v>
      </c>
      <c r="Q4109" s="11" t="s">
        <v>8281</v>
      </c>
      <c r="R4109" t="s">
        <v>8284</v>
      </c>
      <c r="S4109">
        <f t="shared" si="270"/>
        <v>0</v>
      </c>
      <c r="T4109">
        <f t="shared" si="271"/>
        <v>0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s="15">
        <f t="shared" si="268"/>
        <v>42538.742893518516</v>
      </c>
      <c r="L4110" s="15">
        <f t="shared" si="269"/>
        <v>42568.742893518516</v>
      </c>
      <c r="N4110" t="b">
        <v>0</v>
      </c>
      <c r="O4110">
        <v>0</v>
      </c>
      <c r="P4110" t="b">
        <v>0</v>
      </c>
      <c r="Q4110" s="11" t="s">
        <v>8281</v>
      </c>
      <c r="R4110" t="s">
        <v>8284</v>
      </c>
      <c r="S4110">
        <f t="shared" si="270"/>
        <v>0</v>
      </c>
      <c r="T4110">
        <f t="shared" si="271"/>
        <v>0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s="15">
        <f t="shared" si="268"/>
        <v>42344.824502314819</v>
      </c>
      <c r="L4111" s="15">
        <f t="shared" si="269"/>
        <v>42400.996527777781</v>
      </c>
      <c r="N4111" t="b">
        <v>0</v>
      </c>
      <c r="O4111">
        <v>0</v>
      </c>
      <c r="P4111" t="b">
        <v>0</v>
      </c>
      <c r="Q4111" s="11" t="s">
        <v>8281</v>
      </c>
      <c r="R4111" t="s">
        <v>8284</v>
      </c>
      <c r="S4111">
        <f t="shared" si="270"/>
        <v>0</v>
      </c>
      <c r="T4111">
        <f t="shared" si="271"/>
        <v>0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s="15">
        <f t="shared" si="268"/>
        <v>42495.722187499996</v>
      </c>
      <c r="L4112" s="15">
        <f t="shared" si="269"/>
        <v>42525.722187499996</v>
      </c>
      <c r="N4112" t="b">
        <v>0</v>
      </c>
      <c r="O4112">
        <v>0</v>
      </c>
      <c r="P4112" t="b">
        <v>0</v>
      </c>
      <c r="Q4112" s="11" t="s">
        <v>8281</v>
      </c>
      <c r="R4112" t="s">
        <v>8284</v>
      </c>
      <c r="S4112">
        <f t="shared" si="270"/>
        <v>0</v>
      </c>
      <c r="T4112">
        <f t="shared" si="271"/>
        <v>0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s="15">
        <f t="shared" si="268"/>
        <v>41927.124884259261</v>
      </c>
      <c r="L4113" s="15">
        <f t="shared" si="269"/>
        <v>41937.124884259261</v>
      </c>
      <c r="N4113" t="b">
        <v>0</v>
      </c>
      <c r="O4113">
        <v>0</v>
      </c>
      <c r="P4113" t="b">
        <v>0</v>
      </c>
      <c r="Q4113" s="11" t="s">
        <v>8281</v>
      </c>
      <c r="R4113" t="s">
        <v>8284</v>
      </c>
      <c r="S4113">
        <f t="shared" si="270"/>
        <v>0</v>
      </c>
      <c r="T4113">
        <f t="shared" si="271"/>
        <v>0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s="15">
        <f t="shared" si="268"/>
        <v>42730.903726851851</v>
      </c>
      <c r="L4114" s="15">
        <f t="shared" si="269"/>
        <v>42760.903726851851</v>
      </c>
      <c r="N4114" t="b">
        <v>0</v>
      </c>
      <c r="O4114">
        <v>0</v>
      </c>
      <c r="P4114" t="b">
        <v>0</v>
      </c>
      <c r="Q4114" s="11" t="s">
        <v>8281</v>
      </c>
      <c r="R4114" t="s">
        <v>8284</v>
      </c>
      <c r="S4114">
        <f t="shared" si="270"/>
        <v>0</v>
      </c>
      <c r="T4114">
        <f t="shared" si="271"/>
        <v>0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s="15">
        <f t="shared" si="268"/>
        <v>42307.539398148147</v>
      </c>
      <c r="L4115" s="15">
        <f t="shared" si="269"/>
        <v>42337.581064814818</v>
      </c>
      <c r="N4115" t="b">
        <v>0</v>
      </c>
      <c r="O4115">
        <v>0</v>
      </c>
      <c r="P4115" t="b">
        <v>0</v>
      </c>
      <c r="Q4115" s="11" t="s">
        <v>8281</v>
      </c>
      <c r="R4115" t="s">
        <v>8284</v>
      </c>
      <c r="S4115">
        <f t="shared" si="270"/>
        <v>0</v>
      </c>
      <c r="T4115">
        <f t="shared" si="271"/>
        <v>0</v>
      </c>
    </row>
  </sheetData>
  <autoFilter ref="A1:T4115" xr:uid="{1FFFE913-7979-E146-9CF4-38A8040CA29D}"/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</conditionalFormatting>
  <conditionalFormatting sqref="S1:S1048576 T1">
    <cfRule type="colorScale" priority="1">
      <colorScale>
        <cfvo type="percentile" val="10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percent" val="0"/>
        <cfvo type="percent" val="10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D7118-FD4E-4E42-95DA-9D33B5F7D4C3}">
  <dimension ref="A1:E18"/>
  <sheetViews>
    <sheetView tabSelected="1" zoomScale="132" workbookViewId="0">
      <selection activeCell="B7" sqref="B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8316</v>
      </c>
      <c r="B1" t="s">
        <v>8281</v>
      </c>
    </row>
    <row r="2" spans="1:5" x14ac:dyDescent="0.2">
      <c r="A2" s="12" t="s">
        <v>8345</v>
      </c>
      <c r="B2" t="s">
        <v>8322</v>
      </c>
    </row>
    <row r="4" spans="1:5" x14ac:dyDescent="0.2">
      <c r="A4" s="12" t="s">
        <v>8318</v>
      </c>
      <c r="B4" s="12" t="s">
        <v>8319</v>
      </c>
    </row>
    <row r="5" spans="1:5" x14ac:dyDescent="0.2">
      <c r="A5" s="12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6" t="s">
        <v>8346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6" t="s">
        <v>8347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6" t="s">
        <v>8348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6" t="s">
        <v>8349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6" t="s">
        <v>8350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6" t="s">
        <v>8351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6" t="s">
        <v>8352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6" t="s">
        <v>8353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6" t="s">
        <v>8354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6" t="s">
        <v>8355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6" t="s">
        <v>8356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6" t="s">
        <v>8357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6" t="s">
        <v>8320</v>
      </c>
      <c r="B18" s="9">
        <v>839</v>
      </c>
      <c r="C18" s="9">
        <v>493</v>
      </c>
      <c r="D18" s="9">
        <v>37</v>
      </c>
      <c r="E18" s="9">
        <v>1369</v>
      </c>
    </row>
  </sheetData>
  <sortState columnSort="1" ref="A4:F18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078BF-FD3B-9A4E-BA65-AF0D03392DA3}">
  <dimension ref="A1:H13"/>
  <sheetViews>
    <sheetView zoomScale="64" workbookViewId="0">
      <selection activeCell="B2" sqref="B2"/>
    </sheetView>
  </sheetViews>
  <sheetFormatPr baseColWidth="10" defaultRowHeight="15" x14ac:dyDescent="0.2"/>
  <cols>
    <col min="1" max="5" width="16.83203125" customWidth="1"/>
    <col min="6" max="6" width="17.6640625" style="23" bestFit="1" customWidth="1"/>
    <col min="7" max="8" width="16.83203125" style="23" customWidth="1"/>
  </cols>
  <sheetData>
    <row r="1" spans="1:8" x14ac:dyDescent="0.2">
      <c r="A1" t="s">
        <v>8328</v>
      </c>
      <c r="B1" t="s">
        <v>8358</v>
      </c>
      <c r="C1" t="s">
        <v>8359</v>
      </c>
      <c r="D1" t="s">
        <v>8360</v>
      </c>
      <c r="E1" t="s">
        <v>8361</v>
      </c>
      <c r="F1" s="23" t="s">
        <v>8376</v>
      </c>
      <c r="G1" s="23" t="s">
        <v>8362</v>
      </c>
      <c r="H1" s="23" t="s">
        <v>8363</v>
      </c>
    </row>
    <row r="2" spans="1:8" x14ac:dyDescent="0.2">
      <c r="A2" t="s">
        <v>8364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t="s">
        <v>8365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t="s">
        <v>8366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t="s">
        <v>8367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t="s">
        <v>8368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8369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8370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8371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t="s">
        <v>8372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t="s">
        <v>8373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t="s">
        <v>8374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8375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8C876-3C13-324A-92B0-593F482BB930}">
  <dimension ref="A1:F6"/>
  <sheetViews>
    <sheetView workbookViewId="0">
      <selection activeCell="B33" sqref="B3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8318</v>
      </c>
      <c r="B3" s="12" t="s">
        <v>8319</v>
      </c>
    </row>
    <row r="4" spans="1:6" x14ac:dyDescent="0.2">
      <c r="A4" s="12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3" t="s">
        <v>8281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8320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98EB3-2A0E-FD46-8A30-061AB4ACC26E}">
  <dimension ref="A1:E7"/>
  <sheetViews>
    <sheetView zoomScale="68" workbookViewId="0">
      <selection activeCell="F20" sqref="F20"/>
    </sheetView>
  </sheetViews>
  <sheetFormatPr baseColWidth="10" defaultRowHeight="15" x14ac:dyDescent="0.2"/>
  <cols>
    <col min="1" max="2" width="17.33203125" bestFit="1" customWidth="1"/>
    <col min="3" max="3" width="4.1640625" bestFit="1" customWidth="1"/>
    <col min="4" max="4" width="9.5" bestFit="1" customWidth="1"/>
    <col min="5" max="6" width="11.5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8316</v>
      </c>
      <c r="B2" t="s">
        <v>8322</v>
      </c>
    </row>
    <row r="4" spans="1:5" x14ac:dyDescent="0.2">
      <c r="A4" s="12" t="s">
        <v>8318</v>
      </c>
      <c r="B4" s="12" t="s">
        <v>8319</v>
      </c>
    </row>
    <row r="5" spans="1:5" x14ac:dyDescent="0.2">
      <c r="A5" s="12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2">
      <c r="A6" s="13" t="s">
        <v>8284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8320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E511E-A1BF-6D4B-A753-CFE36937589C}">
  <dimension ref="A2:F18"/>
  <sheetViews>
    <sheetView zoomScale="83" workbookViewId="0">
      <selection activeCell="C18" sqref="C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" bestFit="1" customWidth="1"/>
    <col min="7" max="7" width="5.5" bestFit="1" customWidth="1"/>
    <col min="8" max="8" width="4" bestFit="1" customWidth="1"/>
    <col min="9" max="9" width="9" bestFit="1" customWidth="1"/>
    <col min="10" max="10" width="20" bestFit="1" customWidth="1"/>
    <col min="11" max="11" width="13.6640625" bestFit="1" customWidth="1"/>
    <col min="12" max="12" width="10.1640625" bestFit="1" customWidth="1"/>
    <col min="13" max="21" width="11.1640625" bestFit="1" customWidth="1"/>
    <col min="22" max="26" width="12.1640625" bestFit="1" customWidth="1"/>
    <col min="27" max="27" width="13.6640625" bestFit="1" customWidth="1"/>
    <col min="28" max="28" width="14.6640625" bestFit="1" customWidth="1"/>
    <col min="29" max="29" width="13.1640625" bestFit="1" customWidth="1"/>
    <col min="30" max="46" width="8.6640625" bestFit="1" customWidth="1"/>
    <col min="47" max="95" width="10.1640625" bestFit="1" customWidth="1"/>
    <col min="96" max="137" width="11.1640625" bestFit="1" customWidth="1"/>
    <col min="138" max="148" width="12.1640625" bestFit="1" customWidth="1"/>
    <col min="149" max="155" width="13.6640625" bestFit="1" customWidth="1"/>
    <col min="156" max="156" width="10.5" bestFit="1" customWidth="1"/>
    <col min="157" max="160" width="8.6640625" bestFit="1" customWidth="1"/>
    <col min="161" max="166" width="10.1640625" bestFit="1" customWidth="1"/>
    <col min="167" max="174" width="11.1640625" bestFit="1" customWidth="1"/>
    <col min="175" max="175" width="9" bestFit="1" customWidth="1"/>
    <col min="176" max="176" width="10.5" bestFit="1" customWidth="1"/>
    <col min="177" max="179" width="7.6640625" bestFit="1" customWidth="1"/>
    <col min="180" max="207" width="8.6640625" bestFit="1" customWidth="1"/>
    <col min="208" max="272" width="10.1640625" bestFit="1" customWidth="1"/>
    <col min="273" max="294" width="11.1640625" bestFit="1" customWidth="1"/>
    <col min="295" max="297" width="12.1640625" bestFit="1" customWidth="1"/>
    <col min="298" max="298" width="13.83203125" bestFit="1" customWidth="1"/>
    <col min="299" max="299" width="10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  <col min="4117" max="4117" width="7.83203125" bestFit="1" customWidth="1"/>
    <col min="4118" max="4118" width="6.83203125" bestFit="1" customWidth="1"/>
    <col min="4119" max="4120" width="7.83203125" bestFit="1" customWidth="1"/>
    <col min="4121" max="4121" width="6.83203125" bestFit="1" customWidth="1"/>
    <col min="4122" max="4124" width="7.83203125" bestFit="1" customWidth="1"/>
    <col min="4125" max="4125" width="8.83203125" bestFit="1" customWidth="1"/>
    <col min="4126" max="4126" width="7.83203125" bestFit="1" customWidth="1"/>
    <col min="4127" max="4127" width="8.83203125" bestFit="1" customWidth="1"/>
    <col min="4128" max="4128" width="7.83203125" bestFit="1" customWidth="1"/>
    <col min="4129" max="4129" width="8.83203125" bestFit="1" customWidth="1"/>
    <col min="4130" max="4134" width="7.83203125" bestFit="1" customWidth="1"/>
    <col min="4135" max="4135" width="8.6640625" bestFit="1" customWidth="1"/>
    <col min="4136" max="4136" width="12.1640625" bestFit="1" customWidth="1"/>
    <col min="4137" max="4138" width="6.83203125" bestFit="1" customWidth="1"/>
    <col min="4139" max="4144" width="7.83203125" bestFit="1" customWidth="1"/>
    <col min="4145" max="4145" width="6.83203125" bestFit="1" customWidth="1"/>
    <col min="4146" max="4150" width="7.83203125" bestFit="1" customWidth="1"/>
    <col min="4151" max="4152" width="6.83203125" bestFit="1" customWidth="1"/>
    <col min="4153" max="4153" width="8.83203125" bestFit="1" customWidth="1"/>
    <col min="4154" max="4155" width="6.83203125" bestFit="1" customWidth="1"/>
    <col min="4156" max="4156" width="14.6640625" bestFit="1" customWidth="1"/>
    <col min="4157" max="4157" width="10" bestFit="1" customWidth="1"/>
  </cols>
  <sheetData>
    <row r="2" spans="1:6" x14ac:dyDescent="0.2">
      <c r="A2" s="12" t="s">
        <v>8316</v>
      </c>
      <c r="B2" t="s">
        <v>8281</v>
      </c>
    </row>
    <row r="4" spans="1:6" x14ac:dyDescent="0.2">
      <c r="A4" s="12" t="s">
        <v>8318</v>
      </c>
      <c r="B4" s="12" t="s">
        <v>8319</v>
      </c>
    </row>
    <row r="5" spans="1:6" x14ac:dyDescent="0.2">
      <c r="A5" s="12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7" t="s">
        <v>8346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7" t="s">
        <v>8347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7" t="s">
        <v>8348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7" t="s">
        <v>8349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7" t="s">
        <v>8350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7" t="s">
        <v>8351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7" t="s">
        <v>8352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7" t="s">
        <v>8353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7" t="s">
        <v>8354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7" t="s">
        <v>8355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7" t="s">
        <v>8356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7" t="s">
        <v>8357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7" t="s">
        <v>8320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5EB2C-0FE0-F543-B3AA-52F0C4DA3EAC}">
  <dimension ref="A1:F6"/>
  <sheetViews>
    <sheetView zoomScale="150" workbookViewId="0">
      <selection activeCell="C6" sqref="C6"/>
    </sheetView>
  </sheetViews>
  <sheetFormatPr baseColWidth="10" defaultRowHeight="15" x14ac:dyDescent="0.2"/>
  <cols>
    <col min="1" max="1" width="29" bestFit="1" customWidth="1"/>
    <col min="2" max="2" width="40.33203125" customWidth="1"/>
    <col min="3" max="4" width="10.83203125" style="18"/>
    <col min="5" max="5" width="14.83203125" style="18" bestFit="1" customWidth="1"/>
    <col min="6" max="6" width="11.6640625" bestFit="1" customWidth="1"/>
  </cols>
  <sheetData>
    <row r="1" spans="1:6" x14ac:dyDescent="0.2">
      <c r="A1" t="s">
        <v>8325</v>
      </c>
      <c r="B1" t="s">
        <v>8326</v>
      </c>
      <c r="C1" s="18" t="s">
        <v>8328</v>
      </c>
      <c r="D1" s="18" t="s">
        <v>8329</v>
      </c>
      <c r="E1" s="18" t="s">
        <v>8265</v>
      </c>
      <c r="F1" s="18" t="s">
        <v>8330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VLOOKUP(A2,Kickstarter!B:D,3,FALSE)</f>
        <v>2000</v>
      </c>
      <c r="D2" s="19">
        <f>VLOOKUP(A2,Kickstarter!B:E,4,FALSE)</f>
        <v>2020</v>
      </c>
      <c r="E2" s="19">
        <f>VLOOKUP(A2,Kickstarter!B:T,18,FALSE)</f>
        <v>101</v>
      </c>
      <c r="F2" s="20" t="b">
        <f>VLOOKUP(A2,Kickstarter!B:O,13,FALSE)</f>
        <v>0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VLOOKUP(A3,Kickstarter!B:D,3,FALSE)</f>
        <v>2000</v>
      </c>
      <c r="D3" s="19">
        <f>VLOOKUP(A3,Kickstarter!B:E,4,FALSE)</f>
        <v>2020</v>
      </c>
      <c r="E3" s="19">
        <f>VLOOKUP(A3,Kickstarter!B:T,18,FALSE)</f>
        <v>101</v>
      </c>
      <c r="F3" s="20" t="b">
        <f>VLOOKUP(A3,Kickstarter!B:O,13,FALSE)</f>
        <v>0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VLOOKUP(A4,Kickstarter!B:D,3,FALSE)</f>
        <v>1500</v>
      </c>
      <c r="D4" s="19">
        <f>VLOOKUP(A4,Kickstarter!B:E,4,FALSE)</f>
        <v>2576</v>
      </c>
      <c r="E4" s="19">
        <f>VLOOKUP(A4,Kickstarter!B:T,18,FALSE)</f>
        <v>172</v>
      </c>
      <c r="F4" s="20" t="b">
        <f>VLOOKUP(A4,Kickstarter!B:O,13,FALSE)</f>
        <v>1</v>
      </c>
    </row>
    <row r="5" spans="1:6" ht="48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9">
        <f>VLOOKUP(A5,Kickstarter!B:D,3,FALSE)</f>
        <v>1000</v>
      </c>
      <c r="D5" s="19">
        <f>VLOOKUP(A5,Kickstarter!B:E,4,FALSE)</f>
        <v>1168</v>
      </c>
      <c r="E5" s="19">
        <f>VLOOKUP(A5,Kickstarter!B:T,18,FALSE)</f>
        <v>117</v>
      </c>
      <c r="F5" s="20" t="b">
        <f>VLOOKUP(A5,Kickstarter!B:O,13,FALSE)</f>
        <v>0</v>
      </c>
    </row>
    <row r="6" spans="1:6" x14ac:dyDescent="0.2">
      <c r="A6" t="s">
        <v>8327</v>
      </c>
      <c r="B6" s="3" t="e">
        <f>VLOOKUP(A6,Kickstarter!B:C,2,FALSE)</f>
        <v>#N/A</v>
      </c>
      <c r="C6" s="19" t="e">
        <f>VLOOKUP(A6,Kickstarter!B:D,3,FALSE)</f>
        <v>#N/A</v>
      </c>
      <c r="D6" s="19" t="e">
        <f>VLOOKUP(A6,Kickstarter!B:E,4,FALSE)</f>
        <v>#N/A</v>
      </c>
      <c r="E6" s="19" t="e">
        <f>VLOOKUP(A6,Kickstarter!B:T,18,FALSE)</f>
        <v>#N/A</v>
      </c>
      <c r="F6" s="20" t="e">
        <f>VLOOKUP(A6,Kickstarter!B:O,13,FALSE)</f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B1E7-2D9E-DC49-A127-9664942E01F2}">
  <dimension ref="A1:C14"/>
  <sheetViews>
    <sheetView zoomScale="171" workbookViewId="0">
      <selection activeCell="D5" sqref="D5"/>
    </sheetView>
  </sheetViews>
  <sheetFormatPr baseColWidth="10" defaultRowHeight="15" x14ac:dyDescent="0.2"/>
  <cols>
    <col min="1" max="1" width="24.1640625" bestFit="1" customWidth="1"/>
    <col min="2" max="2" width="10.83203125" style="18"/>
    <col min="3" max="3" width="11.1640625" style="18" bestFit="1" customWidth="1"/>
  </cols>
  <sheetData>
    <row r="1" spans="1:3" x14ac:dyDescent="0.2">
      <c r="B1" s="18" t="s">
        <v>8335</v>
      </c>
      <c r="C1" s="18" t="s">
        <v>8336</v>
      </c>
    </row>
    <row r="2" spans="1:3" x14ac:dyDescent="0.2">
      <c r="A2" t="s">
        <v>8331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8332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8337</v>
      </c>
      <c r="B4" s="18" t="e">
        <f>_xlfn.STDEV.P(#REF!)</f>
        <v>#REF!</v>
      </c>
      <c r="C4" s="18" t="e">
        <f>_xlfn.STDEV.P(#REF!)</f>
        <v>#REF!</v>
      </c>
    </row>
    <row r="5" spans="1:3" x14ac:dyDescent="0.2">
      <c r="A5" t="s">
        <v>8338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">
      <c r="A6" t="s">
        <v>8339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8340</v>
      </c>
      <c r="B7" s="18" t="e">
        <f>B5-B6</f>
        <v>#REF!</v>
      </c>
      <c r="C7" s="18" t="e">
        <f>C5-C6</f>
        <v>#REF!</v>
      </c>
    </row>
    <row r="9" spans="1:3" x14ac:dyDescent="0.2">
      <c r="A9" t="s">
        <v>8333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8334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8341</v>
      </c>
      <c r="B11" s="18" t="e">
        <f>_xlfn.STDEV.P(#REF!)</f>
        <v>#REF!</v>
      </c>
      <c r="C11" s="18" t="e">
        <f>_xlfn.STDEV.P(#REF!)</f>
        <v>#REF!</v>
      </c>
    </row>
    <row r="12" spans="1:3" x14ac:dyDescent="0.2">
      <c r="A12" t="s">
        <v>8342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">
      <c r="A13" t="s">
        <v>8343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8344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Thtr Otcms Bsd on Launch Date  </vt:lpstr>
      <vt:lpstr>Outcomes Based on Goals</vt:lpstr>
      <vt:lpstr>Parent Category Pivot</vt:lpstr>
      <vt:lpstr>Subcategory Pivot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Iliana Portugal</cp:lastModifiedBy>
  <dcterms:created xsi:type="dcterms:W3CDTF">2017-04-20T15:17:24Z</dcterms:created>
  <dcterms:modified xsi:type="dcterms:W3CDTF">2020-07-19T22:01:18Z</dcterms:modified>
</cp:coreProperties>
</file>