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elenashafirova/Downloads/le0npy.github.io-master/docs/resources/"/>
    </mc:Choice>
  </mc:AlternateContent>
  <xr:revisionPtr revIDLastSave="0" documentId="13_ncr:1_{4CCDA62B-874C-5C40-8B8B-7A8701E15D3F}" xr6:coauthVersionLast="46" xr6:coauthVersionMax="46" xr10:uidLastSave="{00000000-0000-0000-0000-000000000000}"/>
  <bookViews>
    <workbookView xWindow="8080" yWindow="1580" windowWidth="27760" windowHeight="16380" tabRatio="500" xr2:uid="{00000000-000D-0000-FFFF-FFFF00000000}"/>
  </bookViews>
  <sheets>
    <sheet name="ОборотОперацТраты" sheetId="1" r:id="rId1"/>
    <sheet name="РаспредРасходы" sheetId="2" r:id="rId2"/>
    <sheet name="ТрансферТрансляции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E51" i="1"/>
  <c r="E53" i="1"/>
  <c r="E54" i="1"/>
  <c r="E42" i="1"/>
  <c r="E43" i="1"/>
  <c r="E44" i="1"/>
  <c r="E45" i="1"/>
  <c r="E46" i="1"/>
  <c r="E30" i="1"/>
  <c r="E31" i="1"/>
  <c r="E32" i="1"/>
  <c r="E33" i="1"/>
  <c r="E29" i="1"/>
  <c r="E20" i="1"/>
  <c r="E18" i="1"/>
  <c r="E19" i="1"/>
  <c r="E17" i="1"/>
</calcChain>
</file>

<file path=xl/sharedStrings.xml><?xml version="1.0" encoding="utf-8"?>
<sst xmlns="http://schemas.openxmlformats.org/spreadsheetml/2006/main" count="98" uniqueCount="61">
  <si>
    <t>Juventus</t>
  </si>
  <si>
    <t>Milan</t>
  </si>
  <si>
    <t>Roma</t>
  </si>
  <si>
    <t>AC Milan revenue by stream 2015/16</t>
  </si>
  <si>
    <t>AC Milan revenue by stream from 2008/09 to 2015/16 (in million euros)*</t>
  </si>
  <si>
    <t>Matchday</t>
  </si>
  <si>
    <t>Broadcasting</t>
  </si>
  <si>
    <t>Commercial</t>
  </si>
  <si>
    <t>2009/10</t>
  </si>
  <si>
    <t>2010/11</t>
  </si>
  <si>
    <t>2011/12</t>
  </si>
  <si>
    <t>2012/13</t>
  </si>
  <si>
    <t>2013/14</t>
  </si>
  <si>
    <t>2014/15</t>
  </si>
  <si>
    <t>2015/16</t>
  </si>
  <si>
    <t>Juventus FC revenue by stream 2016/17</t>
  </si>
  <si>
    <t>Juventus Football Club revenue by stream from 2008/09 to 2016/17 (in million euros)*</t>
  </si>
  <si>
    <t>2016/17</t>
  </si>
  <si>
    <t>Internazionale Milan revenue by stream 2016/17</t>
  </si>
  <si>
    <t>Internazionale Milan revenue by stream from 2008/09 to 2016/17 (in million euros)*</t>
  </si>
  <si>
    <t>AS Roma revenue by stream 2015/16</t>
  </si>
  <si>
    <t>AS Roma revenue by stream from 2008/09 to 2015/16 (in million euros)</t>
  </si>
  <si>
    <t>Italy: professional football Serie A expenditure breakdown 2010-2016, by type</t>
  </si>
  <si>
    <t>Expenditure distribution of the highest professional football league Serie A in Italy from 2010/2011 to 2015/2016, by type</t>
  </si>
  <si>
    <t>Lease costs</t>
  </si>
  <si>
    <t>Service costs</t>
  </si>
  <si>
    <t>Other costs</t>
  </si>
  <si>
    <t>Depreciations and amortizations</t>
  </si>
  <si>
    <t>Employee costs</t>
  </si>
  <si>
    <t>2010/2011</t>
  </si>
  <si>
    <t>in %</t>
  </si>
  <si>
    <t>2011/2012</t>
  </si>
  <si>
    <t>2012/2013</t>
  </si>
  <si>
    <t>2013/2014</t>
  </si>
  <si>
    <t>2014/2015</t>
  </si>
  <si>
    <t>2015/2016</t>
  </si>
  <si>
    <t>Average player salary in Serie A 2017/18, by team</t>
  </si>
  <si>
    <t>Average annual player salary in Serie A in 2017/18, by team (in million U.S. dollars)</t>
  </si>
  <si>
    <t>2017/18</t>
  </si>
  <si>
    <t>Internazionale</t>
  </si>
  <si>
    <t>Napoli</t>
  </si>
  <si>
    <t>Lazio</t>
  </si>
  <si>
    <t>Torino</t>
  </si>
  <si>
    <t>Sampdoria</t>
  </si>
  <si>
    <t>Fiorentina</t>
  </si>
  <si>
    <t>Genoa</t>
  </si>
  <si>
    <t>Bologna</t>
  </si>
  <si>
    <t>Sassuolo</t>
  </si>
  <si>
    <t>Atalanta</t>
  </si>
  <si>
    <t>Cagliari</t>
  </si>
  <si>
    <t>Hellas Verona</t>
  </si>
  <si>
    <t>SPAL</t>
  </si>
  <si>
    <t>Udinese</t>
  </si>
  <si>
    <t>Chievo</t>
  </si>
  <si>
    <t>Benevento</t>
  </si>
  <si>
    <t>Crotone</t>
  </si>
  <si>
    <t>Italy: estimated annual broadcasting rights fees of the Serie A 2009-2018</t>
  </si>
  <si>
    <t>Estimated annual broadcasting rights fees of Serie A in Italy from 2009/2010 to 2017/2018 (in million euros)</t>
  </si>
  <si>
    <t>Broadcasting rights fees in million euros</t>
  </si>
  <si>
    <t>Для  Столбцовой</t>
  </si>
  <si>
    <t>Для столбцовой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</si>
</sst>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14">
    <xf numFmtId="0" fontId="0" fillId="0" borderId="0" xfId="0"/>
    <xf numFmtId="164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/>
    <xf numFmtId="164" fontId="3" fillId="0" borderId="0" xfId="0" applyNumberFormat="1" applyFont="1"/>
    <xf numFmtId="0" fontId="5" fillId="0" borderId="0" xfId="13" applyNumberFormat="1" applyFont="1" applyFill="1" applyBorder="1" applyAlignment="1" applyProtection="1">
      <alignment horizontal="left" vertical="center" wrapText="1"/>
    </xf>
    <xf numFmtId="0" fontId="0" fillId="0" borderId="0" xfId="13" applyNumberFormat="1" applyFont="1" applyFill="1" applyBorder="1" applyAlignment="1" applyProtection="1">
      <alignment horizontal="left" vertical="center" wrapText="1"/>
    </xf>
    <xf numFmtId="0" fontId="0" fillId="0" borderId="0" xfId="13" applyNumberFormat="1" applyFont="1" applyFill="1" applyBorder="1" applyAlignment="1" applyProtection="1">
      <alignment horizontal="right" vertical="center"/>
    </xf>
    <xf numFmtId="0" fontId="0" fillId="0" borderId="0" xfId="13" applyNumberFormat="1" applyFont="1" applyFill="1" applyBorder="1" applyAlignment="1" applyProtection="1">
      <alignment horizontal="left" vertical="center"/>
    </xf>
    <xf numFmtId="164" fontId="0" fillId="0" borderId="0" xfId="13" applyNumberFormat="1" applyFont="1" applyFill="1" applyBorder="1" applyAlignment="1" applyProtection="1">
      <alignment horizontal="right" vertical="center"/>
    </xf>
    <xf numFmtId="3" fontId="0" fillId="0" borderId="0" xfId="13" applyNumberFormat="1" applyFont="1" applyFill="1" applyBorder="1" applyAlignment="1" applyProtection="1">
      <alignment horizontal="right" vertical="center"/>
    </xf>
    <xf numFmtId="0" fontId="0" fillId="0" borderId="0" xfId="0" applyAlignment="1">
      <alignment wrapText="1"/>
    </xf>
    <xf numFmtId="164" fontId="6" fillId="0" borderId="0" xfId="0" applyNumberFormat="1" applyFont="1" applyFill="1" applyBorder="1" applyAlignment="1" applyProtection="1">
      <alignment horizontal="right" vertical="center"/>
    </xf>
  </cellXfs>
  <cellStyles count="14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Normal 2" xfId="13" xr:uid="{00000000-0005-0000-0000-00000D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55"/>
  <sheetViews>
    <sheetView tabSelected="1" topLeftCell="A27" workbookViewId="0">
      <selection activeCell="E56" sqref="E56"/>
    </sheetView>
  </sheetViews>
  <sheetFormatPr baseColWidth="10" defaultColWidth="11" defaultRowHeight="16" x14ac:dyDescent="0.2"/>
  <cols>
    <col min="1" max="1" width="50.6640625" customWidth="1"/>
    <col min="2" max="2" width="13.6640625" customWidth="1"/>
    <col min="3" max="3" width="15.6640625" customWidth="1"/>
    <col min="4" max="4" width="16.1640625" customWidth="1"/>
    <col min="5" max="5" width="13" customWidth="1"/>
    <col min="6" max="6" width="13.1640625" customWidth="1"/>
    <col min="7" max="7" width="14.33203125" customWidth="1"/>
    <col min="8" max="8" width="13.6640625" customWidth="1"/>
    <col min="9" max="9" width="13.33203125" customWidth="1"/>
    <col min="10" max="10" width="13.5" customWidth="1"/>
    <col min="11" max="11" width="15" customWidth="1"/>
  </cols>
  <sheetData>
    <row r="3" spans="1:13" x14ac:dyDescent="0.2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">
      <c r="G4" s="1"/>
      <c r="H4" s="1"/>
      <c r="I4" s="1"/>
      <c r="J4" s="1"/>
      <c r="K4" s="1"/>
      <c r="L4" s="1"/>
      <c r="M4" s="1"/>
    </row>
    <row r="5" spans="1:13" x14ac:dyDescent="0.2">
      <c r="B5" s="5"/>
      <c r="C5" s="5"/>
      <c r="D5" s="5"/>
      <c r="E5" s="5"/>
      <c r="F5" s="5"/>
      <c r="I5" s="5"/>
    </row>
    <row r="6" spans="1:13" x14ac:dyDescent="0.2">
      <c r="H6" s="1"/>
    </row>
    <row r="7" spans="1:13" x14ac:dyDescent="0.2">
      <c r="G7" s="1"/>
    </row>
    <row r="8" spans="1:13" x14ac:dyDescent="0.2">
      <c r="G8" s="1"/>
    </row>
    <row r="10" spans="1:13" x14ac:dyDescent="0.2">
      <c r="A10" s="6" t="s">
        <v>3</v>
      </c>
    </row>
    <row r="11" spans="1:13" ht="34" x14ac:dyDescent="0.2">
      <c r="A11" s="7" t="s">
        <v>4</v>
      </c>
    </row>
    <row r="12" spans="1:13" x14ac:dyDescent="0.2">
      <c r="B12" s="8" t="s">
        <v>5</v>
      </c>
      <c r="C12" s="8" t="s">
        <v>6</v>
      </c>
      <c r="D12" s="8" t="s">
        <v>7</v>
      </c>
      <c r="E12" s="8" t="s">
        <v>60</v>
      </c>
    </row>
    <row r="13" spans="1:13" x14ac:dyDescent="0.2">
      <c r="A13" s="9"/>
      <c r="B13" s="10"/>
      <c r="C13" s="11"/>
      <c r="D13" s="10"/>
      <c r="E13" s="2"/>
      <c r="F13" s="2"/>
    </row>
    <row r="14" spans="1:13" x14ac:dyDescent="0.2">
      <c r="A14" s="9"/>
      <c r="B14" s="10"/>
      <c r="C14" s="10"/>
      <c r="D14" s="10"/>
      <c r="E14" s="1"/>
      <c r="F14" s="4"/>
    </row>
    <row r="15" spans="1:13" x14ac:dyDescent="0.2">
      <c r="A15" s="9"/>
      <c r="B15" s="10"/>
      <c r="C15" s="10"/>
      <c r="D15" s="10"/>
      <c r="E15" s="1"/>
      <c r="F15" s="4"/>
    </row>
    <row r="16" spans="1:13" x14ac:dyDescent="0.2">
      <c r="A16" s="9"/>
      <c r="B16" s="10"/>
      <c r="C16" s="10"/>
      <c r="D16" s="10"/>
      <c r="E16" s="1"/>
      <c r="F16" s="4"/>
    </row>
    <row r="17" spans="1:11" x14ac:dyDescent="0.2">
      <c r="A17" s="9" t="s">
        <v>11</v>
      </c>
      <c r="B17" s="10">
        <v>26.4</v>
      </c>
      <c r="C17" s="10">
        <v>140.9</v>
      </c>
      <c r="D17" s="10">
        <v>96.2</v>
      </c>
      <c r="E17" s="1">
        <f>SUM(B17:D17)</f>
        <v>263.5</v>
      </c>
      <c r="F17" s="4"/>
    </row>
    <row r="18" spans="1:11" x14ac:dyDescent="0.2">
      <c r="A18" s="9" t="s">
        <v>12</v>
      </c>
      <c r="B18" s="10">
        <v>24.9</v>
      </c>
      <c r="C18" s="10">
        <v>122.7</v>
      </c>
      <c r="D18" s="10">
        <v>102.1</v>
      </c>
      <c r="E18" s="1">
        <f t="shared" ref="E18:E19" si="0">SUM(B18:D18)</f>
        <v>249.7</v>
      </c>
      <c r="F18" s="4"/>
    </row>
    <row r="19" spans="1:11" x14ac:dyDescent="0.2">
      <c r="A19" s="9" t="s">
        <v>13</v>
      </c>
      <c r="B19" s="10">
        <v>22.3</v>
      </c>
      <c r="C19" s="10">
        <v>79.7</v>
      </c>
      <c r="D19" s="10">
        <v>97.1</v>
      </c>
      <c r="E19" s="1">
        <f t="shared" si="0"/>
        <v>199.1</v>
      </c>
      <c r="F19" s="4"/>
    </row>
    <row r="20" spans="1:11" x14ac:dyDescent="0.2">
      <c r="A20" s="9" t="s">
        <v>14</v>
      </c>
      <c r="B20" s="10">
        <v>25.9</v>
      </c>
      <c r="C20" s="11">
        <v>88</v>
      </c>
      <c r="D20" s="10">
        <v>100.8</v>
      </c>
      <c r="E20" s="1">
        <f>SUM(B20:D20)</f>
        <v>214.7</v>
      </c>
      <c r="F20" s="4"/>
    </row>
    <row r="21" spans="1:11" x14ac:dyDescent="0.2">
      <c r="A21" s="9" t="s">
        <v>17</v>
      </c>
      <c r="B21" s="10">
        <v>31.3</v>
      </c>
      <c r="C21" s="11">
        <v>98</v>
      </c>
      <c r="D21" s="10">
        <v>106.8</v>
      </c>
      <c r="E21" s="5">
        <v>236.1</v>
      </c>
      <c r="F21" s="4"/>
    </row>
    <row r="22" spans="1:11" x14ac:dyDescent="0.2">
      <c r="A22" s="6" t="s">
        <v>15</v>
      </c>
      <c r="E22" s="1"/>
      <c r="F22" s="4"/>
    </row>
    <row r="23" spans="1:11" ht="34" x14ac:dyDescent="0.2">
      <c r="A23" s="7" t="s">
        <v>16</v>
      </c>
      <c r="E23" s="1"/>
      <c r="F23" s="4"/>
      <c r="G23" s="2"/>
      <c r="H23" s="2"/>
    </row>
    <row r="24" spans="1:11" x14ac:dyDescent="0.2">
      <c r="B24" s="8" t="s">
        <v>5</v>
      </c>
      <c r="C24" s="8" t="s">
        <v>6</v>
      </c>
      <c r="D24" s="8" t="s">
        <v>7</v>
      </c>
      <c r="E24" s="1" t="s">
        <v>59</v>
      </c>
      <c r="F24" s="4"/>
      <c r="G24" s="1"/>
      <c r="H24" s="4"/>
    </row>
    <row r="25" spans="1:11" x14ac:dyDescent="0.2">
      <c r="A25" s="9"/>
      <c r="B25" s="10"/>
      <c r="C25" s="10"/>
      <c r="D25" s="10"/>
      <c r="E25" s="1"/>
      <c r="F25" s="4"/>
      <c r="G25" s="1"/>
      <c r="H25" s="4"/>
    </row>
    <row r="26" spans="1:11" x14ac:dyDescent="0.2">
      <c r="A26" s="9"/>
      <c r="B26" s="10"/>
      <c r="C26" s="10"/>
      <c r="D26" s="10"/>
      <c r="E26" s="1"/>
      <c r="F26" s="4"/>
      <c r="G26" s="1"/>
      <c r="H26" s="4"/>
    </row>
    <row r="27" spans="1:11" x14ac:dyDescent="0.2">
      <c r="A27" s="9"/>
      <c r="B27" s="10"/>
      <c r="C27" s="10"/>
      <c r="D27" s="10"/>
      <c r="E27" s="1"/>
      <c r="F27" s="4"/>
      <c r="G27" s="1"/>
      <c r="H27" s="4"/>
      <c r="K27" s="5"/>
    </row>
    <row r="28" spans="1:11" x14ac:dyDescent="0.2">
      <c r="A28" s="9"/>
      <c r="B28" s="10"/>
      <c r="C28" s="10"/>
      <c r="D28" s="11"/>
      <c r="E28" s="13"/>
      <c r="F28" s="4"/>
      <c r="G28" s="1"/>
      <c r="H28" s="4"/>
      <c r="K28" s="5"/>
    </row>
    <row r="29" spans="1:11" x14ac:dyDescent="0.2">
      <c r="A29" s="9" t="s">
        <v>11</v>
      </c>
      <c r="B29" s="11">
        <v>38</v>
      </c>
      <c r="C29" s="11">
        <v>166</v>
      </c>
      <c r="D29" s="10">
        <v>68.400000000000006</v>
      </c>
      <c r="E29" s="1">
        <f>SUM(B29:D29)</f>
        <v>272.39999999999998</v>
      </c>
      <c r="F29" s="1"/>
      <c r="G29" s="1"/>
      <c r="H29" s="4"/>
      <c r="K29" s="5"/>
    </row>
    <row r="30" spans="1:11" x14ac:dyDescent="0.2">
      <c r="A30" s="9" t="s">
        <v>12</v>
      </c>
      <c r="B30" s="11">
        <v>41</v>
      </c>
      <c r="C30" s="10">
        <v>153.4</v>
      </c>
      <c r="D30" s="11">
        <v>85</v>
      </c>
      <c r="E30" s="1">
        <f t="shared" ref="E30:E33" si="1">SUM(B30:D30)</f>
        <v>279.39999999999998</v>
      </c>
      <c r="F30" s="1"/>
      <c r="G30" s="1"/>
      <c r="H30" s="4"/>
      <c r="K30" s="5"/>
    </row>
    <row r="31" spans="1:11" x14ac:dyDescent="0.2">
      <c r="A31" s="9" t="s">
        <v>13</v>
      </c>
      <c r="B31" s="10">
        <v>51.4</v>
      </c>
      <c r="C31" s="11">
        <v>199</v>
      </c>
      <c r="D31" s="10">
        <v>73.5</v>
      </c>
      <c r="E31" s="1">
        <f t="shared" si="1"/>
        <v>323.89999999999998</v>
      </c>
      <c r="F31" s="3"/>
      <c r="G31" s="1"/>
      <c r="H31" s="4"/>
      <c r="K31" s="5"/>
    </row>
    <row r="32" spans="1:11" x14ac:dyDescent="0.2">
      <c r="A32" s="9" t="s">
        <v>14</v>
      </c>
      <c r="B32" s="10">
        <v>43.7</v>
      </c>
      <c r="C32" s="10">
        <v>195.7</v>
      </c>
      <c r="D32" s="10">
        <v>101.7</v>
      </c>
      <c r="E32" s="1">
        <f t="shared" si="1"/>
        <v>341.09999999999997</v>
      </c>
      <c r="K32" s="5"/>
    </row>
    <row r="33" spans="1:11" x14ac:dyDescent="0.2">
      <c r="A33" s="9" t="s">
        <v>17</v>
      </c>
      <c r="B33" s="10">
        <v>57.8</v>
      </c>
      <c r="C33" s="10">
        <v>233.5</v>
      </c>
      <c r="D33" s="10">
        <v>114.4</v>
      </c>
      <c r="E33" s="1">
        <f t="shared" si="1"/>
        <v>405.70000000000005</v>
      </c>
      <c r="K33" s="5"/>
    </row>
    <row r="34" spans="1:11" x14ac:dyDescent="0.2">
      <c r="K34" s="5"/>
    </row>
    <row r="35" spans="1:11" x14ac:dyDescent="0.2">
      <c r="A35" s="6" t="s">
        <v>18</v>
      </c>
    </row>
    <row r="36" spans="1:11" ht="34" x14ac:dyDescent="0.2">
      <c r="A36" s="7" t="s">
        <v>19</v>
      </c>
    </row>
    <row r="37" spans="1:11" x14ac:dyDescent="0.2">
      <c r="B37" s="8" t="s">
        <v>5</v>
      </c>
      <c r="C37" s="8" t="s">
        <v>6</v>
      </c>
      <c r="D37" s="8" t="s">
        <v>7</v>
      </c>
      <c r="E37" s="1" t="s">
        <v>59</v>
      </c>
    </row>
    <row r="38" spans="1:11" x14ac:dyDescent="0.2">
      <c r="A38" s="9"/>
      <c r="B38" s="10"/>
      <c r="C38" s="10"/>
      <c r="D38" s="10"/>
      <c r="E38" s="4"/>
    </row>
    <row r="39" spans="1:11" x14ac:dyDescent="0.2">
      <c r="A39" s="9"/>
      <c r="B39" s="10"/>
      <c r="C39" s="10"/>
      <c r="D39" s="10"/>
      <c r="E39" s="4"/>
    </row>
    <row r="40" spans="1:11" x14ac:dyDescent="0.2">
      <c r="A40" s="9"/>
      <c r="B40" s="10"/>
      <c r="C40" s="10"/>
      <c r="D40" s="10"/>
      <c r="E40" s="4"/>
    </row>
    <row r="41" spans="1:11" x14ac:dyDescent="0.2">
      <c r="A41" s="9"/>
      <c r="B41" s="10"/>
      <c r="C41" s="10"/>
      <c r="D41" s="10"/>
      <c r="E41" s="4"/>
    </row>
    <row r="42" spans="1:11" x14ac:dyDescent="0.2">
      <c r="A42" s="9" t="s">
        <v>11</v>
      </c>
      <c r="B42" s="10">
        <v>19.399999999999999</v>
      </c>
      <c r="C42" s="10">
        <v>81.5</v>
      </c>
      <c r="D42" s="10">
        <v>67.900000000000006</v>
      </c>
      <c r="E42" s="4">
        <f t="shared" ref="E42:E46" si="2">SUM(B42:D42)</f>
        <v>168.8</v>
      </c>
    </row>
    <row r="43" spans="1:11" x14ac:dyDescent="0.2">
      <c r="A43" s="9" t="s">
        <v>12</v>
      </c>
      <c r="B43" s="10">
        <v>18.8</v>
      </c>
      <c r="C43" s="10">
        <v>84.8</v>
      </c>
      <c r="D43" s="10">
        <v>60.4</v>
      </c>
      <c r="E43" s="4">
        <f t="shared" si="2"/>
        <v>164</v>
      </c>
    </row>
    <row r="44" spans="1:11" x14ac:dyDescent="0.2">
      <c r="A44" s="9" t="s">
        <v>13</v>
      </c>
      <c r="B44" s="10">
        <v>22.2</v>
      </c>
      <c r="C44" s="10">
        <v>97.2</v>
      </c>
      <c r="D44" s="10">
        <v>45.4</v>
      </c>
      <c r="E44" s="4">
        <f t="shared" si="2"/>
        <v>164.8</v>
      </c>
    </row>
    <row r="45" spans="1:11" x14ac:dyDescent="0.2">
      <c r="A45" s="9" t="s">
        <v>14</v>
      </c>
      <c r="B45" s="10">
        <v>25.7</v>
      </c>
      <c r="C45" s="10">
        <v>98.6</v>
      </c>
      <c r="D45" s="10">
        <v>54.9</v>
      </c>
      <c r="E45" s="4">
        <f t="shared" si="2"/>
        <v>179.2</v>
      </c>
    </row>
    <row r="46" spans="1:11" x14ac:dyDescent="0.2">
      <c r="A46" s="9" t="s">
        <v>17</v>
      </c>
      <c r="B46" s="10">
        <v>28.4</v>
      </c>
      <c r="C46" s="10">
        <v>103.6</v>
      </c>
      <c r="D46" s="10">
        <v>130.1</v>
      </c>
      <c r="E46" s="4">
        <f t="shared" si="2"/>
        <v>262.10000000000002</v>
      </c>
    </row>
    <row r="48" spans="1:11" x14ac:dyDescent="0.2">
      <c r="A48" s="6" t="s">
        <v>20</v>
      </c>
    </row>
    <row r="49" spans="1:5" ht="34" x14ac:dyDescent="0.2">
      <c r="A49" s="7" t="s">
        <v>21</v>
      </c>
    </row>
    <row r="50" spans="1:5" x14ac:dyDescent="0.2">
      <c r="B50" s="8" t="s">
        <v>5</v>
      </c>
      <c r="C50" s="8" t="s">
        <v>6</v>
      </c>
      <c r="D50" s="8" t="s">
        <v>7</v>
      </c>
      <c r="E50" s="8" t="s">
        <v>59</v>
      </c>
    </row>
    <row r="51" spans="1:5" x14ac:dyDescent="0.2">
      <c r="A51" s="9" t="s">
        <v>11</v>
      </c>
      <c r="B51" s="10">
        <v>20.100000000000001</v>
      </c>
      <c r="C51" s="11">
        <v>66</v>
      </c>
      <c r="D51" s="10">
        <v>38.299999999999997</v>
      </c>
      <c r="E51" s="4">
        <f t="shared" ref="E51:E54" si="3">SUM(B51:D51)</f>
        <v>124.39999999999999</v>
      </c>
    </row>
    <row r="52" spans="1:5" x14ac:dyDescent="0.2">
      <c r="A52" s="9" t="s">
        <v>12</v>
      </c>
      <c r="B52" s="10">
        <v>17.8</v>
      </c>
      <c r="C52" s="11">
        <v>70.34</v>
      </c>
      <c r="D52" s="10">
        <v>40.31</v>
      </c>
      <c r="E52" s="4">
        <v>128.44999999999999</v>
      </c>
    </row>
    <row r="53" spans="1:5" x14ac:dyDescent="0.2">
      <c r="A53" s="9" t="s">
        <v>13</v>
      </c>
      <c r="B53" s="10">
        <v>30.4</v>
      </c>
      <c r="C53" s="11">
        <v>114</v>
      </c>
      <c r="D53" s="11">
        <v>36</v>
      </c>
      <c r="E53" s="4">
        <f t="shared" si="3"/>
        <v>180.4</v>
      </c>
    </row>
    <row r="54" spans="1:5" x14ac:dyDescent="0.2">
      <c r="A54" s="9" t="s">
        <v>14</v>
      </c>
      <c r="B54" s="10">
        <v>28.4</v>
      </c>
      <c r="C54" s="11">
        <v>154</v>
      </c>
      <c r="D54" s="10">
        <v>35.799999999999997</v>
      </c>
      <c r="E54" s="4">
        <f t="shared" si="3"/>
        <v>218.2</v>
      </c>
    </row>
    <row r="55" spans="1:5" x14ac:dyDescent="0.2">
      <c r="A55" s="9" t="s">
        <v>17</v>
      </c>
      <c r="B55" s="10">
        <v>23.4</v>
      </c>
      <c r="C55" s="11">
        <v>156.19999999999999</v>
      </c>
      <c r="D55" s="10">
        <v>27.5</v>
      </c>
      <c r="E55" s="4">
        <f>SUM(B55:D55)</f>
        <v>207.1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B4" sqref="B4:G9"/>
    </sheetView>
  </sheetViews>
  <sheetFormatPr baseColWidth="10" defaultColWidth="8.83203125" defaultRowHeight="16" x14ac:dyDescent="0.2"/>
  <cols>
    <col min="1" max="1" width="88.1640625" customWidth="1"/>
    <col min="2" max="2" width="10" customWidth="1"/>
    <col min="3" max="3" width="10.83203125" customWidth="1"/>
    <col min="4" max="4" width="9.6640625" customWidth="1"/>
    <col min="5" max="5" width="24.33203125" customWidth="1"/>
    <col min="6" max="6" width="12.83203125" customWidth="1"/>
  </cols>
  <sheetData>
    <row r="1" spans="1:7" x14ac:dyDescent="0.2">
      <c r="A1" s="6" t="s">
        <v>22</v>
      </c>
    </row>
    <row r="2" spans="1:7" ht="34" x14ac:dyDescent="0.2">
      <c r="A2" s="7" t="s">
        <v>23</v>
      </c>
    </row>
    <row r="3" spans="1:7" x14ac:dyDescent="0.2"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</row>
    <row r="4" spans="1:7" x14ac:dyDescent="0.2">
      <c r="A4" s="9" t="s">
        <v>29</v>
      </c>
      <c r="B4" s="11">
        <v>4</v>
      </c>
      <c r="C4" s="11">
        <v>14</v>
      </c>
      <c r="D4" s="11">
        <v>11</v>
      </c>
      <c r="E4" s="11">
        <v>21</v>
      </c>
      <c r="F4" s="11">
        <v>50</v>
      </c>
      <c r="G4" s="9" t="s">
        <v>30</v>
      </c>
    </row>
    <row r="5" spans="1:7" x14ac:dyDescent="0.2">
      <c r="A5" s="9" t="s">
        <v>31</v>
      </c>
      <c r="B5" s="11">
        <v>4</v>
      </c>
      <c r="C5" s="11">
        <v>14</v>
      </c>
      <c r="D5" s="11">
        <v>10</v>
      </c>
      <c r="E5" s="11">
        <v>22</v>
      </c>
      <c r="F5" s="11">
        <v>50</v>
      </c>
      <c r="G5" s="9" t="s">
        <v>30</v>
      </c>
    </row>
    <row r="6" spans="1:7" x14ac:dyDescent="0.2">
      <c r="A6" s="9" t="s">
        <v>32</v>
      </c>
      <c r="B6" s="11">
        <v>4</v>
      </c>
      <c r="C6" s="11">
        <v>14</v>
      </c>
      <c r="D6" s="11">
        <v>12</v>
      </c>
      <c r="E6" s="11">
        <v>22</v>
      </c>
      <c r="F6" s="11">
        <v>48</v>
      </c>
      <c r="G6" s="9" t="s">
        <v>30</v>
      </c>
    </row>
    <row r="7" spans="1:7" x14ac:dyDescent="0.2">
      <c r="A7" s="9" t="s">
        <v>33</v>
      </c>
      <c r="B7" s="11">
        <v>3</v>
      </c>
      <c r="C7" s="11">
        <v>15</v>
      </c>
      <c r="D7" s="11">
        <v>11</v>
      </c>
      <c r="E7" s="11">
        <v>22</v>
      </c>
      <c r="F7" s="11">
        <v>49</v>
      </c>
      <c r="G7" s="9" t="s">
        <v>30</v>
      </c>
    </row>
    <row r="8" spans="1:7" x14ac:dyDescent="0.2">
      <c r="A8" s="9" t="s">
        <v>34</v>
      </c>
      <c r="B8" s="11">
        <v>3</v>
      </c>
      <c r="C8" s="11">
        <v>14</v>
      </c>
      <c r="D8" s="11">
        <v>11</v>
      </c>
      <c r="E8" s="11">
        <v>22</v>
      </c>
      <c r="F8" s="11">
        <v>49</v>
      </c>
      <c r="G8" s="9" t="s">
        <v>30</v>
      </c>
    </row>
    <row r="9" spans="1:7" x14ac:dyDescent="0.2">
      <c r="A9" s="9" t="s">
        <v>35</v>
      </c>
      <c r="B9" s="11">
        <v>4</v>
      </c>
      <c r="C9" s="11">
        <v>14</v>
      </c>
      <c r="D9" s="11">
        <v>9</v>
      </c>
      <c r="E9" s="11">
        <v>20</v>
      </c>
      <c r="F9" s="11">
        <v>53</v>
      </c>
      <c r="G9" s="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D14" sqref="D14"/>
    </sheetView>
  </sheetViews>
  <sheetFormatPr baseColWidth="10" defaultColWidth="8.83203125" defaultRowHeight="16" x14ac:dyDescent="0.2"/>
  <cols>
    <col min="1" max="1" width="88.1640625" customWidth="1"/>
    <col min="2" max="2" width="6.83203125" customWidth="1"/>
    <col min="4" max="4" width="88.1640625" customWidth="1"/>
    <col min="5" max="5" width="30" customWidth="1"/>
  </cols>
  <sheetData>
    <row r="1" spans="1:5" x14ac:dyDescent="0.2">
      <c r="A1" s="6" t="s">
        <v>36</v>
      </c>
      <c r="D1" s="6" t="s">
        <v>56</v>
      </c>
    </row>
    <row r="2" spans="1:5" ht="34" x14ac:dyDescent="0.2">
      <c r="A2" s="7" t="s">
        <v>37</v>
      </c>
      <c r="D2" s="7" t="s">
        <v>57</v>
      </c>
    </row>
    <row r="3" spans="1:5" x14ac:dyDescent="0.2">
      <c r="B3" s="8" t="s">
        <v>38</v>
      </c>
      <c r="E3" s="8" t="s">
        <v>58</v>
      </c>
    </row>
    <row r="4" spans="1:5" x14ac:dyDescent="0.2">
      <c r="A4" s="9" t="s">
        <v>0</v>
      </c>
      <c r="B4" s="10">
        <v>6.31</v>
      </c>
      <c r="D4" s="9" t="s">
        <v>8</v>
      </c>
      <c r="E4" s="11">
        <v>844</v>
      </c>
    </row>
    <row r="5" spans="1:5" x14ac:dyDescent="0.2">
      <c r="A5" s="9" t="s">
        <v>1</v>
      </c>
      <c r="B5" s="10">
        <v>4.08</v>
      </c>
      <c r="D5" s="9" t="s">
        <v>9</v>
      </c>
      <c r="E5" s="11">
        <v>935</v>
      </c>
    </row>
    <row r="6" spans="1:5" x14ac:dyDescent="0.2">
      <c r="A6" s="9" t="s">
        <v>39</v>
      </c>
      <c r="B6" s="10">
        <v>3.43</v>
      </c>
      <c r="D6" s="9" t="s">
        <v>10</v>
      </c>
      <c r="E6" s="11">
        <v>967</v>
      </c>
    </row>
    <row r="7" spans="1:5" x14ac:dyDescent="0.2">
      <c r="A7" s="9" t="s">
        <v>2</v>
      </c>
      <c r="B7" s="10">
        <v>3.38</v>
      </c>
      <c r="D7" s="9" t="s">
        <v>11</v>
      </c>
      <c r="E7" s="11">
        <v>951</v>
      </c>
    </row>
    <row r="8" spans="1:5" x14ac:dyDescent="0.2">
      <c r="A8" s="9" t="s">
        <v>40</v>
      </c>
      <c r="B8" s="10">
        <v>3.14</v>
      </c>
      <c r="D8" s="9" t="s">
        <v>12</v>
      </c>
      <c r="E8" s="11">
        <v>997</v>
      </c>
    </row>
    <row r="9" spans="1:5" x14ac:dyDescent="0.2">
      <c r="A9" s="9" t="s">
        <v>41</v>
      </c>
      <c r="B9" s="10">
        <v>1.93</v>
      </c>
      <c r="D9" s="9" t="s">
        <v>13</v>
      </c>
      <c r="E9" s="11">
        <v>1070</v>
      </c>
    </row>
    <row r="10" spans="1:5" x14ac:dyDescent="0.2">
      <c r="A10" s="9" t="s">
        <v>42</v>
      </c>
      <c r="B10" s="10">
        <v>1.37</v>
      </c>
      <c r="D10" s="9" t="s">
        <v>14</v>
      </c>
      <c r="E10" s="11">
        <v>1189</v>
      </c>
    </row>
    <row r="11" spans="1:5" x14ac:dyDescent="0.2">
      <c r="A11" s="9" t="s">
        <v>43</v>
      </c>
      <c r="B11" s="10">
        <v>1.35</v>
      </c>
      <c r="D11" s="9" t="s">
        <v>17</v>
      </c>
      <c r="E11" s="11">
        <v>1252</v>
      </c>
    </row>
    <row r="12" spans="1:5" x14ac:dyDescent="0.2">
      <c r="A12" s="9" t="s">
        <v>44</v>
      </c>
      <c r="B12" s="10">
        <v>1.27</v>
      </c>
      <c r="D12" s="9" t="s">
        <v>38</v>
      </c>
      <c r="E12" s="11">
        <v>1315</v>
      </c>
    </row>
    <row r="13" spans="1:5" x14ac:dyDescent="0.2">
      <c r="A13" s="9" t="s">
        <v>45</v>
      </c>
      <c r="B13" s="10">
        <v>1.1000000000000001</v>
      </c>
    </row>
    <row r="14" spans="1:5" x14ac:dyDescent="0.2">
      <c r="A14" s="9" t="s">
        <v>46</v>
      </c>
      <c r="B14" s="10">
        <v>1.07</v>
      </c>
    </row>
    <row r="15" spans="1:5" x14ac:dyDescent="0.2">
      <c r="A15" s="9" t="s">
        <v>47</v>
      </c>
      <c r="B15" s="11">
        <v>1</v>
      </c>
    </row>
    <row r="16" spans="1:5" x14ac:dyDescent="0.2">
      <c r="A16" s="9" t="s">
        <v>48</v>
      </c>
      <c r="B16" s="11">
        <v>1</v>
      </c>
    </row>
    <row r="17" spans="1:2" x14ac:dyDescent="0.2">
      <c r="A17" s="9" t="s">
        <v>49</v>
      </c>
      <c r="B17" s="10">
        <v>0.85</v>
      </c>
    </row>
    <row r="18" spans="1:2" x14ac:dyDescent="0.2">
      <c r="A18" s="9" t="s">
        <v>50</v>
      </c>
      <c r="B18" s="10">
        <v>0.78</v>
      </c>
    </row>
    <row r="19" spans="1:2" x14ac:dyDescent="0.2">
      <c r="A19" s="9" t="s">
        <v>51</v>
      </c>
      <c r="B19" s="10">
        <v>0.75</v>
      </c>
    </row>
    <row r="20" spans="1:2" x14ac:dyDescent="0.2">
      <c r="A20" s="9" t="s">
        <v>52</v>
      </c>
      <c r="B20" s="10">
        <v>0.69</v>
      </c>
    </row>
    <row r="21" spans="1:2" x14ac:dyDescent="0.2">
      <c r="A21" s="9" t="s">
        <v>53</v>
      </c>
      <c r="B21" s="10">
        <v>0.68</v>
      </c>
    </row>
    <row r="22" spans="1:2" x14ac:dyDescent="0.2">
      <c r="A22" s="9" t="s">
        <v>54</v>
      </c>
      <c r="B22" s="10">
        <v>0.56000000000000005</v>
      </c>
    </row>
    <row r="23" spans="1:2" x14ac:dyDescent="0.2">
      <c r="A23" s="9" t="s">
        <v>55</v>
      </c>
      <c r="B23" s="10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ОборотОперацТраты</vt:lpstr>
      <vt:lpstr>РаспредРасходы</vt:lpstr>
      <vt:lpstr>ТрансферТрансляции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Шафиров Илья Леонидович</cp:lastModifiedBy>
  <dcterms:created xsi:type="dcterms:W3CDTF">2018-03-14T09:00:56Z</dcterms:created>
  <dcterms:modified xsi:type="dcterms:W3CDTF">2021-06-01T09:29:20Z</dcterms:modified>
</cp:coreProperties>
</file>