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95223\Desktop\Machine Learning\Cheatsheet illiyas\Mat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P13" i="1"/>
  <c r="N13" i="1"/>
  <c r="M13" i="1"/>
  <c r="K17" i="1"/>
  <c r="J17" i="1"/>
  <c r="I17" i="1"/>
  <c r="K16" i="1"/>
  <c r="I16" i="1"/>
  <c r="J16" i="1"/>
  <c r="M11" i="1"/>
  <c r="B8" i="1"/>
  <c r="A8" i="1"/>
  <c r="F8" i="1"/>
  <c r="E8" i="1"/>
  <c r="D8" i="1"/>
  <c r="F3" i="1"/>
  <c r="F4" i="1"/>
  <c r="F5" i="1"/>
  <c r="F6" i="1"/>
  <c r="F7" i="1"/>
  <c r="F2" i="1"/>
  <c r="E3" i="1"/>
  <c r="E4" i="1"/>
  <c r="E5" i="1"/>
  <c r="E6" i="1"/>
  <c r="E7" i="1"/>
  <c r="E2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<sst xmlns="http://schemas.openxmlformats.org/spreadsheetml/2006/main" count="14" uniqueCount="14">
  <si>
    <t>x</t>
  </si>
  <si>
    <t>y</t>
  </si>
  <si>
    <t>xy</t>
  </si>
  <si>
    <t>x^2</t>
  </si>
  <si>
    <t>y^2</t>
  </si>
  <si>
    <t>n=</t>
  </si>
  <si>
    <t>Sum of xy=</t>
  </si>
  <si>
    <t>sum of x^2</t>
  </si>
  <si>
    <t>sum of y^2</t>
  </si>
  <si>
    <t>(6*208)- (21)(48)</t>
  </si>
  <si>
    <t>Numerator</t>
  </si>
  <si>
    <t>Denominator</t>
  </si>
  <si>
    <t>6(91)-21^2</t>
  </si>
  <si>
    <t>6(476) - 48^2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</si>
</sst>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</xdr:row>
      <xdr:rowOff>76200</xdr:rowOff>
    </xdr:from>
    <xdr:to>
      <xdr:col>6</xdr:col>
      <xdr:colOff>28182</xdr:colOff>
      <xdr:row>14</xdr:row>
      <xdr:rowOff>142748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1790700"/>
          <a:ext cx="3142857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8" max="8" width="10.7109375" bestFit="1" customWidth="1"/>
    <col min="9" max="9" width="15.5703125" bestFit="1" customWidth="1"/>
    <col min="10" max="10" width="12" bestFit="1" customWidth="1"/>
  </cols>
  <sheetData>
    <row r="1" spans="1:16" x14ac:dyDescent="0.25">
      <c r="A1" s="2" t="s">
        <v>0</v>
      </c>
      <c r="B1" s="2" t="s">
        <v>1</v>
      </c>
      <c r="D1" t="s">
        <v>2</v>
      </c>
      <c r="E1" t="s">
        <v>3</v>
      </c>
      <c r="F1" t="s">
        <v>4</v>
      </c>
    </row>
    <row r="2" spans="1:16" x14ac:dyDescent="0.25">
      <c r="A2" s="2">
        <v>1</v>
      </c>
      <c r="B2" s="2">
        <v>2</v>
      </c>
      <c r="D2">
        <f>A2*B2</f>
        <v>2</v>
      </c>
      <c r="E2">
        <f>A2^2</f>
        <v>1</v>
      </c>
      <c r="F2">
        <f>B2^2</f>
        <v>4</v>
      </c>
      <c r="I2" t="s">
        <v>5</v>
      </c>
      <c r="J2">
        <v>6</v>
      </c>
    </row>
    <row r="3" spans="1:16" x14ac:dyDescent="0.25">
      <c r="A3" s="2">
        <v>2</v>
      </c>
      <c r="B3" s="2">
        <v>5</v>
      </c>
      <c r="D3">
        <f t="shared" ref="D3:D7" si="0">A3*B3</f>
        <v>10</v>
      </c>
      <c r="E3">
        <f t="shared" ref="E3:E7" si="1">A3^2</f>
        <v>4</v>
      </c>
      <c r="F3">
        <f t="shared" ref="F3:F7" si="2">B3^2</f>
        <v>25</v>
      </c>
      <c r="I3" t="s">
        <v>6</v>
      </c>
      <c r="J3">
        <v>208</v>
      </c>
    </row>
    <row r="4" spans="1:16" x14ac:dyDescent="0.25">
      <c r="A4" s="2">
        <v>3</v>
      </c>
      <c r="B4" s="2">
        <v>7</v>
      </c>
      <c r="D4">
        <f t="shared" si="0"/>
        <v>21</v>
      </c>
      <c r="E4">
        <f t="shared" si="1"/>
        <v>9</v>
      </c>
      <c r="F4">
        <f t="shared" si="2"/>
        <v>49</v>
      </c>
      <c r="I4" t="s">
        <v>7</v>
      </c>
      <c r="J4">
        <v>91</v>
      </c>
    </row>
    <row r="5" spans="1:16" x14ac:dyDescent="0.25">
      <c r="A5" s="2">
        <v>4</v>
      </c>
      <c r="B5" s="2">
        <v>9</v>
      </c>
      <c r="D5">
        <f t="shared" si="0"/>
        <v>36</v>
      </c>
      <c r="E5">
        <f t="shared" si="1"/>
        <v>16</v>
      </c>
      <c r="F5">
        <f t="shared" si="2"/>
        <v>81</v>
      </c>
      <c r="I5" t="s">
        <v>8</v>
      </c>
      <c r="J5">
        <v>476</v>
      </c>
    </row>
    <row r="6" spans="1:16" x14ac:dyDescent="0.25">
      <c r="A6" s="2">
        <v>5</v>
      </c>
      <c r="B6" s="2">
        <v>11</v>
      </c>
      <c r="D6">
        <f t="shared" si="0"/>
        <v>55</v>
      </c>
      <c r="E6">
        <f t="shared" si="1"/>
        <v>25</v>
      </c>
      <c r="F6">
        <f t="shared" si="2"/>
        <v>121</v>
      </c>
    </row>
    <row r="7" spans="1:16" x14ac:dyDescent="0.25">
      <c r="A7" s="2">
        <v>6</v>
      </c>
      <c r="B7" s="2">
        <v>14</v>
      </c>
      <c r="D7">
        <f t="shared" si="0"/>
        <v>84</v>
      </c>
      <c r="E7">
        <f t="shared" si="1"/>
        <v>36</v>
      </c>
      <c r="F7">
        <f t="shared" si="2"/>
        <v>196</v>
      </c>
    </row>
    <row r="8" spans="1:16" x14ac:dyDescent="0.25">
      <c r="A8" s="1">
        <f>SUM(A2:A7)</f>
        <v>21</v>
      </c>
      <c r="B8" s="1">
        <f>SUM(B2:B7)</f>
        <v>48</v>
      </c>
      <c r="C8" s="1"/>
      <c r="D8" s="1">
        <f>SUM(D2:D7)</f>
        <v>208</v>
      </c>
      <c r="E8" s="1">
        <f>SUM(E2:E7)</f>
        <v>91</v>
      </c>
      <c r="F8" s="1">
        <f>SUM(F2:F7)</f>
        <v>476</v>
      </c>
    </row>
    <row r="11" spans="1:16" x14ac:dyDescent="0.25">
      <c r="H11" t="s">
        <v>10</v>
      </c>
      <c r="I11" t="s">
        <v>9</v>
      </c>
      <c r="K11">
        <v>1248</v>
      </c>
      <c r="L11">
        <v>1008</v>
      </c>
      <c r="M11">
        <f>K11-L11</f>
        <v>240</v>
      </c>
    </row>
    <row r="13" spans="1:16" x14ac:dyDescent="0.25">
      <c r="H13" t="s">
        <v>11</v>
      </c>
      <c r="I13" t="s">
        <v>12</v>
      </c>
      <c r="J13" t="s">
        <v>13</v>
      </c>
      <c r="M13">
        <f>K16*K17</f>
        <v>57960</v>
      </c>
      <c r="N13">
        <f>SQRT(M13)</f>
        <v>240.74883177286657</v>
      </c>
      <c r="P13" s="1">
        <f>M11/N13</f>
        <v>0.99688957255845356</v>
      </c>
    </row>
    <row r="16" spans="1:16" x14ac:dyDescent="0.25">
      <c r="I16">
        <f>6*91</f>
        <v>546</v>
      </c>
      <c r="J16">
        <f>21^2</f>
        <v>441</v>
      </c>
      <c r="K16">
        <f>I16-J16</f>
        <v>105</v>
      </c>
    </row>
    <row r="17" spans="1:11" x14ac:dyDescent="0.25">
      <c r="I17">
        <f>6*476</f>
        <v>2856</v>
      </c>
      <c r="J17">
        <f>48^2</f>
        <v>2304</v>
      </c>
      <c r="K17">
        <f>I17-J17</f>
        <v>552</v>
      </c>
    </row>
    <row r="21" spans="1:11" x14ac:dyDescent="0.25">
      <c r="A21" s="1">
        <f>CORREL(A2:A7,B2:B7)</f>
        <v>0.99688957255845378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Illiyas Mohammed</dc:creator>
  <cp:lastModifiedBy>Illiyas Mohammed</cp:lastModifiedBy>
  <dcterms:created xsi:type="dcterms:W3CDTF">2018-08-05T08:25:21Z</dcterms:created>
  <dcterms:modified xsi:type="dcterms:W3CDTF">2018-08-05T08:38:08Z</dcterms:modified>
</cp:coreProperties>
</file>