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esktop\"/>
    </mc:Choice>
  </mc:AlternateContent>
  <xr:revisionPtr revIDLastSave="0" documentId="13_ncr:1_{56F2EE66-D53A-430A-8826-9B9D75D8F3CC}" xr6:coauthVersionLast="36" xr6:coauthVersionMax="36" xr10:uidLastSave="{00000000-0000-0000-0000-000000000000}"/>
  <bookViews>
    <workbookView xWindow="0" yWindow="0" windowWidth="21570" windowHeight="7890" xr2:uid="{FB8BE84E-7A05-480B-9462-1E7CED7417E1}"/>
  </bookViews>
  <sheets>
    <sheet name="Export this to CSV" sheetId="2" r:id="rId1"/>
    <sheet name="Update these list values yearly" sheetId="1" r:id="rId2"/>
  </sheets>
  <definedNames>
    <definedName name="ExternalData_1" localSheetId="0" hidden="1">'Export this to CSV'!$A$1:$G$22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B6" i="1"/>
  <c r="B5" i="1" s="1"/>
  <c r="C5" i="1" s="1"/>
  <c r="D22" i="2"/>
  <c r="A7" i="2"/>
  <c r="A14" i="2"/>
  <c r="A15" i="2"/>
  <c r="A16" i="2"/>
  <c r="A17" i="2"/>
  <c r="A18" i="2"/>
  <c r="A19" i="2"/>
  <c r="A22" i="2"/>
  <c r="D4" i="2" l="1"/>
  <c r="D5" i="2"/>
  <c r="D3" i="2"/>
  <c r="A13" i="2"/>
  <c r="A12" i="2"/>
  <c r="C6" i="1"/>
  <c r="A6" i="2"/>
  <c r="A11" i="2"/>
  <c r="A10" i="2"/>
  <c r="A21" i="2"/>
  <c r="A9" i="2"/>
  <c r="A20" i="2"/>
  <c r="A8" i="2"/>
  <c r="B4" i="1"/>
  <c r="A4" i="2"/>
  <c r="A5" i="2"/>
  <c r="A3" i="2"/>
  <c r="D12" i="2" l="1"/>
  <c r="D13" i="2"/>
  <c r="D19" i="2"/>
  <c r="D6" i="2"/>
  <c r="D14" i="2"/>
  <c r="D15" i="2"/>
  <c r="D16" i="2"/>
  <c r="D17" i="2"/>
  <c r="D18" i="2"/>
  <c r="D7" i="2"/>
  <c r="D8" i="2"/>
  <c r="D9" i="2"/>
  <c r="D21" i="2"/>
  <c r="D10" i="2"/>
  <c r="D20" i="2"/>
  <c r="D11" i="2"/>
  <c r="B3" i="1"/>
  <c r="C4" i="1"/>
  <c r="B2" i="1" l="1"/>
  <c r="C3" i="1"/>
  <c r="A2" i="2" l="1"/>
  <c r="C2" i="1"/>
  <c r="D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4F3D67-C672-411C-ADD2-70B6BCF9A013}" keepAlive="1" name="Query - CreateUsers" description="Connection to the 'CreateUsers' query in the workbook." type="5" refreshedVersion="6" background="1" saveData="1">
    <dbPr connection="Provider=Microsoft.Mashup.OleDb.1;Data Source=$Workbook$;Location=CreateUsers;Extended Properties=&quot;&quot;" command="SELECT * FROM [CreateUsers]"/>
  </connection>
</connections>
</file>

<file path=xl/sharedStrings.xml><?xml version="1.0" encoding="utf-8"?>
<sst xmlns="http://schemas.openxmlformats.org/spreadsheetml/2006/main" count="119" uniqueCount="58">
  <si>
    <t>useremail</t>
  </si>
  <si>
    <t>firstname</t>
  </si>
  <si>
    <t>lastname</t>
  </si>
  <si>
    <t>ou</t>
  </si>
  <si>
    <t>password</t>
  </si>
  <si>
    <t>notifyemail</t>
  </si>
  <si>
    <t>changepassword</t>
  </si>
  <si>
    <t>jaguarjaguar</t>
  </si>
  <si>
    <t>helpdesk@santafeschool.org</t>
  </si>
  <si>
    <t>on</t>
  </si>
  <si>
    <t>OU</t>
  </si>
  <si>
    <t>Year</t>
  </si>
  <si>
    <t>Grade</t>
  </si>
  <si>
    <t>Charli</t>
  </si>
  <si>
    <t>Granados</t>
  </si>
  <si>
    <t>Miles</t>
  </si>
  <si>
    <t>Cates</t>
  </si>
  <si>
    <t>Dahlia</t>
  </si>
  <si>
    <t>Roach</t>
  </si>
  <si>
    <t>Liam</t>
  </si>
  <si>
    <t>Follingstad-Hyde</t>
  </si>
  <si>
    <t>Avani</t>
  </si>
  <si>
    <t>Ayden</t>
  </si>
  <si>
    <t>Milo</t>
  </si>
  <si>
    <t>Seth</t>
  </si>
  <si>
    <t>Alma</t>
  </si>
  <si>
    <t>Ori</t>
  </si>
  <si>
    <t>Lola</t>
  </si>
  <si>
    <t>Sonam</t>
  </si>
  <si>
    <t>Louis</t>
  </si>
  <si>
    <t>Julynn</t>
  </si>
  <si>
    <t>Luna</t>
  </si>
  <si>
    <t>Ian</t>
  </si>
  <si>
    <t>Isabella</t>
  </si>
  <si>
    <t>Jasper</t>
  </si>
  <si>
    <t>Delgadillo</t>
  </si>
  <si>
    <t>Anderson</t>
  </si>
  <si>
    <t>Archuleta</t>
  </si>
  <si>
    <t>Underwood</t>
  </si>
  <si>
    <t>Gracie</t>
  </si>
  <si>
    <t>Harshbarger</t>
  </si>
  <si>
    <t>Abes</t>
  </si>
  <si>
    <t>Murphy-Chavez</t>
  </si>
  <si>
    <t>Schneiderman</t>
  </si>
  <si>
    <t>Wetzel</t>
  </si>
  <si>
    <t>Bhagan</t>
  </si>
  <si>
    <t>Holthouse</t>
  </si>
  <si>
    <t>Hamilton</t>
  </si>
  <si>
    <t>Allen</t>
  </si>
  <si>
    <t>Paul</t>
  </si>
  <si>
    <t>Cap</t>
  </si>
  <si>
    <t>Ramirez</t>
  </si>
  <si>
    <t>Gonzalez</t>
  </si>
  <si>
    <t>Parke</t>
  </si>
  <si>
    <t>Update these list values yearly</t>
  </si>
  <si>
    <t>grade_entering</t>
  </si>
  <si>
    <t>^</t>
  </si>
  <si>
    <t>Place graduating year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</si>
</sst>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A6EEDCE-2022-4E75-AB73-E7D0E3949122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D09B61-2A12-4D24-BCA3-C4FD15EA7A2A}" name="CreateUsers" displayName="CreateUsers" ref="A1:H22" tableType="queryTable" totalsRowShown="0" headerRowDxfId="8">
  <autoFilter ref="A1:H22" xr:uid="{95623043-0624-41CB-8A5C-692DAE0B9A4E}"/>
  <tableColumns count="8">
    <tableColumn id="1" xr3:uid="{7BE6ABBA-4643-4F3D-8FF1-B2E116C138DC}" uniqueName="1" name="useremail" queryTableFieldId="1" dataDxfId="15" totalsRowDxfId="7"/>
    <tableColumn id="2" xr3:uid="{86F83E2D-677A-4BBF-8139-D32208B2D4A6}" uniqueName="2" name="firstname" queryTableFieldId="2" dataDxfId="14" totalsRowDxfId="6"/>
    <tableColumn id="3" xr3:uid="{86C3CF0E-E197-4CB2-8F35-F7D179CA0DF9}" uniqueName="3" name="lastname" queryTableFieldId="3" dataDxfId="13" totalsRowDxfId="5"/>
    <tableColumn id="4" xr3:uid="{2A81295E-5DC6-4930-8872-03F942FB0260}" uniqueName="4" name="ou" queryTableFieldId="4" dataDxfId="12" totalsRowDxfId="4"/>
    <tableColumn id="5" xr3:uid="{B2C1349F-3391-423D-ABE1-84FEDADC8CD5}" uniqueName="5" name="password" queryTableFieldId="5" dataDxfId="11" totalsRowDxfId="3"/>
    <tableColumn id="6" xr3:uid="{1FB7CD43-C5D7-4682-9A29-8BBBE8F7143C}" uniqueName="6" name="notifyemail" queryTableFieldId="6" dataDxfId="10" totalsRowDxfId="2"/>
    <tableColumn id="7" xr3:uid="{7597F679-0EF9-4EAE-B6C9-E19C0F23E851}" uniqueName="7" name="changepassword" queryTableFieldId="7" dataDxfId="9" totalsRowDxfId="1"/>
    <tableColumn id="8" xr3:uid="{A60A1952-277D-4B81-96DB-CCF762DB996A}" uniqueName="8" name="grade_entering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A0CBD-D4EA-4FEE-9217-31481C70E84A}">
  <dimension ref="A1:H22"/>
  <sheetViews>
    <sheetView tabSelected="1" workbookViewId="0">
      <selection activeCell="D25" sqref="D25"/>
    </sheetView>
  </sheetViews>
  <sheetFormatPr defaultRowHeight="15" x14ac:dyDescent="0.25"/>
  <cols>
    <col min="1" max="1" width="27.5703125" bestFit="1" customWidth="1"/>
    <col min="2" max="2" width="11.85546875" bestFit="1" customWidth="1"/>
    <col min="3" max="3" width="16.140625" bestFit="1" customWidth="1"/>
    <col min="4" max="4" width="45.140625" bestFit="1" customWidth="1"/>
    <col min="5" max="5" width="11.85546875" bestFit="1" customWidth="1"/>
    <col min="6" max="6" width="27.28515625" bestFit="1" customWidth="1"/>
    <col min="7" max="7" width="18.7109375" customWidth="1"/>
    <col min="8" max="8" width="16.71093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55</v>
      </c>
    </row>
    <row r="2" spans="1:8" x14ac:dyDescent="0.25">
      <c r="A2" s="1" t="str">
        <f>CONCATENATE(LEFT($B2,3),LEFT($C2,3),VLOOKUP(CreateUsers[[#This Row],[grade_entering]],'Update these list values yearly'!$A$2:$B$7,2),"@santafeschool.org")</f>
        <v>ChaGra29@santafeschool.org</v>
      </c>
      <c r="B2" s="1" t="s">
        <v>13</v>
      </c>
      <c r="C2" s="1" t="s">
        <v>14</v>
      </c>
      <c r="D2" s="1" t="str">
        <f>VLOOKUP(CreateUsers[[#This Row],[grade_entering]],'Update these list values yearly'!$A$2:$C$7,3)</f>
        <v>Users/Students/Centaur/3rdGrade/Class-of-2029</v>
      </c>
      <c r="E2" s="1" t="s">
        <v>7</v>
      </c>
      <c r="F2" s="1" t="s">
        <v>8</v>
      </c>
      <c r="G2" s="1" t="s">
        <v>9</v>
      </c>
      <c r="H2" s="1">
        <v>3</v>
      </c>
    </row>
    <row r="3" spans="1:8" x14ac:dyDescent="0.25">
      <c r="A3" s="1" t="str">
        <f>CONCATENATE(LEFT($B3,3),LEFT($C3,3),VLOOKUP(CreateUsers[[#This Row],[grade_entering]],'Update these list values yearly'!$A$2:$B$7,2),"@santafeschool.org")</f>
        <v>MilCat26@santafeschool.org</v>
      </c>
      <c r="B3" s="1" t="s">
        <v>15</v>
      </c>
      <c r="C3" s="1" t="s">
        <v>16</v>
      </c>
      <c r="D3" s="1" t="str">
        <f>VLOOKUP(CreateUsers[[#This Row],[grade_entering]],'Update these list values yearly'!$A$2:$C$7,3)</f>
        <v>Users/Students/Badger/6thGrade/Class-of-2026</v>
      </c>
      <c r="E3" s="1" t="s">
        <v>7</v>
      </c>
      <c r="F3" s="1" t="s">
        <v>8</v>
      </c>
      <c r="G3" s="1" t="s">
        <v>9</v>
      </c>
      <c r="H3" s="1">
        <v>6</v>
      </c>
    </row>
    <row r="4" spans="1:8" x14ac:dyDescent="0.25">
      <c r="A4" s="1" t="str">
        <f>CONCATENATE(LEFT($B4,3),LEFT($C4,3),VLOOKUP(CreateUsers[[#This Row],[grade_entering]],'Update these list values yearly'!$A$2:$B$7,2),"@santafeschool.org")</f>
        <v>DahRoa26@santafeschool.org</v>
      </c>
      <c r="B4" s="1" t="s">
        <v>17</v>
      </c>
      <c r="C4" s="1" t="s">
        <v>18</v>
      </c>
      <c r="D4" s="1" t="str">
        <f>VLOOKUP(CreateUsers[[#This Row],[grade_entering]],'Update these list values yearly'!$A$2:$C$7,3)</f>
        <v>Users/Students/Badger/6thGrade/Class-of-2026</v>
      </c>
      <c r="E4" s="1" t="s">
        <v>7</v>
      </c>
      <c r="F4" s="1" t="s">
        <v>8</v>
      </c>
      <c r="G4" s="1" t="s">
        <v>9</v>
      </c>
      <c r="H4" s="1">
        <v>6</v>
      </c>
    </row>
    <row r="5" spans="1:8" x14ac:dyDescent="0.25">
      <c r="A5" s="1" t="str">
        <f>CONCATENATE(LEFT($B5,3),LEFT($C5,3),VLOOKUP(CreateUsers[[#This Row],[grade_entering]],'Update these list values yearly'!$A$2:$B$7,2),"@santafeschool.org")</f>
        <v>LiaFol26@santafeschool.org</v>
      </c>
      <c r="B5" s="1" t="s">
        <v>19</v>
      </c>
      <c r="C5" s="1" t="s">
        <v>20</v>
      </c>
      <c r="D5" s="1" t="str">
        <f>VLOOKUP(CreateUsers[[#This Row],[grade_entering]],'Update these list values yearly'!$A$2:$C$7,3)</f>
        <v>Users/Students/Badger/6thGrade/Class-of-2026</v>
      </c>
      <c r="E5" s="1" t="s">
        <v>7</v>
      </c>
      <c r="F5" s="1" t="s">
        <v>8</v>
      </c>
      <c r="G5" s="1" t="s">
        <v>9</v>
      </c>
      <c r="H5" s="1">
        <v>6</v>
      </c>
    </row>
    <row r="6" spans="1:8" x14ac:dyDescent="0.25">
      <c r="A6" s="1" t="str">
        <f>CONCATENATE(LEFT($B6,3),LEFT($C6,3),VLOOKUP(CreateUsers[[#This Row],[grade_entering]],'Update these list values yearly'!$A$2:$B$7,2),"@santafeschool.org")</f>
        <v>AvaDel25@santafeschool.org</v>
      </c>
      <c r="B6" s="1" t="s">
        <v>21</v>
      </c>
      <c r="C6" s="1" t="s">
        <v>35</v>
      </c>
      <c r="D6" s="1" t="str">
        <f>VLOOKUP(CreateUsers[[#This Row],[grade_entering]],'Update these list values yearly'!$A$2:$C$7,3)</f>
        <v>Users/Students/MS/7thGrade/Class-of-2025</v>
      </c>
      <c r="E6" s="1" t="s">
        <v>7</v>
      </c>
      <c r="F6" s="1" t="s">
        <v>8</v>
      </c>
      <c r="G6" s="1" t="s">
        <v>9</v>
      </c>
      <c r="H6" s="1">
        <v>7</v>
      </c>
    </row>
    <row r="7" spans="1:8" x14ac:dyDescent="0.25">
      <c r="A7" s="1" t="str">
        <f>CONCATENATE(LEFT($B7,3),LEFT($C7,3),VLOOKUP(CreateUsers[[#This Row],[grade_entering]],'Update these list values yearly'!$A$2:$B$7,2),"@santafeschool.org")</f>
        <v>GraAnd25@santafeschool.org</v>
      </c>
      <c r="B7" s="1" t="s">
        <v>39</v>
      </c>
      <c r="C7" s="1" t="s">
        <v>36</v>
      </c>
      <c r="D7" s="1" t="str">
        <f>VLOOKUP(CreateUsers[[#This Row],[grade_entering]],'Update these list values yearly'!$A$2:$C$7,3)</f>
        <v>Users/Students/MS/7thGrade/Class-of-2025</v>
      </c>
      <c r="E7" s="1" t="s">
        <v>7</v>
      </c>
      <c r="F7" s="1" t="s">
        <v>8</v>
      </c>
      <c r="G7" s="1" t="s">
        <v>9</v>
      </c>
      <c r="H7" s="1">
        <v>7</v>
      </c>
    </row>
    <row r="8" spans="1:8" x14ac:dyDescent="0.25">
      <c r="A8" s="1" t="str">
        <f>CONCATENATE(LEFT($B8,3),LEFT($C8,3),VLOOKUP(CreateUsers[[#This Row],[grade_entering]],'Update these list values yearly'!$A$2:$B$7,2),"@santafeschool.org")</f>
        <v>AydArc25@santafeschool.org</v>
      </c>
      <c r="B8" s="1" t="s">
        <v>22</v>
      </c>
      <c r="C8" s="1" t="s">
        <v>37</v>
      </c>
      <c r="D8" s="1" t="str">
        <f>VLOOKUP(CreateUsers[[#This Row],[grade_entering]],'Update these list values yearly'!$A$2:$C$7,3)</f>
        <v>Users/Students/MS/7thGrade/Class-of-2025</v>
      </c>
      <c r="E8" s="1" t="s">
        <v>7</v>
      </c>
      <c r="F8" s="1" t="s">
        <v>8</v>
      </c>
      <c r="G8" s="1" t="s">
        <v>9</v>
      </c>
      <c r="H8" s="1">
        <v>7</v>
      </c>
    </row>
    <row r="9" spans="1:8" x14ac:dyDescent="0.25">
      <c r="A9" s="1" t="str">
        <f>CONCATENATE(LEFT($B9,3),LEFT($C9,3),VLOOKUP(CreateUsers[[#This Row],[grade_entering]],'Update these list values yearly'!$A$2:$B$7,2),"@santafeschool.org")</f>
        <v>AydUnd25@santafeschool.org</v>
      </c>
      <c r="B9" s="1" t="s">
        <v>22</v>
      </c>
      <c r="C9" s="1" t="s">
        <v>38</v>
      </c>
      <c r="D9" s="1" t="str">
        <f>VLOOKUP(CreateUsers[[#This Row],[grade_entering]],'Update these list values yearly'!$A$2:$C$7,3)</f>
        <v>Users/Students/MS/7thGrade/Class-of-2025</v>
      </c>
      <c r="E9" s="1" t="s">
        <v>7</v>
      </c>
      <c r="F9" s="1" t="s">
        <v>8</v>
      </c>
      <c r="G9" s="1" t="s">
        <v>9</v>
      </c>
      <c r="H9" s="1">
        <v>7</v>
      </c>
    </row>
    <row r="10" spans="1:8" x14ac:dyDescent="0.25">
      <c r="A10" s="1" t="str">
        <f>CONCATENATE(LEFT($B10,3),LEFT($C10,3),VLOOKUP(CreateUsers[[#This Row],[grade_entering]],'Update these list values yearly'!$A$2:$B$7,2),"@santafeschool.org")</f>
        <v>MilHar25@santafeschool.org</v>
      </c>
      <c r="B10" s="1" t="s">
        <v>23</v>
      </c>
      <c r="C10" s="1" t="s">
        <v>40</v>
      </c>
      <c r="D10" s="1" t="str">
        <f>VLOOKUP(CreateUsers[[#This Row],[grade_entering]],'Update these list values yearly'!$A$2:$C$7,3)</f>
        <v>Users/Students/MS/7thGrade/Class-of-2025</v>
      </c>
      <c r="E10" s="1" t="s">
        <v>7</v>
      </c>
      <c r="F10" s="1" t="s">
        <v>8</v>
      </c>
      <c r="G10" s="1" t="s">
        <v>9</v>
      </c>
      <c r="H10" s="1">
        <v>7</v>
      </c>
    </row>
    <row r="11" spans="1:8" x14ac:dyDescent="0.25">
      <c r="A11" s="1" t="str">
        <f>CONCATENATE(LEFT($B11,3),LEFT($C11,3),VLOOKUP(CreateUsers[[#This Row],[grade_entering]],'Update these list values yearly'!$A$2:$B$7,2),"@santafeschool.org")</f>
        <v>SetAbe25@santafeschool.org</v>
      </c>
      <c r="B11" s="1" t="s">
        <v>24</v>
      </c>
      <c r="C11" s="1" t="s">
        <v>41</v>
      </c>
      <c r="D11" s="1" t="str">
        <f>VLOOKUP(CreateUsers[[#This Row],[grade_entering]],'Update these list values yearly'!$A$2:$C$7,3)</f>
        <v>Users/Students/MS/7thGrade/Class-of-2025</v>
      </c>
      <c r="E11" s="1" t="s">
        <v>7</v>
      </c>
      <c r="F11" s="1" t="s">
        <v>8</v>
      </c>
      <c r="G11" s="1" t="s">
        <v>9</v>
      </c>
      <c r="H11" s="1">
        <v>7</v>
      </c>
    </row>
    <row r="12" spans="1:8" x14ac:dyDescent="0.25">
      <c r="A12" s="1" t="str">
        <f>CONCATENATE(LEFT($B12,3),LEFT($C12,3),VLOOKUP(CreateUsers[[#This Row],[grade_entering]],'Update these list values yearly'!$A$2:$B$7,2),"@santafeschool.org")</f>
        <v>AlmMur25@santafeschool.org</v>
      </c>
      <c r="B12" s="1" t="s">
        <v>25</v>
      </c>
      <c r="C12" s="1" t="s">
        <v>42</v>
      </c>
      <c r="D12" s="1" t="str">
        <f>VLOOKUP(CreateUsers[[#This Row],[grade_entering]],'Update these list values yearly'!$A$2:$C$7,3)</f>
        <v>Users/Students/MS/7thGrade/Class-of-2025</v>
      </c>
      <c r="E12" s="1" t="s">
        <v>7</v>
      </c>
      <c r="F12" s="1" t="s">
        <v>8</v>
      </c>
      <c r="G12" s="1" t="s">
        <v>9</v>
      </c>
      <c r="H12" s="1">
        <v>7</v>
      </c>
    </row>
    <row r="13" spans="1:8" x14ac:dyDescent="0.25">
      <c r="A13" s="1" t="str">
        <f>CONCATENATE(LEFT($B13,3),LEFT($C13,3),VLOOKUP(CreateUsers[[#This Row],[grade_entering]],'Update these list values yearly'!$A$2:$B$7,2),"@santafeschool.org")</f>
        <v>OriSch25@santafeschool.org</v>
      </c>
      <c r="B13" s="1" t="s">
        <v>26</v>
      </c>
      <c r="C13" s="1" t="s">
        <v>43</v>
      </c>
      <c r="D13" s="1" t="str">
        <f>VLOOKUP(CreateUsers[[#This Row],[grade_entering]],'Update these list values yearly'!$A$2:$C$7,3)</f>
        <v>Users/Students/MS/7thGrade/Class-of-2025</v>
      </c>
      <c r="E13" s="1" t="s">
        <v>7</v>
      </c>
      <c r="F13" s="1" t="s">
        <v>8</v>
      </c>
      <c r="G13" s="1" t="s">
        <v>9</v>
      </c>
      <c r="H13" s="1">
        <v>7</v>
      </c>
    </row>
    <row r="14" spans="1:8" x14ac:dyDescent="0.25">
      <c r="A14" s="1" t="str">
        <f>CONCATENATE(LEFT($B14,3),LEFT($C14,3),VLOOKUP(CreateUsers[[#This Row],[grade_entering]],'Update these list values yearly'!$A$2:$B$7,2),"@santafeschool.org")</f>
        <v>LolWet25@santafeschool.org</v>
      </c>
      <c r="B14" s="1" t="s">
        <v>27</v>
      </c>
      <c r="C14" s="1" t="s">
        <v>44</v>
      </c>
      <c r="D14" s="1" t="str">
        <f>VLOOKUP(CreateUsers[[#This Row],[grade_entering]],'Update these list values yearly'!$A$2:$C$7,3)</f>
        <v>Users/Students/MS/7thGrade/Class-of-2025</v>
      </c>
      <c r="E14" s="1" t="s">
        <v>7</v>
      </c>
      <c r="F14" s="1" t="s">
        <v>8</v>
      </c>
      <c r="G14" s="1" t="s">
        <v>9</v>
      </c>
      <c r="H14" s="1">
        <v>7</v>
      </c>
    </row>
    <row r="15" spans="1:8" x14ac:dyDescent="0.25">
      <c r="A15" s="1" t="str">
        <f>CONCATENATE(LEFT($B15,3),LEFT($C15,3),VLOOKUP(CreateUsers[[#This Row],[grade_entering]],'Update these list values yearly'!$A$2:$B$7,2),"@santafeschool.org")</f>
        <v>SonBha25@santafeschool.org</v>
      </c>
      <c r="B15" s="1" t="s">
        <v>28</v>
      </c>
      <c r="C15" s="1" t="s">
        <v>45</v>
      </c>
      <c r="D15" s="1" t="str">
        <f>VLOOKUP(CreateUsers[[#This Row],[grade_entering]],'Update these list values yearly'!$A$2:$C$7,3)</f>
        <v>Users/Students/MS/7thGrade/Class-of-2025</v>
      </c>
      <c r="E15" s="1" t="s">
        <v>7</v>
      </c>
      <c r="F15" s="1" t="s">
        <v>8</v>
      </c>
      <c r="G15" s="1" t="s">
        <v>9</v>
      </c>
      <c r="H15" s="1">
        <v>7</v>
      </c>
    </row>
    <row r="16" spans="1:8" x14ac:dyDescent="0.25">
      <c r="A16" s="1" t="str">
        <f>CONCATENATE(LEFT($B16,3),LEFT($C16,3),VLOOKUP(CreateUsers[[#This Row],[grade_entering]],'Update these list values yearly'!$A$2:$B$7,2),"@santafeschool.org")</f>
        <v>LouHol25@santafeschool.org</v>
      </c>
      <c r="B16" s="1" t="s">
        <v>29</v>
      </c>
      <c r="C16" s="1" t="s">
        <v>46</v>
      </c>
      <c r="D16" s="1" t="str">
        <f>VLOOKUP(CreateUsers[[#This Row],[grade_entering]],'Update these list values yearly'!$A$2:$C$7,3)</f>
        <v>Users/Students/MS/7thGrade/Class-of-2025</v>
      </c>
      <c r="E16" s="1" t="s">
        <v>7</v>
      </c>
      <c r="F16" s="1" t="s">
        <v>8</v>
      </c>
      <c r="G16" s="1" t="s">
        <v>9</v>
      </c>
      <c r="H16" s="1">
        <v>7</v>
      </c>
    </row>
    <row r="17" spans="1:8" x14ac:dyDescent="0.25">
      <c r="A17" s="1" t="str">
        <f>CONCATENATE(LEFT($B17,3),LEFT($C17,3),VLOOKUP(CreateUsers[[#This Row],[grade_entering]],'Update these list values yearly'!$A$2:$B$7,2),"@santafeschool.org")</f>
        <v>JulHam25@santafeschool.org</v>
      </c>
      <c r="B17" s="1" t="s">
        <v>30</v>
      </c>
      <c r="C17" s="1" t="s">
        <v>47</v>
      </c>
      <c r="D17" s="1" t="str">
        <f>VLOOKUP(CreateUsers[[#This Row],[grade_entering]],'Update these list values yearly'!$A$2:$C$7,3)</f>
        <v>Users/Students/MS/7thGrade/Class-of-2025</v>
      </c>
      <c r="E17" s="1" t="s">
        <v>7</v>
      </c>
      <c r="F17" s="1" t="s">
        <v>8</v>
      </c>
      <c r="G17" s="1" t="s">
        <v>9</v>
      </c>
      <c r="H17" s="1">
        <v>7</v>
      </c>
    </row>
    <row r="18" spans="1:8" x14ac:dyDescent="0.25">
      <c r="A18" s="1" t="str">
        <f>CONCATENATE(LEFT($B18,3),LEFT($C18,3),VLOOKUP(CreateUsers[[#This Row],[grade_entering]],'Update these list values yearly'!$A$2:$B$7,2),"@santafeschool.org")</f>
        <v>PauAll25@santafeschool.org</v>
      </c>
      <c r="B18" s="1" t="s">
        <v>49</v>
      </c>
      <c r="C18" s="1" t="s">
        <v>48</v>
      </c>
      <c r="D18" s="1" t="str">
        <f>VLOOKUP(CreateUsers[[#This Row],[grade_entering]],'Update these list values yearly'!$A$2:$C$7,3)</f>
        <v>Users/Students/MS/7thGrade/Class-of-2025</v>
      </c>
      <c r="E18" s="1" t="s">
        <v>7</v>
      </c>
      <c r="F18" s="1" t="s">
        <v>8</v>
      </c>
      <c r="G18" s="1" t="s">
        <v>9</v>
      </c>
      <c r="H18" s="1">
        <v>7</v>
      </c>
    </row>
    <row r="19" spans="1:8" x14ac:dyDescent="0.25">
      <c r="A19" s="1" t="str">
        <f>CONCATENATE(LEFT($B19,3),LEFT($C19,3),VLOOKUP(CreateUsers[[#This Row],[grade_entering]],'Update these list values yearly'!$A$2:$B$7,2),"@santafeschool.org")</f>
        <v>LunCap25@santafeschool.org</v>
      </c>
      <c r="B19" s="1" t="s">
        <v>31</v>
      </c>
      <c r="C19" s="1" t="s">
        <v>50</v>
      </c>
      <c r="D19" s="1" t="str">
        <f>VLOOKUP(CreateUsers[[#This Row],[grade_entering]],'Update these list values yearly'!$A$2:$C$7,3)</f>
        <v>Users/Students/MS/7thGrade/Class-of-2025</v>
      </c>
      <c r="E19" s="1" t="s">
        <v>7</v>
      </c>
      <c r="F19" s="1" t="s">
        <v>8</v>
      </c>
      <c r="G19" s="1" t="s">
        <v>9</v>
      </c>
      <c r="H19" s="1">
        <v>7</v>
      </c>
    </row>
    <row r="20" spans="1:8" x14ac:dyDescent="0.25">
      <c r="A20" s="1" t="str">
        <f>CONCATENATE(LEFT($B20,3),LEFT($C20,3),VLOOKUP(CreateUsers[[#This Row],[grade_entering]],'Update these list values yearly'!$A$2:$B$7,2),"@santafeschool.org")</f>
        <v>IanRam25@santafeschool.org</v>
      </c>
      <c r="B20" s="1" t="s">
        <v>32</v>
      </c>
      <c r="C20" s="1" t="s">
        <v>51</v>
      </c>
      <c r="D20" s="1" t="str">
        <f>VLOOKUP(CreateUsers[[#This Row],[grade_entering]],'Update these list values yearly'!$A$2:$C$7,3)</f>
        <v>Users/Students/MS/7thGrade/Class-of-2025</v>
      </c>
      <c r="E20" s="1" t="s">
        <v>7</v>
      </c>
      <c r="F20" s="1" t="s">
        <v>8</v>
      </c>
      <c r="G20" s="1" t="s">
        <v>9</v>
      </c>
      <c r="H20" s="1">
        <v>7</v>
      </c>
    </row>
    <row r="21" spans="1:8" x14ac:dyDescent="0.25">
      <c r="A21" s="1" t="str">
        <f>CONCATENATE(LEFT($B21,3),LEFT($C21,3),VLOOKUP(CreateUsers[[#This Row],[grade_entering]],'Update these list values yearly'!$A$2:$B$7,2),"@santafeschool.org")</f>
        <v>IsaGon25@santafeschool.org</v>
      </c>
      <c r="B21" s="1" t="s">
        <v>33</v>
      </c>
      <c r="C21" s="1" t="s">
        <v>52</v>
      </c>
      <c r="D21" s="1" t="str">
        <f>VLOOKUP(CreateUsers[[#This Row],[grade_entering]],'Update these list values yearly'!$A$2:$C$7,3)</f>
        <v>Users/Students/MS/7thGrade/Class-of-2025</v>
      </c>
      <c r="E21" s="1" t="s">
        <v>7</v>
      </c>
      <c r="F21" s="1" t="s">
        <v>8</v>
      </c>
      <c r="G21" s="1" t="s">
        <v>9</v>
      </c>
      <c r="H21" s="1">
        <v>7</v>
      </c>
    </row>
    <row r="22" spans="1:8" x14ac:dyDescent="0.25">
      <c r="A22" s="1" t="str">
        <f>CONCATENATE(LEFT($B22,3),LEFT($C22,3),VLOOKUP(CreateUsers[[#This Row],[grade_entering]],'Update these list values yearly'!$A$2:$B$7,2),"@santafeschool.org")</f>
        <v>JasPar24@santafeschool.org</v>
      </c>
      <c r="B22" s="1" t="s">
        <v>34</v>
      </c>
      <c r="C22" s="1" t="s">
        <v>53</v>
      </c>
      <c r="D22" s="1" t="str">
        <f>VLOOKUP(CreateUsers[[#This Row],[grade_entering]],'Update these list values yearly'!$A$2:$C$7,3)</f>
        <v>Users/Students/MS/8thGrade/Class-of-2024</v>
      </c>
      <c r="E22" s="1" t="s">
        <v>7</v>
      </c>
      <c r="F22" s="1" t="s">
        <v>8</v>
      </c>
      <c r="G22" s="1" t="s">
        <v>9</v>
      </c>
      <c r="H22" s="1"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EE49B-5921-44D7-ADC0-2F8538957885}">
  <dimension ref="A1:C10"/>
  <sheetViews>
    <sheetView workbookViewId="0">
      <selection activeCell="C11" sqref="C11"/>
    </sheetView>
  </sheetViews>
  <sheetFormatPr defaultRowHeight="15" x14ac:dyDescent="0.25"/>
  <cols>
    <col min="2" max="2" width="10.28515625" customWidth="1"/>
    <col min="3" max="3" width="46.42578125" customWidth="1"/>
  </cols>
  <sheetData>
    <row r="1" spans="1:3" x14ac:dyDescent="0.25">
      <c r="A1" t="s">
        <v>12</v>
      </c>
      <c r="B1" t="s">
        <v>11</v>
      </c>
      <c r="C1" t="s">
        <v>10</v>
      </c>
    </row>
    <row r="2" spans="1:3" x14ac:dyDescent="0.25">
      <c r="A2">
        <v>3</v>
      </c>
      <c r="B2">
        <f t="shared" ref="B2:B5" si="0">B3+1</f>
        <v>29</v>
      </c>
      <c r="C2" t="str">
        <f>CONCATENATE("Users/Students/Centaur/3rdGrade/Class-of-20",B2)</f>
        <v>Users/Students/Centaur/3rdGrade/Class-of-2029</v>
      </c>
    </row>
    <row r="3" spans="1:3" x14ac:dyDescent="0.25">
      <c r="A3">
        <v>4</v>
      </c>
      <c r="B3">
        <f t="shared" si="0"/>
        <v>28</v>
      </c>
      <c r="C3" t="str">
        <f>CONCATENATE("Users/Students/Centaur/4thGrade/Class-of-20",B3)</f>
        <v>Users/Students/Centaur/4thGrade/Class-of-2028</v>
      </c>
    </row>
    <row r="4" spans="1:3" x14ac:dyDescent="0.25">
      <c r="A4">
        <v>5</v>
      </c>
      <c r="B4">
        <f t="shared" si="0"/>
        <v>27</v>
      </c>
      <c r="C4" t="str">
        <f>CONCATENATE("Users/Students/Badger/5thGrade/Class-of-20",B4)</f>
        <v>Users/Students/Badger/5thGrade/Class-of-2027</v>
      </c>
    </row>
    <row r="5" spans="1:3" x14ac:dyDescent="0.25">
      <c r="A5">
        <v>6</v>
      </c>
      <c r="B5">
        <f t="shared" si="0"/>
        <v>26</v>
      </c>
      <c r="C5" t="str">
        <f>CONCATENATE("Users/Students/Badger/6thGrade/Class-of-20",B5)</f>
        <v>Users/Students/Badger/6thGrade/Class-of-2026</v>
      </c>
    </row>
    <row r="6" spans="1:3" ht="15.75" thickBot="1" x14ac:dyDescent="0.3">
      <c r="A6">
        <v>7</v>
      </c>
      <c r="B6">
        <f>B7+1</f>
        <v>25</v>
      </c>
      <c r="C6" t="str">
        <f>CONCATENATE("Users/Students/MS/7thGrade/Class-of-20",B6)</f>
        <v>Users/Students/MS/7thGrade/Class-of-2025</v>
      </c>
    </row>
    <row r="7" spans="1:3" ht="15.75" thickBot="1" x14ac:dyDescent="0.3">
      <c r="A7">
        <v>8</v>
      </c>
      <c r="B7" s="3">
        <v>24</v>
      </c>
      <c r="C7" t="str">
        <f>CONCATENATE("Users/Students/MS/8thGrade/Class-of-20",B7)</f>
        <v>Users/Students/MS/8thGrade/Class-of-2024</v>
      </c>
    </row>
    <row r="8" spans="1:3" ht="15.75" thickTop="1" x14ac:dyDescent="0.25">
      <c r="B8" s="2" t="s">
        <v>56</v>
      </c>
    </row>
    <row r="9" spans="1:3" x14ac:dyDescent="0.25">
      <c r="A9" t="s">
        <v>57</v>
      </c>
    </row>
    <row r="10" spans="1:3" x14ac:dyDescent="0.25">
      <c r="A10" t="s">
        <v>54</v>
      </c>
    </row>
  </sheetData>
  <sheetProtection algorithmName="SHA-512" hashValue="afRPbljtD21ZrQXfRg27cCFFw5gH9G4BYP2TRpmn4wBG3DfqR6wypx+xLfw2asZ/xkrsDhdbnlHh0VTjE09GRw==" saltValue="YtDAdTArSUSxleucIjbgjA==" spinCount="100000" sheet="1" objects="1" scenarios="1"/>
  <protectedRanges>
    <protectedRange sqref="B7" name="gradyear"/>
  </protectedRange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E E A A B Q S w M E F A A C A A g A J 4 g Q V 4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A n i B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4 g Q V + 1 P 7 N H 5 A A A A z Q E A A B M A H A B G b 3 J t d W x h c y 9 T Z W N 0 a W 9 u M S 5 t I K I Y A C i g F A A A A A A A A A A A A A A A A A A A A A A A A A A A A H W P U U v D M B D H 3 w v 9 D i G + t B A K r c 6 B o w + S q v i g I O 2 e r A 8 x O 7 d g m 4 z c d T j G v r t x R V S w B 8 f l f p f 8 c 3 8 E T c Z Z V o 8 1 X 8 R R H O F G e V g x 6 U E R L B E 8 s p J 1 Q H H E Q t R u 8 B o C k b j L K q e H H i w l t 6 a D T D p L o c G E y 6 v 2 9 L C 9 R 6 V 0 W w G + k 9 u 2 d 9 c P p / w l n W n c 8 V Q 8 V 9 C Z 3 h D 4 k g s u m H T d 0 F s s 5 4 L d W O 1 W x q 7 L v J g V g j 0 N j q C m f Q f l z z F 7 d B Z e U j G u e M b l R t l 1 8 N D s t 8 D D r o 1 6 D Z c a r y y + O d + P 6 l 9 D T E Y / 4 n D g I 8 3 D 7 x Q m j O C D j o J 9 8 2 K C n 0 / w i w k + m + C X E 3 z + h x / T O D L 2 X 5 u L T 1 B L A Q I t A B Q A A g A I A C e I E F e F K m F Z p g A A A P k A A A A S A A A A A A A A A A A A A A A A A A A A A A B D b 2 5 m a W c v U G F j a 2 F n Z S 5 4 b W x Q S w E C L Q A U A A I A C A A n i B B X D 8 r p q 6 Q A A A D p A A A A E w A A A A A A A A A A A A A A A A D y A A A A W 0 N v b n R l b n R f V H l w Z X N d L n h t b F B L A Q I t A B Q A A g A I A C e I E F f t T + z R + Q A A A M 0 B A A A T A A A A A A A A A A A A A A A A A O M B A A B G b 3 J t d W x h c y 9 T Z W N 0 a W 9 u M S 5 t U E s F B g A A A A A D A A M A w g A A A C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Y K A A A A A A A A 1 A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m V h d G V V c 2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y Z W F 0 Z V V z Z X J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T Z U M j M 6 M D E 6 M T U u N D k 3 N T k 5 M 1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y Z W F 0 Z V V z Z X J z L 0 N o Y W 5 n Z W Q g V H l w Z S 5 7 Q 2 9 s d W 1 u M S w w f S Z x d W 9 0 O y w m c X V v d D t T Z W N 0 a W 9 u M S 9 D c m V h d G V V c 2 V y c y 9 D a G F u Z 2 V k I F R 5 c G U u e 0 N v b H V t b j I s M X 0 m c X V v d D s s J n F 1 b 3 Q 7 U 2 V j d G l v b j E v Q 3 J l Y X R l V X N l c n M v Q 2 h h b m d l Z C B U e X B l L n t D b 2 x 1 b W 4 z L D J 9 J n F 1 b 3 Q 7 L C Z x d W 9 0 O 1 N l Y 3 R p b 2 4 x L 0 N y Z W F 0 Z V V z Z X J z L 0 N o Y W 5 n Z W Q g V H l w Z S 5 7 Q 2 9 s d W 1 u N C w z f S Z x d W 9 0 O y w m c X V v d D t T Z W N 0 a W 9 u M S 9 D c m V h d G V V c 2 V y c y 9 D a G F u Z 2 V k I F R 5 c G U u e 0 N v b H V t b j U s N H 0 m c X V v d D s s J n F 1 b 3 Q 7 U 2 V j d G l v b j E v Q 3 J l Y X R l V X N l c n M v Q 2 h h b m d l Z C B U e X B l L n t D b 2 x 1 b W 4 2 L D V 9 J n F 1 b 3 Q 7 L C Z x d W 9 0 O 1 N l Y 3 R p b 2 4 x L 0 N y Z W F 0 Z V V z Z X J z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D c m V h d G V V c 2 V y c y 9 D a G F u Z 2 V k I F R 5 c G U u e 0 N v b H V t b j E s M H 0 m c X V v d D s s J n F 1 b 3 Q 7 U 2 V j d G l v b j E v Q 3 J l Y X R l V X N l c n M v Q 2 h h b m d l Z C B U e X B l L n t D b 2 x 1 b W 4 y L D F 9 J n F 1 b 3 Q 7 L C Z x d W 9 0 O 1 N l Y 3 R p b 2 4 x L 0 N y Z W F 0 Z V V z Z X J z L 0 N o Y W 5 n Z W Q g V H l w Z S 5 7 Q 2 9 s d W 1 u M y w y f S Z x d W 9 0 O y w m c X V v d D t T Z W N 0 a W 9 u M S 9 D c m V h d G V V c 2 V y c y 9 D a G F u Z 2 V k I F R 5 c G U u e 0 N v b H V t b j Q s M 3 0 m c X V v d D s s J n F 1 b 3 Q 7 U 2 V j d G l v b j E v Q 3 J l Y X R l V X N l c n M v Q 2 h h b m d l Z C B U e X B l L n t D b 2 x 1 b W 4 1 L D R 9 J n F 1 b 3 Q 7 L C Z x d W 9 0 O 1 N l Y 3 R p b 2 4 x L 0 N y Z W F 0 Z V V z Z X J z L 0 N o Y W 5 n Z W Q g V H l w Z S 5 7 Q 2 9 s d W 1 u N i w 1 f S Z x d W 9 0 O y w m c X V v d D t T Z W N 0 a W 9 u M S 9 D c m V h d G V V c 2 V y c y 9 D a G F u Z 2 V k I F R 5 c G U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y Z W F 0 Z V V z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y Z W F 0 Z V V z Z X J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k r p 2 B g v g V I l m z r B k R r 1 w M A A A A A A g A A A A A A E G Y A A A A B A A A g A A A A M D U 7 J Y X u D V k T 3 Q / I t 4 t 7 F 9 y A 7 Y 5 T G 1 P l C X H B e i S F T q o A A A A A D o A A A A A C A A A g A A A A S d z 6 g R 3 M l G W j x S C Z N b j v E J Z 6 H L q I M D H A U X K C i q 9 7 o p d Q A A A A j u t e o X p g 0 D e C V g H k m T v o q B V o F p + X 2 b j d J F y T m h B U 0 E 1 n q t u f M 1 b n Q d q e O c 0 s j F w K n a S X u m H h R 5 Y R W B X 5 W S 6 E d I P 6 b e D p b a F v S N w F S S O C Y 9 R A A A A A p w F K z d T d P U k K w Y C 8 + B W s k p i z I O A Q E e T B v r 5 m M P a 6 3 E g s 0 a d a c w M X Q u Z N g c s E t z V U M V G d a 1 s y f 5 k I m o N x W N u c Z A = = < / D a t a M a s h u p > 
</file>

<file path=customXml/itemProps1.xml><?xml version="1.0" encoding="utf-8"?>
<ds:datastoreItem xmlns:ds="http://schemas.openxmlformats.org/officeDocument/2006/customXml" ds:itemID="{C3205A7E-B7B3-4E32-A95B-58632FC91A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 this to CSV</vt:lpstr>
      <vt:lpstr>Update these list values yearly</vt:lpstr>
    </vt:vector>
  </TitlesOfParts>
  <Company>Santa Fe School for Arts and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2023-08-16T23:00:10Z</dcterms:created>
  <dcterms:modified xsi:type="dcterms:W3CDTF">2023-08-16T23:44:51Z</dcterms:modified>
</cp:coreProperties>
</file>