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160"/>
  </bookViews>
  <sheets>
    <sheet name="Lembar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/>
  <c r="D26"/>
  <c r="T15" l="1"/>
  <c r="D45" s="1"/>
  <c r="T12"/>
  <c r="T22" s="1"/>
  <c r="D52" s="1"/>
  <c r="Q12"/>
  <c r="Q22" s="1"/>
  <c r="D42" s="1"/>
  <c r="N12"/>
  <c r="N21" s="1"/>
  <c r="D31" s="1"/>
  <c r="K12"/>
  <c r="K20" s="1"/>
  <c r="D20" s="1"/>
  <c r="T16" l="1"/>
  <c r="D46" s="1"/>
  <c r="Q15"/>
  <c r="D35" s="1"/>
  <c r="T19"/>
  <c r="D49" s="1"/>
  <c r="Q19"/>
  <c r="D39" s="1"/>
  <c r="T20"/>
  <c r="D50" s="1"/>
  <c r="Q16"/>
  <c r="Q20"/>
  <c r="D40" s="1"/>
  <c r="Q17"/>
  <c r="D37" s="1"/>
  <c r="Q21"/>
  <c r="D41" s="1"/>
  <c r="T17"/>
  <c r="T21"/>
  <c r="D51" s="1"/>
  <c r="Q18"/>
  <c r="D38" s="1"/>
  <c r="T18"/>
  <c r="D48" s="1"/>
  <c r="N15"/>
  <c r="D25" s="1"/>
  <c r="N16"/>
  <c r="K19"/>
  <c r="D19" s="1"/>
  <c r="N20"/>
  <c r="D30" s="1"/>
  <c r="K18"/>
  <c r="D18" s="1"/>
  <c r="K15"/>
  <c r="K17"/>
  <c r="D17" s="1"/>
  <c r="N18"/>
  <c r="D28" s="1"/>
  <c r="K21"/>
  <c r="D21" s="1"/>
  <c r="N22"/>
  <c r="D32" s="1"/>
  <c r="N19"/>
  <c r="D29" s="1"/>
  <c r="K22"/>
  <c r="D22" s="1"/>
  <c r="K16"/>
  <c r="D16" s="1"/>
  <c r="N17"/>
  <c r="D27" s="1"/>
  <c r="D33" l="1"/>
  <c r="T23"/>
  <c r="D47"/>
  <c r="D53" s="1"/>
  <c r="Q23"/>
  <c r="D36"/>
  <c r="D43" s="1"/>
  <c r="D15"/>
  <c r="D23" s="1"/>
  <c r="K23"/>
  <c r="N23"/>
  <c r="K31" l="1"/>
  <c r="K28" l="1"/>
  <c r="K30"/>
  <c r="K29"/>
  <c r="K33" l="1"/>
  <c r="K34" s="1"/>
  <c r="K32"/>
</calcChain>
</file>

<file path=xl/sharedStrings.xml><?xml version="1.0" encoding="utf-8"?>
<sst xmlns="http://schemas.openxmlformats.org/spreadsheetml/2006/main" count="140" uniqueCount="29">
  <si>
    <t>Criteria</t>
  </si>
  <si>
    <t>Bambang</t>
  </si>
  <si>
    <t>Study</t>
  </si>
  <si>
    <t>Teknik Informatika</t>
  </si>
  <si>
    <t>Pendidikan Bahasa</t>
  </si>
  <si>
    <t>Course</t>
  </si>
  <si>
    <t>Bahasa Indo</t>
  </si>
  <si>
    <t>Bahasa Inggris</t>
  </si>
  <si>
    <t>Pendidikan Agama</t>
  </si>
  <si>
    <t>Fisika</t>
  </si>
  <si>
    <t>Kimia</t>
  </si>
  <si>
    <t>Sistem Komputer</t>
  </si>
  <si>
    <t>Pemrograman Dasar</t>
  </si>
  <si>
    <t>Kewirausahaan</t>
  </si>
  <si>
    <t>Bambang (Normalisasi Data) TI</t>
  </si>
  <si>
    <t>BOBOT NORMAL</t>
  </si>
  <si>
    <t>Pembagi</t>
  </si>
  <si>
    <t>v1</t>
  </si>
  <si>
    <t>v2</t>
  </si>
  <si>
    <t>Kedokteran</t>
  </si>
  <si>
    <t>Teknik Sipil</t>
  </si>
  <si>
    <t>HASILNYA</t>
  </si>
  <si>
    <t>Bambang (ND) Pen. Bahasa</t>
  </si>
  <si>
    <t>Bambang (ND) Kedokteran</t>
  </si>
  <si>
    <t>Bambang (ND) Teknik Sipil</t>
  </si>
  <si>
    <t>v3</t>
  </si>
  <si>
    <t>v4</t>
  </si>
  <si>
    <t>Hasil</t>
  </si>
  <si>
    <t>NO</t>
  </si>
</sst>
</file>

<file path=xl/styles.xml><?xml version="1.0" encoding="utf-8"?>
<styleSheet xmlns="http://schemas.openxmlformats.org/spreadsheetml/2006/main">
  <numFmts count="1">
    <numFmt numFmtId="164" formatCode="\vGeneral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>
      <alignment vertical="center"/>
    </xf>
    <xf numFmtId="0" fontId="3" fillId="0" borderId="0" xfId="0" applyFont="1">
      <alignment vertical="center"/>
    </xf>
    <xf numFmtId="16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53"/>
  <sheetViews>
    <sheetView tabSelected="1" topLeftCell="A13" workbookViewId="0">
      <selection activeCell="K33" sqref="K33"/>
    </sheetView>
  </sheetViews>
  <sheetFormatPr defaultColWidth="9" defaultRowHeight="15"/>
  <cols>
    <col min="1" max="1" width="2" customWidth="1"/>
    <col min="2" max="2" width="5.5703125" customWidth="1"/>
    <col min="3" max="3" width="17.42578125" customWidth="1"/>
    <col min="4" max="4" width="11.85546875" bestFit="1" customWidth="1"/>
    <col min="5" max="5" width="4.42578125" customWidth="1"/>
    <col min="6" max="6" width="16.140625" customWidth="1"/>
    <col min="7" max="7" width="2.28515625" customWidth="1"/>
    <col min="8" max="8" width="16.140625" customWidth="1"/>
    <col min="9" max="9" width="3.42578125" customWidth="1"/>
    <col min="10" max="10" width="16.42578125" customWidth="1"/>
    <col min="11" max="11" width="13.7109375"/>
    <col min="12" max="12" width="3.140625" customWidth="1"/>
    <col min="13" max="13" width="17.42578125" customWidth="1"/>
    <col min="14" max="14" width="16.140625" customWidth="1"/>
    <col min="15" max="15" width="3.140625" customWidth="1"/>
    <col min="16" max="16" width="16.140625" customWidth="1"/>
    <col min="18" max="18" width="3" customWidth="1"/>
    <col min="19" max="19" width="16.42578125" bestFit="1" customWidth="1"/>
  </cols>
  <sheetData>
    <row r="2" spans="2:20">
      <c r="B2" s="8" t="s">
        <v>28</v>
      </c>
      <c r="J2" s="12" t="s">
        <v>0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20">
      <c r="B3" s="9">
        <v>1</v>
      </c>
      <c r="C3" s="12" t="s">
        <v>1</v>
      </c>
      <c r="D3" s="12"/>
      <c r="F3" s="1" t="s">
        <v>2</v>
      </c>
      <c r="G3" s="4"/>
      <c r="H3" s="1" t="s">
        <v>5</v>
      </c>
      <c r="J3" s="11" t="s">
        <v>3</v>
      </c>
      <c r="K3" s="11"/>
      <c r="L3" s="2"/>
      <c r="M3" s="11" t="s">
        <v>4</v>
      </c>
      <c r="N3" s="11"/>
      <c r="P3" s="11" t="s">
        <v>19</v>
      </c>
      <c r="Q3" s="11"/>
      <c r="S3" s="11" t="s">
        <v>20</v>
      </c>
      <c r="T3" s="11"/>
    </row>
    <row r="4" spans="2:20">
      <c r="B4" s="9"/>
      <c r="C4" t="s">
        <v>6</v>
      </c>
      <c r="D4">
        <v>80</v>
      </c>
      <c r="F4" t="s">
        <v>3</v>
      </c>
      <c r="H4" t="s">
        <v>6</v>
      </c>
      <c r="J4" t="s">
        <v>6</v>
      </c>
      <c r="M4" t="s">
        <v>6</v>
      </c>
      <c r="N4">
        <v>3</v>
      </c>
      <c r="P4" t="s">
        <v>6</v>
      </c>
      <c r="S4" t="s">
        <v>6</v>
      </c>
    </row>
    <row r="5" spans="2:20">
      <c r="B5" s="9"/>
      <c r="C5" t="s">
        <v>7</v>
      </c>
      <c r="D5">
        <v>80</v>
      </c>
      <c r="F5" t="s">
        <v>4</v>
      </c>
      <c r="H5" t="s">
        <v>7</v>
      </c>
      <c r="J5" t="s">
        <v>7</v>
      </c>
      <c r="M5" t="s">
        <v>7</v>
      </c>
      <c r="N5">
        <v>3</v>
      </c>
      <c r="P5" t="s">
        <v>7</v>
      </c>
      <c r="S5" t="s">
        <v>7</v>
      </c>
    </row>
    <row r="6" spans="2:20">
      <c r="B6" s="9"/>
      <c r="C6" t="s">
        <v>8</v>
      </c>
      <c r="D6">
        <v>86</v>
      </c>
      <c r="F6" s="6" t="s">
        <v>19</v>
      </c>
      <c r="H6" t="s">
        <v>8</v>
      </c>
      <c r="J6" t="s">
        <v>8</v>
      </c>
      <c r="M6" t="s">
        <v>8</v>
      </c>
      <c r="N6">
        <v>3</v>
      </c>
      <c r="P6" t="s">
        <v>8</v>
      </c>
      <c r="Q6">
        <v>3</v>
      </c>
      <c r="S6" t="s">
        <v>8</v>
      </c>
    </row>
    <row r="7" spans="2:20">
      <c r="B7" s="9"/>
      <c r="C7" t="s">
        <v>9</v>
      </c>
      <c r="D7">
        <v>80</v>
      </c>
      <c r="F7" s="6" t="s">
        <v>20</v>
      </c>
      <c r="H7" t="s">
        <v>9</v>
      </c>
      <c r="J7" t="s">
        <v>9</v>
      </c>
      <c r="K7">
        <v>4</v>
      </c>
      <c r="M7" t="s">
        <v>9</v>
      </c>
      <c r="N7">
        <v>1</v>
      </c>
      <c r="P7" t="s">
        <v>9</v>
      </c>
      <c r="Q7">
        <v>4</v>
      </c>
      <c r="S7" t="s">
        <v>9</v>
      </c>
      <c r="T7">
        <v>5</v>
      </c>
    </row>
    <row r="8" spans="2:20">
      <c r="B8" s="9"/>
      <c r="C8" t="s">
        <v>10</v>
      </c>
      <c r="D8">
        <v>80</v>
      </c>
      <c r="H8" t="s">
        <v>10</v>
      </c>
      <c r="J8" t="s">
        <v>10</v>
      </c>
      <c r="M8" t="s">
        <v>10</v>
      </c>
      <c r="P8" t="s">
        <v>10</v>
      </c>
      <c r="Q8">
        <v>4</v>
      </c>
      <c r="S8" t="s">
        <v>10</v>
      </c>
      <c r="T8">
        <v>2</v>
      </c>
    </row>
    <row r="9" spans="2:20">
      <c r="B9" s="9"/>
      <c r="C9" t="s">
        <v>11</v>
      </c>
      <c r="D9">
        <v>85</v>
      </c>
      <c r="H9" t="s">
        <v>11</v>
      </c>
      <c r="J9" t="s">
        <v>11</v>
      </c>
      <c r="K9">
        <v>3</v>
      </c>
      <c r="M9" t="s">
        <v>11</v>
      </c>
      <c r="P9" t="s">
        <v>11</v>
      </c>
      <c r="Q9">
        <v>2</v>
      </c>
      <c r="S9" t="s">
        <v>11</v>
      </c>
      <c r="T9">
        <v>2</v>
      </c>
    </row>
    <row r="10" spans="2:20">
      <c r="B10" s="9"/>
      <c r="C10" t="s">
        <v>12</v>
      </c>
      <c r="D10">
        <v>95</v>
      </c>
      <c r="H10" t="s">
        <v>12</v>
      </c>
      <c r="J10" t="s">
        <v>12</v>
      </c>
      <c r="K10">
        <v>4</v>
      </c>
      <c r="M10" t="s">
        <v>12</v>
      </c>
      <c r="P10" t="s">
        <v>12</v>
      </c>
      <c r="S10" t="s">
        <v>12</v>
      </c>
      <c r="T10">
        <v>1</v>
      </c>
    </row>
    <row r="11" spans="2:20">
      <c r="B11" s="9"/>
      <c r="C11" t="s">
        <v>13</v>
      </c>
      <c r="D11">
        <v>70</v>
      </c>
      <c r="H11" t="s">
        <v>13</v>
      </c>
      <c r="J11" t="s">
        <v>13</v>
      </c>
      <c r="K11">
        <v>3</v>
      </c>
      <c r="M11" t="s">
        <v>13</v>
      </c>
      <c r="P11" t="s">
        <v>13</v>
      </c>
      <c r="S11" t="s">
        <v>13</v>
      </c>
    </row>
    <row r="12" spans="2:20">
      <c r="B12" s="9"/>
      <c r="K12">
        <f>SUM(K4:K11)</f>
        <v>14</v>
      </c>
      <c r="N12">
        <f>SUM(N4:N11)</f>
        <v>10</v>
      </c>
      <c r="Q12">
        <f>SUM(Q4:Q11)</f>
        <v>13</v>
      </c>
      <c r="T12">
        <f>SUM(T4:T11)</f>
        <v>10</v>
      </c>
    </row>
    <row r="13" spans="2:20">
      <c r="B13" s="9"/>
    </row>
    <row r="14" spans="2:20">
      <c r="B14" s="9"/>
      <c r="C14" s="10" t="s">
        <v>14</v>
      </c>
      <c r="D14" s="10"/>
      <c r="J14" s="10" t="s">
        <v>15</v>
      </c>
      <c r="K14" s="10"/>
      <c r="M14" s="10" t="s">
        <v>15</v>
      </c>
      <c r="N14" s="10"/>
      <c r="P14" s="10" t="s">
        <v>15</v>
      </c>
      <c r="Q14" s="10"/>
      <c r="S14" s="10" t="s">
        <v>15</v>
      </c>
      <c r="T14" s="10"/>
    </row>
    <row r="15" spans="2:20">
      <c r="B15" s="9"/>
      <c r="C15" t="s">
        <v>6</v>
      </c>
      <c r="D15">
        <f t="shared" ref="D15:D22" si="0">D4^K15</f>
        <v>1</v>
      </c>
      <c r="J15" t="s">
        <v>6</v>
      </c>
      <c r="K15">
        <f t="shared" ref="K15:K22" si="1">K4/$K$12</f>
        <v>0</v>
      </c>
      <c r="M15" t="s">
        <v>6</v>
      </c>
      <c r="N15">
        <f t="shared" ref="N15:N22" si="2">N4/$N$12</f>
        <v>0.3</v>
      </c>
      <c r="P15" t="s">
        <v>6</v>
      </c>
      <c r="Q15">
        <f t="shared" ref="Q15:Q22" si="3">Q4/$Q$12</f>
        <v>0</v>
      </c>
      <c r="S15" t="s">
        <v>6</v>
      </c>
      <c r="T15">
        <f t="shared" ref="T15:T22" si="4">T4/$T$12</f>
        <v>0</v>
      </c>
    </row>
    <row r="16" spans="2:20">
      <c r="B16" s="9"/>
      <c r="C16" t="s">
        <v>7</v>
      </c>
      <c r="D16">
        <f t="shared" si="0"/>
        <v>1</v>
      </c>
      <c r="J16" t="s">
        <v>7</v>
      </c>
      <c r="K16">
        <f t="shared" si="1"/>
        <v>0</v>
      </c>
      <c r="M16" t="s">
        <v>7</v>
      </c>
      <c r="N16">
        <f t="shared" si="2"/>
        <v>0.3</v>
      </c>
      <c r="P16" t="s">
        <v>7</v>
      </c>
      <c r="Q16">
        <f t="shared" si="3"/>
        <v>0</v>
      </c>
      <c r="S16" t="s">
        <v>7</v>
      </c>
      <c r="T16">
        <f t="shared" si="4"/>
        <v>0</v>
      </c>
    </row>
    <row r="17" spans="2:20">
      <c r="B17" s="9"/>
      <c r="C17" t="s">
        <v>8</v>
      </c>
      <c r="D17">
        <f t="shared" si="0"/>
        <v>1</v>
      </c>
      <c r="J17" t="s">
        <v>8</v>
      </c>
      <c r="K17">
        <f t="shared" si="1"/>
        <v>0</v>
      </c>
      <c r="M17" t="s">
        <v>8</v>
      </c>
      <c r="N17">
        <f t="shared" si="2"/>
        <v>0.3</v>
      </c>
      <c r="P17" t="s">
        <v>8</v>
      </c>
      <c r="Q17">
        <f t="shared" si="3"/>
        <v>0.23076923076923078</v>
      </c>
      <c r="S17" t="s">
        <v>8</v>
      </c>
      <c r="T17">
        <f t="shared" si="4"/>
        <v>0</v>
      </c>
    </row>
    <row r="18" spans="2:20">
      <c r="B18" s="9"/>
      <c r="C18" t="s">
        <v>9</v>
      </c>
      <c r="D18">
        <f t="shared" si="0"/>
        <v>3.4973572431802795</v>
      </c>
      <c r="J18" t="s">
        <v>9</v>
      </c>
      <c r="K18">
        <f t="shared" si="1"/>
        <v>0.2857142857142857</v>
      </c>
      <c r="M18" t="s">
        <v>9</v>
      </c>
      <c r="N18">
        <f t="shared" si="2"/>
        <v>0.1</v>
      </c>
      <c r="P18" t="s">
        <v>9</v>
      </c>
      <c r="Q18">
        <f t="shared" si="3"/>
        <v>0.30769230769230771</v>
      </c>
      <c r="S18" t="s">
        <v>9</v>
      </c>
      <c r="T18">
        <f t="shared" si="4"/>
        <v>0.5</v>
      </c>
    </row>
    <row r="19" spans="2:20">
      <c r="B19" s="9"/>
      <c r="C19" t="s">
        <v>10</v>
      </c>
      <c r="D19">
        <f t="shared" si="0"/>
        <v>1</v>
      </c>
      <c r="J19" t="s">
        <v>10</v>
      </c>
      <c r="K19">
        <f t="shared" si="1"/>
        <v>0</v>
      </c>
      <c r="M19" t="s">
        <v>10</v>
      </c>
      <c r="N19">
        <f t="shared" si="2"/>
        <v>0</v>
      </c>
      <c r="P19" t="s">
        <v>10</v>
      </c>
      <c r="Q19">
        <f t="shared" si="3"/>
        <v>0.30769230769230771</v>
      </c>
      <c r="S19" t="s">
        <v>10</v>
      </c>
      <c r="T19">
        <f t="shared" si="4"/>
        <v>0.2</v>
      </c>
    </row>
    <row r="20" spans="2:20">
      <c r="B20" s="9"/>
      <c r="C20" t="s">
        <v>11</v>
      </c>
      <c r="D20">
        <f t="shared" si="0"/>
        <v>2.5908776979428163</v>
      </c>
      <c r="J20" t="s">
        <v>11</v>
      </c>
      <c r="K20">
        <f t="shared" si="1"/>
        <v>0.21428571428571427</v>
      </c>
      <c r="M20" t="s">
        <v>11</v>
      </c>
      <c r="N20">
        <f t="shared" si="2"/>
        <v>0</v>
      </c>
      <c r="P20" t="s">
        <v>11</v>
      </c>
      <c r="Q20">
        <f t="shared" si="3"/>
        <v>0.15384615384615385</v>
      </c>
      <c r="S20" t="s">
        <v>11</v>
      </c>
      <c r="T20">
        <f t="shared" si="4"/>
        <v>0.2</v>
      </c>
    </row>
    <row r="21" spans="2:20">
      <c r="B21" s="9"/>
      <c r="C21" t="s">
        <v>12</v>
      </c>
      <c r="D21">
        <f t="shared" si="0"/>
        <v>3.6733633381894606</v>
      </c>
      <c r="J21" t="s">
        <v>12</v>
      </c>
      <c r="K21">
        <f t="shared" si="1"/>
        <v>0.2857142857142857</v>
      </c>
      <c r="M21" t="s">
        <v>12</v>
      </c>
      <c r="N21">
        <f t="shared" si="2"/>
        <v>0</v>
      </c>
      <c r="P21" t="s">
        <v>12</v>
      </c>
      <c r="Q21">
        <f t="shared" si="3"/>
        <v>0</v>
      </c>
      <c r="S21" t="s">
        <v>12</v>
      </c>
      <c r="T21">
        <f t="shared" si="4"/>
        <v>0.1</v>
      </c>
    </row>
    <row r="22" spans="2:20">
      <c r="B22" s="9"/>
      <c r="C22" t="s">
        <v>13</v>
      </c>
      <c r="D22">
        <f t="shared" si="0"/>
        <v>2.4852961750614626</v>
      </c>
      <c r="J22" t="s">
        <v>13</v>
      </c>
      <c r="K22">
        <f t="shared" si="1"/>
        <v>0.21428571428571427</v>
      </c>
      <c r="M22" t="s">
        <v>13</v>
      </c>
      <c r="N22">
        <f t="shared" si="2"/>
        <v>0</v>
      </c>
      <c r="P22" t="s">
        <v>13</v>
      </c>
      <c r="Q22">
        <f t="shared" si="3"/>
        <v>0</v>
      </c>
      <c r="S22" t="s">
        <v>13</v>
      </c>
      <c r="T22">
        <f t="shared" si="4"/>
        <v>0</v>
      </c>
    </row>
    <row r="23" spans="2:20">
      <c r="B23" s="9"/>
      <c r="D23" s="6">
        <f>D15*D16*D17*D18*D19*D20*D22*D21</f>
        <v>82.72350888000534</v>
      </c>
      <c r="K23">
        <f>SUM(K15:K22)</f>
        <v>1</v>
      </c>
      <c r="N23">
        <f>SUM(N15:N22)</f>
        <v>0.99999999999999989</v>
      </c>
      <c r="Q23">
        <f>SUM(Q15:Q22)</f>
        <v>1</v>
      </c>
      <c r="T23">
        <f>SUM(T15:T22)</f>
        <v>0.99999999999999989</v>
      </c>
    </row>
    <row r="24" spans="2:20">
      <c r="B24" s="9"/>
      <c r="C24" s="9" t="s">
        <v>22</v>
      </c>
      <c r="D24" s="10"/>
    </row>
    <row r="25" spans="2:20">
      <c r="B25" s="9"/>
      <c r="C25" t="s">
        <v>6</v>
      </c>
      <c r="D25">
        <f t="shared" ref="D25:D32" si="5">D4^N15</f>
        <v>3.7232911332721383</v>
      </c>
    </row>
    <row r="26" spans="2:20">
      <c r="B26" s="9"/>
      <c r="C26" t="s">
        <v>7</v>
      </c>
      <c r="D26">
        <f>D5^N16</f>
        <v>3.7232911332721383</v>
      </c>
      <c r="J26" s="5" t="s">
        <v>21</v>
      </c>
    </row>
    <row r="27" spans="2:20">
      <c r="B27" s="9"/>
      <c r="C27" t="s">
        <v>8</v>
      </c>
      <c r="D27">
        <f t="shared" si="5"/>
        <v>3.8049550919899557</v>
      </c>
      <c r="J27" t="s">
        <v>16</v>
      </c>
      <c r="K27">
        <f>D33+D43+D53+D23</f>
        <v>328.96627779989939</v>
      </c>
    </row>
    <row r="28" spans="2:20">
      <c r="B28" s="9"/>
      <c r="C28" t="s">
        <v>9</v>
      </c>
      <c r="D28">
        <f t="shared" si="5"/>
        <v>1.549918987548337</v>
      </c>
      <c r="J28" t="s">
        <v>17</v>
      </c>
      <c r="K28">
        <f>D23/$K$27</f>
        <v>0.25146501165181329</v>
      </c>
    </row>
    <row r="29" spans="2:20">
      <c r="B29" s="9"/>
      <c r="C29" t="s">
        <v>10</v>
      </c>
      <c r="D29">
        <f t="shared" si="5"/>
        <v>1</v>
      </c>
      <c r="J29" t="s">
        <v>18</v>
      </c>
      <c r="K29">
        <f>D33/$K$27</f>
        <v>0.24851988580779094</v>
      </c>
    </row>
    <row r="30" spans="2:20">
      <c r="B30" s="9"/>
      <c r="C30" t="s">
        <v>11</v>
      </c>
      <c r="D30">
        <f t="shared" si="5"/>
        <v>1</v>
      </c>
      <c r="J30" s="6" t="s">
        <v>25</v>
      </c>
      <c r="K30">
        <f>D43/$K$27</f>
        <v>0.24959582649163928</v>
      </c>
    </row>
    <row r="31" spans="2:20">
      <c r="B31" s="9"/>
      <c r="C31" t="s">
        <v>12</v>
      </c>
      <c r="D31">
        <f t="shared" si="5"/>
        <v>1</v>
      </c>
      <c r="J31" s="6" t="s">
        <v>26</v>
      </c>
      <c r="K31">
        <f>D53/$K$27</f>
        <v>0.25041927604875658</v>
      </c>
    </row>
    <row r="32" spans="2:20">
      <c r="B32" s="9"/>
      <c r="C32" t="s">
        <v>13</v>
      </c>
      <c r="D32">
        <f t="shared" si="5"/>
        <v>1</v>
      </c>
      <c r="J32" s="3"/>
      <c r="K32">
        <f>SUM(K28:K31)</f>
        <v>1</v>
      </c>
    </row>
    <row r="33" spans="2:11">
      <c r="B33" s="9"/>
      <c r="D33">
        <f>D25*D26*D27*D28*D29*D30*D32*D31</f>
        <v>81.754661793445024</v>
      </c>
      <c r="J33" s="6" t="s">
        <v>27</v>
      </c>
      <c r="K33">
        <f>MAX(K28:K31)</f>
        <v>0.25146501165181329</v>
      </c>
    </row>
    <row r="34" spans="2:11">
      <c r="B34" s="9"/>
      <c r="C34" s="9" t="s">
        <v>23</v>
      </c>
      <c r="D34" s="10"/>
      <c r="K34" s="7">
        <f>MATCH(K33,K28:K31,0)</f>
        <v>1</v>
      </c>
    </row>
    <row r="35" spans="2:11">
      <c r="B35" s="9"/>
      <c r="C35" t="s">
        <v>6</v>
      </c>
      <c r="D35">
        <f t="shared" ref="D35:D42" si="6">D4^Q15</f>
        <v>1</v>
      </c>
    </row>
    <row r="36" spans="2:11">
      <c r="B36" s="9"/>
      <c r="C36" t="s">
        <v>7</v>
      </c>
      <c r="D36">
        <f t="shared" si="6"/>
        <v>1</v>
      </c>
    </row>
    <row r="37" spans="2:11">
      <c r="B37" s="9"/>
      <c r="C37" t="s">
        <v>8</v>
      </c>
      <c r="D37">
        <f t="shared" si="6"/>
        <v>2.7952632805161066</v>
      </c>
    </row>
    <row r="38" spans="2:11">
      <c r="B38" s="9"/>
      <c r="C38" t="s">
        <v>9</v>
      </c>
      <c r="D38">
        <f t="shared" si="6"/>
        <v>3.8509346597099707</v>
      </c>
    </row>
    <row r="39" spans="2:11">
      <c r="B39" s="9"/>
      <c r="C39" t="s">
        <v>10</v>
      </c>
      <c r="D39">
        <f t="shared" si="6"/>
        <v>3.8509346597099707</v>
      </c>
    </row>
    <row r="40" spans="2:11">
      <c r="B40" s="9"/>
      <c r="C40" t="s">
        <v>11</v>
      </c>
      <c r="D40">
        <f t="shared" si="6"/>
        <v>1.9807683177192255</v>
      </c>
    </row>
    <row r="41" spans="2:11">
      <c r="B41" s="9"/>
      <c r="C41" t="s">
        <v>12</v>
      </c>
      <c r="D41">
        <f t="shared" si="6"/>
        <v>1</v>
      </c>
    </row>
    <row r="42" spans="2:11">
      <c r="B42" s="9"/>
      <c r="C42" t="s">
        <v>13</v>
      </c>
      <c r="D42">
        <f t="shared" si="6"/>
        <v>1</v>
      </c>
    </row>
    <row r="43" spans="2:11">
      <c r="B43" s="9"/>
      <c r="D43">
        <f>D35*D36*D37*D38*D39*D40*D42*D41</f>
        <v>82.108609995344096</v>
      </c>
    </row>
    <row r="44" spans="2:11">
      <c r="B44" s="9"/>
      <c r="C44" s="9" t="s">
        <v>24</v>
      </c>
      <c r="D44" s="10"/>
    </row>
    <row r="45" spans="2:11">
      <c r="B45" s="9"/>
      <c r="C45" t="s">
        <v>6</v>
      </c>
      <c r="D45">
        <f t="shared" ref="D45:D52" si="7">D4^T15</f>
        <v>1</v>
      </c>
    </row>
    <row r="46" spans="2:11">
      <c r="B46" s="9"/>
      <c r="C46" t="s">
        <v>7</v>
      </c>
      <c r="D46">
        <f t="shared" si="7"/>
        <v>1</v>
      </c>
    </row>
    <row r="47" spans="2:11">
      <c r="B47" s="9"/>
      <c r="C47" t="s">
        <v>8</v>
      </c>
      <c r="D47">
        <f t="shared" si="7"/>
        <v>1</v>
      </c>
    </row>
    <row r="48" spans="2:11">
      <c r="B48" s="9"/>
      <c r="C48" t="s">
        <v>9</v>
      </c>
      <c r="D48">
        <f t="shared" si="7"/>
        <v>8.9442719099991592</v>
      </c>
    </row>
    <row r="49" spans="2:4">
      <c r="B49" s="9"/>
      <c r="C49" t="s">
        <v>10</v>
      </c>
      <c r="D49">
        <f t="shared" si="7"/>
        <v>2.4022488679628622</v>
      </c>
    </row>
    <row r="50" spans="2:4">
      <c r="B50" s="9"/>
      <c r="C50" t="s">
        <v>11</v>
      </c>
      <c r="D50">
        <f t="shared" si="7"/>
        <v>2.4315532514941225</v>
      </c>
    </row>
    <row r="51" spans="2:4">
      <c r="B51" s="9"/>
      <c r="C51" t="s">
        <v>12</v>
      </c>
      <c r="D51">
        <f t="shared" si="7"/>
        <v>1.5767845668359715</v>
      </c>
    </row>
    <row r="52" spans="2:4">
      <c r="B52" s="9"/>
      <c r="C52" t="s">
        <v>13</v>
      </c>
      <c r="D52">
        <f t="shared" si="7"/>
        <v>1</v>
      </c>
    </row>
    <row r="53" spans="2:4">
      <c r="B53" s="9"/>
      <c r="D53">
        <f>D45*D46*D47*D48*D49*D50*D52*D51</f>
        <v>82.379497131104941</v>
      </c>
    </row>
  </sheetData>
  <mergeCells count="15">
    <mergeCell ref="J2:T2"/>
    <mergeCell ref="P14:Q14"/>
    <mergeCell ref="S14:T14"/>
    <mergeCell ref="C24:D24"/>
    <mergeCell ref="C3:D3"/>
    <mergeCell ref="J3:K3"/>
    <mergeCell ref="M3:N3"/>
    <mergeCell ref="C14:D14"/>
    <mergeCell ref="J14:K14"/>
    <mergeCell ref="M14:N14"/>
    <mergeCell ref="C34:D34"/>
    <mergeCell ref="C44:D44"/>
    <mergeCell ref="B3:B53"/>
    <mergeCell ref="P3:Q3"/>
    <mergeCell ref="S3:T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Azhari</dc:creator>
  <cp:lastModifiedBy>azhari</cp:lastModifiedBy>
  <dcterms:created xsi:type="dcterms:W3CDTF">2019-11-28T08:55:00Z</dcterms:created>
  <dcterms:modified xsi:type="dcterms:W3CDTF">2020-07-09T04:31:49Z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1057-11.2.0.9052</vt:lpwstr>
  </property>
</Properties>
</file>