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acbookpro/Documents/E-Digital Pakistan/"/>
    </mc:Choice>
  </mc:AlternateContent>
  <xr:revisionPtr revIDLastSave="0" documentId="13_ncr:1_{5BB1669B-BF8F-CB47-942E-3C9A355A62F1}" xr6:coauthVersionLast="47" xr6:coauthVersionMax="47" xr10:uidLastSave="{00000000-0000-0000-0000-000000000000}"/>
  <bookViews>
    <workbookView xWindow="0" yWindow="500" windowWidth="35840" windowHeight="20380" tabRatio="500" xr2:uid="{00000000-000D-0000-FFFF-FFFF00000000}"/>
  </bookViews>
  <sheets>
    <sheet name="E-Digital Pakistan" sheetId="8" r:id="rId1"/>
    <sheet name="List of Partners-Stakeholders" sheetId="23" r:id="rId2"/>
    <sheet name="Checklist" sheetId="24" r:id="rId3"/>
    <sheet name="Grant Funding Plan E-Digital" sheetId="25" r:id="rId4"/>
    <sheet name="Grant Tracking sheet" sheetId="26" r:id="rId5"/>
  </sheets>
  <externalReferences>
    <externalReference r:id="rId6"/>
  </externalReferences>
  <definedNames>
    <definedName name="_xlnm._FilterDatabase" localSheetId="4" hidden="1">'Grant Tracking sheet'!$A$2:$M$19</definedName>
    <definedName name="ColumnTitle1" localSheetId="3">[1]!Checklist[[#Headers],[Activity]]</definedName>
    <definedName name="ColumnTitle1" localSheetId="4">[1]!Checklist[[#Headers],[Activity]]</definedName>
    <definedName name="ColumnTitle1">Checklist[[#Headers],[Activity]]</definedName>
    <definedName name="prevWBS" localSheetId="0">'E-Digital Pakistan'!#REF!</definedName>
    <definedName name="_xlnm.Print_Titles" localSheetId="2">'Checklist'!$4:$4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I11" i="8" s="1"/>
  <c r="F16" i="8"/>
  <c r="I16" i="8" s="1"/>
  <c r="F17" i="8"/>
  <c r="I17" i="8" s="1"/>
  <c r="F18" i="8"/>
  <c r="I18" i="8" s="1"/>
  <c r="F19" i="8"/>
  <c r="I19" i="8" s="1"/>
  <c r="F20" i="8"/>
  <c r="I20" i="8" s="1"/>
  <c r="F22" i="8"/>
  <c r="F45" i="8"/>
  <c r="I45" i="8" s="1"/>
  <c r="F15" i="8"/>
  <c r="I15" i="8" s="1"/>
  <c r="F44" i="8"/>
  <c r="I44" i="8" s="1"/>
  <c r="F43" i="8"/>
  <c r="I43" i="8" s="1"/>
  <c r="F42" i="8"/>
  <c r="I42" i="8" s="1"/>
  <c r="I41" i="8"/>
  <c r="F40" i="8"/>
  <c r="I40" i="8" s="1"/>
  <c r="F39" i="8"/>
  <c r="I39" i="8" s="1"/>
  <c r="F38" i="8"/>
  <c r="I38" i="8" s="1"/>
  <c r="I37" i="8"/>
  <c r="F14" i="8"/>
  <c r="I14" i="8" s="1"/>
  <c r="F10" i="8"/>
  <c r="F13" i="8"/>
  <c r="I13" i="8" s="1"/>
  <c r="F36" i="8"/>
  <c r="I36" i="8" s="1"/>
  <c r="F35" i="8"/>
  <c r="I35" i="8" s="1"/>
  <c r="F34" i="8"/>
  <c r="I34" i="8" s="1"/>
  <c r="I33" i="8"/>
  <c r="F32" i="8" l="1"/>
  <c r="I32" i="8" s="1"/>
  <c r="F31" i="8"/>
  <c r="I31" i="8" s="1"/>
  <c r="F30" i="8"/>
  <c r="I30" i="8" s="1"/>
  <c r="F28" i="8"/>
  <c r="I28" i="8" s="1"/>
  <c r="F27" i="8"/>
  <c r="I27" i="8" s="1"/>
  <c r="F26" i="8"/>
  <c r="I26" i="8" s="1"/>
  <c r="F24" i="8"/>
  <c r="I24" i="8" s="1"/>
  <c r="F23" i="8"/>
  <c r="I23" i="8" s="1"/>
  <c r="F12" i="8"/>
  <c r="I12" i="8" s="1"/>
  <c r="I10" i="8"/>
  <c r="I29" i="8" l="1"/>
  <c r="I25" i="8"/>
  <c r="I22" i="8"/>
  <c r="F8" i="8"/>
  <c r="I8" i="8" s="1"/>
  <c r="K6" i="8"/>
  <c r="L6" i="8" l="1"/>
  <c r="K7" i="8"/>
  <c r="K4" i="8"/>
  <c r="K5" i="8"/>
  <c r="M6" i="8" l="1"/>
  <c r="L7" i="8"/>
  <c r="M7" i="8" l="1"/>
  <c r="N6" i="8"/>
  <c r="O6" i="8" l="1"/>
  <c r="N7" i="8"/>
  <c r="P6" i="8" l="1"/>
  <c r="O7" i="8"/>
  <c r="Q6" i="8" l="1"/>
  <c r="P7" i="8"/>
  <c r="Q7" i="8" l="1"/>
  <c r="R6" i="8"/>
  <c r="R5" i="8" l="1"/>
  <c r="R4" i="8"/>
  <c r="S6" i="8"/>
  <c r="R7" i="8"/>
  <c r="T6" i="8" l="1"/>
  <c r="S7" i="8"/>
  <c r="U6" i="8" l="1"/>
  <c r="T7" i="8"/>
  <c r="U7" i="8" l="1"/>
  <c r="V6" i="8"/>
  <c r="V7" i="8" l="1"/>
  <c r="W6" i="8"/>
  <c r="X6" i="8" l="1"/>
  <c r="W7" i="8"/>
  <c r="Y6" i="8" l="1"/>
  <c r="X7" i="8"/>
  <c r="Y7" i="8" l="1"/>
  <c r="Y5" i="8"/>
  <c r="Y4" i="8"/>
  <c r="Z6" i="8"/>
  <c r="Z7" i="8" l="1"/>
  <c r="AA6" i="8"/>
  <c r="AB6" i="8" l="1"/>
  <c r="AA7" i="8"/>
  <c r="AC6" i="8" l="1"/>
  <c r="AB7" i="8"/>
  <c r="AC7" i="8" l="1"/>
  <c r="AD6" i="8"/>
  <c r="AE6" i="8" l="1"/>
  <c r="AD7" i="8"/>
  <c r="AF6" i="8" l="1"/>
  <c r="AE7" i="8"/>
  <c r="AG6" i="8" l="1"/>
  <c r="AF7" i="8"/>
  <c r="AF5" i="8"/>
  <c r="AF4" i="8"/>
  <c r="AG7" i="8" l="1"/>
  <c r="AH6" i="8"/>
  <c r="AH7" i="8" l="1"/>
  <c r="AI6" i="8"/>
  <c r="AJ6" i="8" l="1"/>
  <c r="AI7" i="8"/>
  <c r="AK6" i="8" l="1"/>
  <c r="AJ7" i="8"/>
  <c r="AK7" i="8" l="1"/>
  <c r="AL6" i="8"/>
  <c r="AL7" i="8" l="1"/>
  <c r="AM6" i="8"/>
  <c r="AN6" i="8" l="1"/>
  <c r="AM7" i="8"/>
  <c r="AM5" i="8"/>
  <c r="AM4" i="8"/>
  <c r="AO6" i="8" l="1"/>
  <c r="AN7" i="8"/>
  <c r="AO7" i="8" l="1"/>
  <c r="AP6" i="8"/>
  <c r="AP7" i="8" l="1"/>
  <c r="AQ6" i="8"/>
  <c r="AR6" i="8" l="1"/>
  <c r="AQ7" i="8"/>
  <c r="AS6" i="8" l="1"/>
  <c r="AR7" i="8"/>
  <c r="AS7" i="8" l="1"/>
  <c r="AT6" i="8"/>
  <c r="AT5" i="8" l="1"/>
  <c r="AT4" i="8"/>
  <c r="AU6" i="8"/>
  <c r="AT7" i="8"/>
  <c r="AV6" i="8" l="1"/>
  <c r="AU7" i="8"/>
  <c r="AW6" i="8" l="1"/>
  <c r="AV7" i="8"/>
  <c r="AW7" i="8" l="1"/>
  <c r="AX6" i="8"/>
  <c r="AX7" i="8" l="1"/>
  <c r="AY6" i="8"/>
  <c r="AZ6" i="8" l="1"/>
  <c r="AY7" i="8"/>
  <c r="BA6" i="8" l="1"/>
  <c r="AZ7" i="8"/>
  <c r="BA7" i="8" l="1"/>
  <c r="BA5" i="8"/>
  <c r="BA4" i="8"/>
  <c r="BB6" i="8"/>
  <c r="BC6" i="8" l="1"/>
  <c r="BB7" i="8"/>
  <c r="BD6" i="8" l="1"/>
  <c r="BC7" i="8"/>
  <c r="BE6" i="8" l="1"/>
  <c r="BD7" i="8"/>
  <c r="BE7" i="8" l="1"/>
  <c r="BF6" i="8"/>
  <c r="BG6" i="8" l="1"/>
  <c r="BF7" i="8"/>
  <c r="BH6" i="8" l="1"/>
  <c r="BG7" i="8"/>
  <c r="BI6" i="8" l="1"/>
  <c r="BH7" i="8"/>
  <c r="BH5" i="8"/>
  <c r="BH4" i="8"/>
  <c r="BI7" i="8" l="1"/>
  <c r="BJ6" i="8"/>
  <c r="BK6" i="8" l="1"/>
  <c r="BJ7" i="8"/>
  <c r="BL6" i="8" l="1"/>
  <c r="BK7" i="8"/>
  <c r="BM6" i="8" l="1"/>
  <c r="BL7" i="8"/>
  <c r="BM7" i="8" l="1"/>
  <c r="BN6" i="8"/>
  <c r="BN7" i="8" l="1"/>
  <c r="BO6" i="8"/>
  <c r="BP6" i="8" l="1"/>
  <c r="BO5" i="8"/>
  <c r="BO4" i="8"/>
  <c r="BO7" i="8"/>
  <c r="BQ6" i="8" l="1"/>
  <c r="BP7" i="8"/>
  <c r="BR6" i="8" l="1"/>
  <c r="BQ7" i="8"/>
  <c r="BS6" i="8" l="1"/>
  <c r="BR7" i="8"/>
  <c r="BS7" i="8" l="1"/>
  <c r="BT6" i="8"/>
  <c r="BU6" i="8" l="1"/>
  <c r="BT7" i="8"/>
  <c r="BU7" i="8" l="1"/>
  <c r="BV6" i="8"/>
  <c r="BW6" i="8" l="1"/>
  <c r="BV7" i="8"/>
  <c r="BV4" i="8"/>
  <c r="BV5" i="8"/>
  <c r="BW7" i="8" l="1"/>
  <c r="BX6" i="8"/>
  <c r="BX7" i="8" l="1"/>
  <c r="BY6" i="8"/>
  <c r="BZ6" i="8" l="1"/>
  <c r="BY7" i="8"/>
  <c r="CA6" i="8" l="1"/>
  <c r="BZ7" i="8"/>
  <c r="CB6" i="8" l="1"/>
  <c r="CA7" i="8"/>
  <c r="CB7" i="8" l="1"/>
  <c r="CC6" i="8"/>
  <c r="CD6" i="8" l="1"/>
  <c r="CC4" i="8"/>
  <c r="CC7" i="8"/>
  <c r="CC5" i="8"/>
  <c r="CE6" i="8" l="1"/>
  <c r="CD7" i="8"/>
  <c r="CE7" i="8" l="1"/>
  <c r="CF6" i="8"/>
  <c r="CG6" i="8" l="1"/>
  <c r="CF7" i="8"/>
  <c r="CG7" i="8" l="1"/>
  <c r="CH6" i="8"/>
  <c r="CH7" i="8" l="1"/>
  <c r="CI6" i="8"/>
  <c r="CI7" i="8" l="1"/>
  <c r="CJ6" i="8"/>
  <c r="CJ7" i="8" l="1"/>
  <c r="CK6" i="8"/>
  <c r="CJ4" i="8"/>
  <c r="CJ5" i="8"/>
  <c r="CL6" i="8" l="1"/>
  <c r="CK7" i="8"/>
  <c r="CM6" i="8" l="1"/>
  <c r="CL7" i="8"/>
  <c r="CM7" i="8" l="1"/>
  <c r="CN6" i="8"/>
  <c r="CN7" i="8" l="1"/>
  <c r="CO6" i="8"/>
  <c r="CP6" i="8" l="1"/>
  <c r="CO7" i="8"/>
  <c r="CP7" i="8" l="1"/>
  <c r="CQ6" i="8"/>
  <c r="CR6" i="8" l="1"/>
  <c r="CQ7" i="8"/>
  <c r="CQ4" i="8"/>
  <c r="CQ5" i="8"/>
  <c r="CS6" i="8" l="1"/>
  <c r="CR7" i="8"/>
  <c r="CS7" i="8" l="1"/>
  <c r="CT6" i="8"/>
  <c r="CT7" i="8" l="1"/>
  <c r="CU6" i="8"/>
  <c r="CU7" i="8" l="1"/>
  <c r="CV6" i="8"/>
  <c r="CV7" i="8" l="1"/>
  <c r="CW6" i="8"/>
  <c r="CW7" i="8" l="1"/>
  <c r="CX6" i="8"/>
  <c r="CY6" i="8" l="1"/>
  <c r="CX7" i="8"/>
  <c r="CX5" i="8"/>
  <c r="CX4" i="8"/>
  <c r="CY7" i="8" l="1"/>
  <c r="CZ6" i="8"/>
  <c r="CZ7" i="8" l="1"/>
  <c r="DA6" i="8"/>
  <c r="DB6" i="8" l="1"/>
  <c r="DA7" i="8"/>
  <c r="DC6" i="8" l="1"/>
  <c r="DB7" i="8"/>
  <c r="DC7" i="8" l="1"/>
  <c r="DD6" i="8"/>
  <c r="DD7" i="8" l="1"/>
  <c r="DE6" i="8"/>
  <c r="DF6" i="8" l="1"/>
  <c r="DE5" i="8"/>
  <c r="DE4" i="8"/>
  <c r="DE7" i="8"/>
  <c r="DG6" i="8" l="1"/>
  <c r="DF7" i="8"/>
  <c r="DG7" i="8" l="1"/>
  <c r="DH6" i="8"/>
  <c r="DI6" i="8" l="1"/>
  <c r="DH7" i="8"/>
  <c r="DJ6" i="8" l="1"/>
  <c r="DI7" i="8"/>
  <c r="DJ7" i="8" l="1"/>
  <c r="DK6" i="8"/>
  <c r="DK7" i="8" l="1"/>
  <c r="DL6" i="8"/>
  <c r="DM6" i="8" l="1"/>
  <c r="DL4" i="8"/>
  <c r="DL5" i="8"/>
  <c r="DL7" i="8"/>
  <c r="DM7" i="8" l="1"/>
  <c r="DN6" i="8"/>
  <c r="DN7" i="8" l="1"/>
  <c r="DO6" i="8"/>
  <c r="DP6" i="8" l="1"/>
  <c r="DO7" i="8"/>
  <c r="DQ6" i="8" l="1"/>
  <c r="DP7" i="8"/>
  <c r="DR6" i="8" l="1"/>
  <c r="DQ7" i="8"/>
  <c r="DR7" i="8" l="1"/>
  <c r="DS6" i="8"/>
  <c r="DT6" i="8" l="1"/>
  <c r="DS4" i="8"/>
  <c r="DS5" i="8"/>
  <c r="DS7" i="8"/>
  <c r="DT7" i="8" l="1"/>
  <c r="DU6" i="8"/>
  <c r="DU7" i="8" l="1"/>
  <c r="DV6" i="8"/>
  <c r="DW6" i="8" l="1"/>
  <c r="DV7" i="8"/>
  <c r="DX6" i="8" l="1"/>
  <c r="DW7" i="8"/>
  <c r="DX7" i="8" l="1"/>
  <c r="DY6" i="8"/>
  <c r="DY7" i="8" l="1"/>
  <c r="DZ6" i="8"/>
  <c r="EA6" i="8" l="1"/>
  <c r="DZ4" i="8"/>
  <c r="DZ5" i="8"/>
  <c r="DZ7" i="8"/>
  <c r="EB6" i="8" l="1"/>
  <c r="EA7" i="8"/>
  <c r="EB7" i="8" l="1"/>
  <c r="EC6" i="8"/>
  <c r="ED6" i="8" l="1"/>
  <c r="EC7" i="8"/>
  <c r="EE6" i="8" l="1"/>
  <c r="ED7" i="8"/>
  <c r="EE7" i="8" l="1"/>
  <c r="EF6" i="8"/>
  <c r="EF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Arif</author>
  </authors>
  <commentList>
    <comment ref="B13" authorId="0" shapeId="0" xr:uid="{8F567D7E-06FA-4341-B192-A5011DCB05B6}">
      <text>
        <r>
          <rPr>
            <b/>
            <sz val="10"/>
            <color rgb="FF000000"/>
            <rFont val="Tahoma"/>
            <family val="2"/>
          </rPr>
          <t>Muhammad Arif: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https://mranti.my/
</t>
        </r>
        <r>
          <rPr>
            <sz val="10"/>
            <color rgb="FF000000"/>
            <rFont val="Tahoma"/>
            <family val="2"/>
          </rPr>
          <t xml:space="preserve">https://www.buildingchangetrust.org/
</t>
        </r>
        <r>
          <rPr>
            <sz val="10"/>
            <color rgb="FF000000"/>
            <rFont val="Tahoma"/>
            <family val="2"/>
          </rPr>
          <t xml:space="preserve">FOSI - for digital parenting
</t>
        </r>
        <r>
          <rPr>
            <sz val="10"/>
            <color rgb="FF000000"/>
            <rFont val="Tahoma"/>
            <family val="2"/>
          </rPr>
          <t>https://www.internetmatters.org/</t>
        </r>
      </text>
    </comment>
  </commentList>
</comments>
</file>

<file path=xl/sharedStrings.xml><?xml version="1.0" encoding="utf-8"?>
<sst xmlns="http://schemas.openxmlformats.org/spreadsheetml/2006/main" count="186" uniqueCount="159">
  <si>
    <t xml:space="preserve">Project Start Date </t>
  </si>
  <si>
    <t xml:space="preserve">Display Week </t>
  </si>
  <si>
    <t xml:space="preserve">Project Lead </t>
  </si>
  <si>
    <t>Muhammad Arif</t>
  </si>
  <si>
    <t>S.NO</t>
  </si>
  <si>
    <t>TASK</t>
  </si>
  <si>
    <t>PREDECESSOR</t>
  </si>
  <si>
    <t>START</t>
  </si>
  <si>
    <t>DAYS</t>
  </si>
  <si>
    <t>% DONE</t>
  </si>
  <si>
    <t>WORK DAYS</t>
  </si>
  <si>
    <t>Arif</t>
  </si>
  <si>
    <t>Closing date</t>
  </si>
  <si>
    <t>Setup and promote the organization structure at the National and Provincial level in Pakistan for liaison with Govt; department/authorities, private and humanitarian sectors representatives.</t>
  </si>
  <si>
    <t>Main Tasks/Sub Activities</t>
  </si>
  <si>
    <t>Responsible</t>
  </si>
  <si>
    <t>E-Diigital Pakistan strategy 2022-2025</t>
  </si>
  <si>
    <t>change of director E-Digital Pakistan</t>
  </si>
  <si>
    <t>Develop digital literacy skills of citizens to get maximum benefit of e-services, while maintaining safety.</t>
  </si>
  <si>
    <t>Create awareness and promote the e-services through social media, events, and meetings.</t>
  </si>
  <si>
    <t>Develop Digi Skills of youth, startups to build the digital workforce for development of eservices through modern technology</t>
  </si>
  <si>
    <t>Building capacity of the Public, Private and Humanitarian sectors in eservice delivery internally within department, organizations and to the citizens.</t>
  </si>
  <si>
    <t>Develop digi directory listing available e-services</t>
  </si>
  <si>
    <t>Registration with TVET</t>
  </si>
  <si>
    <t>apply for national membership</t>
  </si>
  <si>
    <t>apply for international membership</t>
  </si>
  <si>
    <t>Develop E-Digital Pakistan profile/brochure</t>
  </si>
  <si>
    <t>sarbaz</t>
  </si>
  <si>
    <t>update website/blog</t>
  </si>
  <si>
    <t>E-Digital NIC Project</t>
  </si>
  <si>
    <t>Apply for funds/grants</t>
  </si>
  <si>
    <t>ISO certification 9001-2015 Quality management - docs</t>
  </si>
  <si>
    <t>E-Digital Pakistan - Planning &amp; Monitoring - Work Plan</t>
  </si>
  <si>
    <t>S.No</t>
  </si>
  <si>
    <t>Name</t>
  </si>
  <si>
    <t>Company</t>
  </si>
  <si>
    <t>Contact No</t>
  </si>
  <si>
    <t>Email id</t>
  </si>
  <si>
    <t>E-Digital Pakistan Checklist for grantseeking/readiness</t>
  </si>
  <si>
    <t>CHECKLIST</t>
  </si>
  <si>
    <t>This checklist shows E-Digital Pakistan readiness before applying for grant funding.</t>
  </si>
  <si>
    <t>Activity</t>
  </si>
  <si>
    <t>Yes/No</t>
  </si>
  <si>
    <t>Need Action</t>
  </si>
  <si>
    <t>Completion date</t>
  </si>
  <si>
    <t xml:space="preserve">Partnering with another organization as a subcontractor can be an excellent strategy for building financial sustainability. </t>
  </si>
  <si>
    <t xml:space="preserve">whether your organization is ready to start competing for a specific grant award opportunity. </t>
  </si>
  <si>
    <t xml:space="preserve">the USDA SBIR program funds early or “seed” stage research and development that has commercial potential. The program provides equity-free funding and entrepreneurial support at the earliest stages of company and technology development. </t>
  </si>
  <si>
    <t>Funding Plan E-Digital Pakistan</t>
  </si>
  <si>
    <t>most recent modification date:</t>
  </si>
  <si>
    <t>Program, service or activity</t>
  </si>
  <si>
    <t>Funding source</t>
  </si>
  <si>
    <t xml:space="preserve">Address, Telephone, Email, and Website: </t>
  </si>
  <si>
    <t xml:space="preserve">Contact Person/Title: </t>
  </si>
  <si>
    <t>Request: funds required</t>
  </si>
  <si>
    <t xml:space="preserve">Application Deadline/Giving Cycle: </t>
  </si>
  <si>
    <t xml:space="preserve">Assigned To: </t>
  </si>
  <si>
    <t xml:space="preserve">Status/Results: </t>
  </si>
  <si>
    <t>Telephone</t>
  </si>
  <si>
    <t>Email</t>
  </si>
  <si>
    <t>Website</t>
  </si>
  <si>
    <t>skills training partners</t>
  </si>
  <si>
    <t>NAVTAC</t>
  </si>
  <si>
    <t>https://nsis.navtcc.gov.pk</t>
  </si>
  <si>
    <t>5th October</t>
  </si>
  <si>
    <t>The online apply will start from 20th September, 2023</t>
  </si>
  <si>
    <t>Tracking potential funders application</t>
  </si>
  <si>
    <t>Funder Name</t>
  </si>
  <si>
    <t>Anticipated idea</t>
  </si>
  <si>
    <t>Deadline</t>
  </si>
  <si>
    <t>Average range of funding</t>
  </si>
  <si>
    <t>Antiicipated notification date</t>
  </si>
  <si>
    <t>Date submitted</t>
  </si>
  <si>
    <t>Status</t>
  </si>
  <si>
    <t>Outcomes</t>
  </si>
  <si>
    <t>Approved</t>
  </si>
  <si>
    <t>CIPE</t>
  </si>
  <si>
    <t>Request for Proposals: Protecting Internet Freedom and Digital Rights</t>
  </si>
  <si>
    <t>https://www.cipe.org/who-we-are/opportunities/request-for-proposals-protecting-internet-freedom-and-digital-rights/</t>
  </si>
  <si>
    <t>31st Dec - 2023</t>
  </si>
  <si>
    <t>USD $10,000</t>
  </si>
  <si>
    <t>Palladium</t>
  </si>
  <si>
    <t>Digital Accelerated Learning Pathways</t>
  </si>
  <si>
    <t>http://letsmakeitpossible.com/palladium-challenge-fund/</t>
  </si>
  <si>
    <t>27th October 2023</t>
  </si>
  <si>
    <t>up to AUS100.000</t>
  </si>
  <si>
    <t>26th October, 2023</t>
  </si>
  <si>
    <t>acknowledgement received - committee in progress</t>
  </si>
  <si>
    <t>Not accepted</t>
  </si>
  <si>
    <t>No</t>
  </si>
  <si>
    <t>Karandaz</t>
  </si>
  <si>
    <t>digital payments</t>
  </si>
  <si>
    <t>https://karandaaz.com.pk/our-programs/karandaaz-digital/national-payments-infrastructures/raast-moe/</t>
  </si>
  <si>
    <t>17th November 2023</t>
  </si>
  <si>
    <t>31st Oct - proposal development workshop</t>
  </si>
  <si>
    <t>dateline was 27th Nov- time over</t>
  </si>
  <si>
    <t>innovation fund</t>
  </si>
  <si>
    <t>EU</t>
  </si>
  <si>
    <t>https://climate.ec.europa.eu/eu-action/eu-funding-climate-action/innovation-fund/calls-proposals_en</t>
  </si>
  <si>
    <r>
      <t>Both calls will open on </t>
    </r>
    <r>
      <rPr>
        <i/>
        <sz val="16"/>
        <color rgb="FF404040"/>
        <rFont val="Calibri"/>
        <family val="2"/>
        <scheme val="minor"/>
      </rPr>
      <t>23 November 2023</t>
    </r>
    <r>
      <rPr>
        <sz val="16"/>
        <color rgb="FF404040"/>
        <rFont val="Calibri"/>
        <family val="2"/>
        <scheme val="minor"/>
      </rPr>
      <t> (tentative).</t>
    </r>
  </si>
  <si>
    <t>IOM</t>
  </si>
  <si>
    <t>business plan for 5 million grant</t>
  </si>
  <si>
    <t>5 million</t>
  </si>
  <si>
    <t>physical assessment conducted on 20th Nov</t>
  </si>
  <si>
    <t>The Liveability Challenge 2024 Submission Form</t>
  </si>
  <si>
    <t>https://www.theliveabilitychallenge.org/participate</t>
  </si>
  <si>
    <t>Deadline: 09 February 2024, 23:59 (GMT +8)</t>
  </si>
  <si>
    <t>Bill &amp; malinda gates foundation</t>
  </si>
  <si>
    <t>Childcare and women development</t>
  </si>
  <si>
    <t>https://gcgh.grandchallenges.org/challenge/strengthening-childcare-models-advance-womens-economic-power</t>
  </si>
  <si>
    <t>6th December, 2023</t>
  </si>
  <si>
    <t>$400,000 USD</t>
  </si>
  <si>
    <t xml:space="preserve">missed the deadline - </t>
  </si>
  <si>
    <t>Japan embassy</t>
  </si>
  <si>
    <t>https://www.pk.emb-japan.go.jp/JapanPakistanRelations/GrantAssistance-new.html</t>
  </si>
  <si>
    <t>open all the time</t>
  </si>
  <si>
    <t>WWF</t>
  </si>
  <si>
    <t>small grants</t>
  </si>
  <si>
    <t>https://www.wwfpak.org/take_action/small_grants_programme/</t>
  </si>
  <si>
    <t>TB REACH Wave 11</t>
  </si>
  <si>
    <t>STOP TB</t>
  </si>
  <si>
    <t>https://www.stoptb.org/waves-of-funding/wave-11</t>
  </si>
  <si>
    <r>
      <t>January 17, 2024</t>
    </r>
    <r>
      <rPr>
        <sz val="16"/>
        <color rgb="FF333333"/>
        <rFont val="Helvetica Neue"/>
        <family val="2"/>
      </rPr>
      <t>.</t>
    </r>
  </si>
  <si>
    <t>Final funding decisions will be made in June 2024.</t>
  </si>
  <si>
    <t>reach52</t>
  </si>
  <si>
    <t>partnership</t>
  </si>
  <si>
    <t>https://reach52.com/growth-partners/</t>
  </si>
  <si>
    <t>December 31, 2023</t>
  </si>
  <si>
    <t>applied</t>
  </si>
  <si>
    <t>IDRC</t>
  </si>
  <si>
    <t>Education and Science Knowledge and Innovation Exchange Program</t>
  </si>
  <si>
    <t>https://idrc-crdi.ca/en/funding/kix-call-proposals-knowledge-and-innovation-supporting-teacher-professional-development</t>
  </si>
  <si>
    <t>January 15, 2024 - 23:59</t>
  </si>
  <si>
    <t>CAD500,000</t>
  </si>
  <si>
    <t>Climate &amp; Clean Air Coaltion</t>
  </si>
  <si>
    <t>Pakistan - Advancing Implementation of Pakistan’s National Clean Air Policy Through Clean Cooking Fuels and Technologies [PK-23-003]</t>
  </si>
  <si>
    <t>https://www.ccacoalition.org/calls-for-proposals/2023-calls-proposals-projects-advance-national-policy-and-mitigation-actions/pakistan-advancing-implementation-pakistans-national-clean-air-policy-through-clean-cooking-fuels-and-technologies-pk-23-003</t>
  </si>
  <si>
    <t>US$ 240,000 - US$ 300,000</t>
  </si>
  <si>
    <t>Last three years audit report</t>
  </si>
  <si>
    <t>acquire copy of contract from KPITB</t>
  </si>
  <si>
    <t>virtual/Physical meeting with DALP Team - at SWAT NIC</t>
  </si>
  <si>
    <t>follow up on IOM small grant</t>
  </si>
  <si>
    <t>KAPRA and Sales Tax registration</t>
  </si>
  <si>
    <t>9th January, updated application submitted</t>
  </si>
  <si>
    <t>not submitted</t>
  </si>
  <si>
    <t>Call status (Open/Closed)</t>
  </si>
  <si>
    <t>closed</t>
  </si>
  <si>
    <t>open</t>
  </si>
  <si>
    <t>Durshal</t>
  </si>
  <si>
    <t>seed funding</t>
  </si>
  <si>
    <t>29th January , 2024</t>
  </si>
  <si>
    <t>3 million</t>
  </si>
  <si>
    <t>IMSciences</t>
  </si>
  <si>
    <t>digital skills manuals development and training of 600 participants</t>
  </si>
  <si>
    <t>30th January, 2024</t>
  </si>
  <si>
    <t>6 million</t>
  </si>
  <si>
    <t>ARC/EDP</t>
  </si>
  <si>
    <t>EDP</t>
  </si>
  <si>
    <t>application processed at sam.gov for UEI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</si>
</sst>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yy&quot; (&quot;dddd\)"/>
    <numFmt numFmtId="165" formatCode="d\ mmm\ yyyy"/>
    <numFmt numFmtId="166" formatCode="d"/>
    <numFmt numFmtId="167" formatCode="ddd\ m/dd/yy"/>
  </numFmts>
  <fonts count="48">
    <font>
      <sz val="10"/>
      <color rgb="FF000000"/>
      <name val="Arial"/>
      <charset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0"/>
      <color rgb="FF0000FF"/>
      <name val="Arial"/>
      <family val="2"/>
    </font>
    <font>
      <sz val="8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9"/>
      <color rgb="FF000000"/>
      <name val="Arial"/>
      <family val="2"/>
    </font>
    <font>
      <sz val="14"/>
      <color rgb="FF000000"/>
      <name val="Arial"/>
      <family val="2"/>
    </font>
    <font>
      <sz val="16"/>
      <color rgb="FF37609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rgb="FF313131"/>
      <name val="Segoe UI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Segoe U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Arial"/>
      <family val="2"/>
    </font>
    <font>
      <b/>
      <sz val="11"/>
      <color theme="1"/>
      <name val="Segoe UI"/>
      <family val="2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 Light"/>
      <family val="2"/>
      <scheme val="major"/>
    </font>
    <font>
      <b/>
      <sz val="12"/>
      <name val="Calibri"/>
      <family val="2"/>
      <scheme val="minor"/>
    </font>
    <font>
      <sz val="8"/>
      <name val="Merriweather"/>
    </font>
    <font>
      <b/>
      <sz val="9"/>
      <color rgb="FF7F8284"/>
      <name val="OpenSans"/>
    </font>
    <font>
      <sz val="12"/>
      <name val="Calibri"/>
      <family val="2"/>
      <scheme val="minor"/>
    </font>
    <font>
      <sz val="9"/>
      <name val="OpenSans"/>
    </font>
    <font>
      <b/>
      <sz val="9"/>
      <name val="OpenSans"/>
    </font>
    <font>
      <b/>
      <sz val="15"/>
      <name val="OpenSans"/>
    </font>
    <font>
      <b/>
      <sz val="14"/>
      <name val="Calibri"/>
      <family val="2"/>
      <scheme val="minor"/>
    </font>
    <font>
      <b/>
      <sz val="14"/>
      <name val="OpenSans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6"/>
      <color rgb="FF404040"/>
      <name val="Calibri"/>
      <family val="2"/>
      <scheme val="minor"/>
    </font>
    <font>
      <sz val="16"/>
      <color rgb="FF404040"/>
      <name val="Calibri"/>
      <family val="2"/>
      <scheme val="minor"/>
    </font>
    <font>
      <sz val="9"/>
      <name val="AnonymousPro"/>
    </font>
    <font>
      <b/>
      <sz val="13"/>
      <name val="AnonymousPro"/>
    </font>
    <font>
      <b/>
      <sz val="18"/>
      <color rgb="FF1E1E1E"/>
      <name val="Times New Roman"/>
      <family val="1"/>
    </font>
    <font>
      <sz val="16"/>
      <color rgb="FF333333"/>
      <name val="Helvetica Neue"/>
      <family val="2"/>
    </font>
    <font>
      <sz val="11"/>
      <color rgb="FF212529"/>
      <name val="Helvetica Neue"/>
      <family val="2"/>
    </font>
    <font>
      <sz val="11"/>
      <color rgb="FF303338"/>
      <name val="Helvetica Neue"/>
      <family val="2"/>
    </font>
    <font>
      <sz val="12"/>
      <color rgb="FF303338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D9D9D9"/>
        <bgColor rgb="FFD3ECD5"/>
      </patternFill>
    </fill>
    <fill>
      <patternFill patternType="solid">
        <fgColor rgb="FFD3ECD5"/>
        <bgColor rgb="FFEAEAEA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/>
      <right/>
      <top/>
      <bottom style="medium">
        <color rgb="FFA6A6A6"/>
      </bottom>
      <diagonal/>
    </border>
    <border>
      <left style="medium">
        <color rgb="FFBFBFBF"/>
      </left>
      <right style="thin">
        <color rgb="FFBFBFBF"/>
      </right>
      <top/>
      <bottom style="medium">
        <color rgb="FFA6A6A6"/>
      </bottom>
      <diagonal/>
    </border>
    <border>
      <left style="thin">
        <color rgb="FFBFBFBF"/>
      </left>
      <right style="thin">
        <color rgb="FFBFBFBF"/>
      </right>
      <top/>
      <bottom style="medium">
        <color rgb="FFA6A6A6"/>
      </bottom>
      <diagonal/>
    </border>
    <border>
      <left style="thin">
        <color rgb="FFBFBFBF"/>
      </left>
      <right style="medium">
        <color rgb="FFBFBFBF"/>
      </right>
      <top/>
      <bottom style="medium">
        <color rgb="FFA6A6A6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5" fillId="0" borderId="0" applyNumberFormat="0" applyFill="0" applyProtection="0">
      <alignment vertical="center"/>
    </xf>
    <xf numFmtId="0" fontId="26" fillId="0" borderId="0">
      <alignment vertical="top" wrapText="1"/>
    </xf>
    <xf numFmtId="0" fontId="27" fillId="0" borderId="0" applyNumberFormat="0" applyFill="0" applyBorder="0" applyAlignment="0" applyProtection="0"/>
    <xf numFmtId="0" fontId="26" fillId="0" borderId="0" applyNumberFormat="0" applyFill="0" applyBorder="0" applyProtection="0">
      <alignment horizontal="left" vertical="center" wrapText="1"/>
    </xf>
    <xf numFmtId="0" fontId="28" fillId="0" borderId="0" applyNumberFormat="0" applyFill="0" applyProtection="0">
      <alignment horizontal="left" vertical="center" wrapText="1"/>
    </xf>
    <xf numFmtId="0" fontId="28" fillId="0" borderId="0" applyNumberFormat="0" applyFill="0" applyProtection="0">
      <alignment horizontal="center" vertical="center" wrapText="1"/>
    </xf>
    <xf numFmtId="14" fontId="31" fillId="0" borderId="0" applyFont="0" applyFill="0" applyBorder="0">
      <alignment horizontal="center" vertical="top" wrapText="1"/>
    </xf>
    <xf numFmtId="0" fontId="26" fillId="0" borderId="0" applyFont="0" applyFill="0" applyBorder="0">
      <alignment horizontal="center" vertical="top" wrapText="1"/>
    </xf>
    <xf numFmtId="0" fontId="37" fillId="0" borderId="0" applyNumberFormat="0" applyFill="0" applyBorder="0" applyAlignment="0" applyProtection="0">
      <alignment vertical="top" wrapText="1"/>
    </xf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2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 shrinkToFit="1"/>
    </xf>
    <xf numFmtId="166" fontId="5" fillId="0" borderId="5" xfId="0" applyNumberFormat="1" applyFont="1" applyBorder="1" applyAlignment="1">
      <alignment horizontal="center" vertical="center" shrinkToFit="1"/>
    </xf>
    <xf numFmtId="166" fontId="5" fillId="0" borderId="6" xfId="0" applyNumberFormat="1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9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2" fillId="3" borderId="11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9" fontId="2" fillId="3" borderId="11" xfId="0" applyNumberFormat="1" applyFont="1" applyFill="1" applyBorder="1" applyAlignment="1">
      <alignment horizontal="center" vertical="center"/>
    </xf>
    <xf numFmtId="1" fontId="10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167" fontId="11" fillId="4" borderId="13" xfId="0" applyNumberFormat="1" applyFont="1" applyFill="1" applyBorder="1" applyAlignment="1">
      <alignment horizontal="center" vertical="center"/>
    </xf>
    <xf numFmtId="167" fontId="11" fillId="0" borderId="13" xfId="0" applyNumberFormat="1" applyFont="1" applyBorder="1" applyAlignment="1">
      <alignment horizontal="center" vertical="center"/>
    </xf>
    <xf numFmtId="1" fontId="11" fillId="4" borderId="13" xfId="0" applyNumberFormat="1" applyFont="1" applyFill="1" applyBorder="1" applyAlignment="1">
      <alignment horizontal="center" vertical="center"/>
    </xf>
    <xf numFmtId="9" fontId="11" fillId="4" borderId="13" xfId="0" applyNumberFormat="1" applyFont="1" applyFill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9" fontId="2" fillId="0" borderId="12" xfId="0" applyNumberFormat="1" applyFont="1" applyBorder="1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12" xfId="0" applyFont="1" applyBorder="1" applyAlignment="1">
      <alignment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wrapText="1"/>
    </xf>
    <xf numFmtId="0" fontId="17" fillId="3" borderId="11" xfId="0" applyFont="1" applyFill="1" applyBorder="1" applyAlignment="1">
      <alignment vertical="center"/>
    </xf>
    <xf numFmtId="2" fontId="2" fillId="0" borderId="12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9" fillId="6" borderId="12" xfId="0" applyFont="1" applyFill="1" applyBorder="1" applyAlignment="1">
      <alignment horizontal="center" vertical="center"/>
    </xf>
    <xf numFmtId="0" fontId="20" fillId="6" borderId="0" xfId="0" applyFont="1" applyFill="1" applyAlignment="1">
      <alignment wrapText="1"/>
    </xf>
    <xf numFmtId="0" fontId="2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left" vertical="center"/>
    </xf>
    <xf numFmtId="0" fontId="19" fillId="8" borderId="12" xfId="0" applyFont="1" applyFill="1" applyBorder="1" applyAlignment="1">
      <alignment horizontal="center" vertical="center"/>
    </xf>
    <xf numFmtId="0" fontId="20" fillId="8" borderId="0" xfId="0" applyFont="1" applyFill="1" applyAlignment="1">
      <alignment wrapText="1"/>
    </xf>
    <xf numFmtId="0" fontId="19" fillId="9" borderId="12" xfId="0" applyFont="1" applyFill="1" applyBorder="1" applyAlignment="1">
      <alignment horizontal="center" vertical="center"/>
    </xf>
    <xf numFmtId="0" fontId="20" fillId="9" borderId="0" xfId="0" applyFont="1" applyFill="1" applyAlignment="1">
      <alignment wrapText="1"/>
    </xf>
    <xf numFmtId="0" fontId="19" fillId="10" borderId="12" xfId="0" applyFont="1" applyFill="1" applyBorder="1" applyAlignment="1">
      <alignment horizontal="center" vertical="center"/>
    </xf>
    <xf numFmtId="0" fontId="20" fillId="10" borderId="0" xfId="0" applyFont="1" applyFill="1" applyAlignment="1">
      <alignment wrapText="1"/>
    </xf>
    <xf numFmtId="0" fontId="19" fillId="11" borderId="12" xfId="0" applyFont="1" applyFill="1" applyBorder="1" applyAlignment="1">
      <alignment horizontal="center" vertical="center"/>
    </xf>
    <xf numFmtId="0" fontId="20" fillId="11" borderId="0" xfId="0" applyFont="1" applyFill="1" applyAlignment="1">
      <alignment wrapText="1"/>
    </xf>
    <xf numFmtId="0" fontId="19" fillId="7" borderId="12" xfId="0" applyFont="1" applyFill="1" applyBorder="1" applyAlignment="1">
      <alignment horizontal="center" vertical="center"/>
    </xf>
    <xf numFmtId="0" fontId="20" fillId="7" borderId="0" xfId="0" applyFont="1" applyFill="1" applyAlignment="1">
      <alignment wrapText="1"/>
    </xf>
    <xf numFmtId="0" fontId="23" fillId="5" borderId="12" xfId="0" applyFont="1" applyFill="1" applyBorder="1" applyAlignment="1">
      <alignment horizontal="center" vertical="center"/>
    </xf>
    <xf numFmtId="0" fontId="24" fillId="5" borderId="0" xfId="0" applyFont="1" applyFill="1" applyAlignment="1">
      <alignment wrapText="1"/>
    </xf>
    <xf numFmtId="0" fontId="18" fillId="0" borderId="0" xfId="0" applyFont="1"/>
    <xf numFmtId="0" fontId="25" fillId="12" borderId="0" xfId="1" applyFill="1">
      <alignment vertical="center"/>
    </xf>
    <xf numFmtId="0" fontId="25" fillId="12" borderId="0" xfId="1" applyFill="1" applyAlignment="1">
      <alignment horizontal="center" vertical="center"/>
    </xf>
    <xf numFmtId="0" fontId="26" fillId="0" borderId="0" xfId="2">
      <alignment vertical="top" wrapText="1"/>
    </xf>
    <xf numFmtId="0" fontId="27" fillId="12" borderId="0" xfId="3" applyFill="1" applyAlignment="1"/>
    <xf numFmtId="0" fontId="27" fillId="12" borderId="0" xfId="3" applyFill="1" applyAlignment="1">
      <alignment horizontal="center"/>
    </xf>
    <xf numFmtId="0" fontId="28" fillId="0" borderId="0" xfId="5">
      <alignment horizontal="left" vertical="center" wrapText="1"/>
    </xf>
    <xf numFmtId="0" fontId="28" fillId="0" borderId="0" xfId="5" applyAlignment="1">
      <alignment horizontal="center" vertical="center" wrapText="1"/>
    </xf>
    <xf numFmtId="0" fontId="28" fillId="0" borderId="0" xfId="6">
      <alignment horizontal="center" vertical="center" wrapText="1"/>
    </xf>
    <xf numFmtId="0" fontId="29" fillId="0" borderId="0" xfId="2" applyFont="1">
      <alignment vertical="top" wrapText="1"/>
    </xf>
    <xf numFmtId="0" fontId="26" fillId="0" borderId="0" xfId="2" applyAlignment="1">
      <alignment horizontal="center" vertical="top" wrapText="1"/>
    </xf>
    <xf numFmtId="0" fontId="30" fillId="0" borderId="0" xfId="2" applyFont="1">
      <alignment vertical="top" wrapText="1"/>
    </xf>
    <xf numFmtId="14" fontId="0" fillId="0" borderId="0" xfId="7" applyFont="1" applyFill="1" applyBorder="1">
      <alignment horizontal="center" vertical="top" wrapText="1"/>
    </xf>
    <xf numFmtId="0" fontId="0" fillId="0" borderId="0" xfId="8" applyFont="1" applyFill="1" applyBorder="1">
      <alignment horizontal="center" vertical="top" wrapText="1"/>
    </xf>
    <xf numFmtId="0" fontId="32" fillId="0" borderId="0" xfId="2" applyFont="1">
      <alignment vertical="top" wrapText="1"/>
    </xf>
    <xf numFmtId="0" fontId="31" fillId="0" borderId="0" xfId="2" applyFont="1">
      <alignment vertical="top" wrapText="1"/>
    </xf>
    <xf numFmtId="0" fontId="31" fillId="0" borderId="0" xfId="2" applyFont="1" applyAlignment="1">
      <alignment horizontal="center" vertical="top" wrapText="1"/>
    </xf>
    <xf numFmtId="0" fontId="33" fillId="0" borderId="0" xfId="2" applyFont="1">
      <alignment vertical="top" wrapText="1"/>
    </xf>
    <xf numFmtId="0" fontId="34" fillId="0" borderId="0" xfId="2" applyFont="1">
      <alignment vertical="top" wrapText="1"/>
    </xf>
    <xf numFmtId="14" fontId="0" fillId="0" borderId="0" xfId="7" applyFont="1">
      <alignment horizontal="center" vertical="top" wrapText="1"/>
    </xf>
    <xf numFmtId="0" fontId="34" fillId="0" borderId="0" xfId="8" applyFont="1">
      <alignment horizontal="center" vertical="top" wrapText="1"/>
    </xf>
    <xf numFmtId="0" fontId="0" fillId="0" borderId="0" xfId="8" applyFont="1">
      <alignment horizontal="center" vertical="top" wrapText="1"/>
    </xf>
    <xf numFmtId="0" fontId="35" fillId="13" borderId="15" xfId="2" applyFont="1" applyFill="1" applyBorder="1">
      <alignment vertical="top" wrapText="1"/>
    </xf>
    <xf numFmtId="0" fontId="26" fillId="0" borderId="15" xfId="2" applyBorder="1">
      <alignment vertical="top" wrapText="1"/>
    </xf>
    <xf numFmtId="0" fontId="37" fillId="0" borderId="15" xfId="9" applyBorder="1">
      <alignment vertical="top" wrapText="1"/>
    </xf>
    <xf numFmtId="0" fontId="28" fillId="0" borderId="15" xfId="2" applyFont="1" applyBorder="1" applyAlignment="1">
      <alignment horizontal="center" vertical="top" wrapText="1"/>
    </xf>
    <xf numFmtId="0" fontId="28" fillId="0" borderId="15" xfId="2" applyFont="1" applyBorder="1">
      <alignment vertical="top" wrapText="1"/>
    </xf>
    <xf numFmtId="0" fontId="28" fillId="0" borderId="14" xfId="2" applyFont="1" applyBorder="1">
      <alignment vertical="top" wrapText="1"/>
    </xf>
    <xf numFmtId="0" fontId="26" fillId="0" borderId="15" xfId="2" applyBorder="1" applyAlignment="1">
      <alignment horizontal="center" vertical="top" wrapText="1"/>
    </xf>
    <xf numFmtId="0" fontId="38" fillId="0" borderId="0" xfId="2" applyFont="1">
      <alignment vertical="top" wrapText="1"/>
    </xf>
    <xf numFmtId="0" fontId="26" fillId="0" borderId="14" xfId="2" applyBorder="1">
      <alignment vertical="top" wrapText="1"/>
    </xf>
    <xf numFmtId="0" fontId="5" fillId="0" borderId="15" xfId="2" applyFont="1" applyBorder="1">
      <alignment vertical="top" wrapText="1"/>
    </xf>
    <xf numFmtId="0" fontId="41" fillId="0" borderId="15" xfId="2" applyFont="1" applyBorder="1">
      <alignment vertical="top" wrapText="1"/>
    </xf>
    <xf numFmtId="0" fontId="42" fillId="0" borderId="15" xfId="2" applyFont="1" applyBorder="1">
      <alignment vertical="top" wrapText="1"/>
    </xf>
    <xf numFmtId="0" fontId="43" fillId="0" borderId="0" xfId="2" applyFont="1">
      <alignment vertical="top" wrapText="1"/>
    </xf>
    <xf numFmtId="0" fontId="44" fillId="0" borderId="0" xfId="2" applyFont="1">
      <alignment vertical="top" wrapText="1"/>
    </xf>
    <xf numFmtId="0" fontId="45" fillId="0" borderId="0" xfId="2" applyFont="1">
      <alignment vertical="top" wrapText="1"/>
    </xf>
    <xf numFmtId="15" fontId="46" fillId="0" borderId="0" xfId="2" applyNumberFormat="1" applyFont="1" applyAlignment="1">
      <alignment horizontal="center" vertical="center" wrapText="1"/>
    </xf>
    <xf numFmtId="0" fontId="47" fillId="0" borderId="0" xfId="2" applyFont="1">
      <alignment vertical="top" wrapText="1"/>
    </xf>
    <xf numFmtId="0" fontId="3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shrinkToFit="1"/>
    </xf>
    <xf numFmtId="164" fontId="1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/>
    </xf>
    <xf numFmtId="0" fontId="26" fillId="0" borderId="0" xfId="4">
      <alignment horizontal="left" vertical="center" wrapText="1"/>
    </xf>
    <xf numFmtId="0" fontId="35" fillId="13" borderId="16" xfId="2" applyFont="1" applyFill="1" applyBorder="1" applyAlignment="1">
      <alignment horizontal="center" vertical="top" wrapText="1"/>
    </xf>
    <xf numFmtId="0" fontId="35" fillId="13" borderId="17" xfId="2" applyFont="1" applyFill="1" applyBorder="1" applyAlignment="1">
      <alignment horizontal="center" vertical="top" wrapText="1"/>
    </xf>
    <xf numFmtId="0" fontId="35" fillId="0" borderId="0" xfId="2" applyFont="1" applyAlignment="1">
      <alignment horizontal="center" vertical="top" wrapText="1"/>
    </xf>
    <xf numFmtId="0" fontId="35" fillId="0" borderId="0" xfId="2" applyFont="1" applyAlignment="1">
      <alignment horizontal="left" vertical="top" wrapText="1"/>
    </xf>
    <xf numFmtId="0" fontId="36" fillId="13" borderId="15" xfId="2" applyFont="1" applyFill="1" applyBorder="1" applyAlignment="1">
      <alignment horizontal="center" vertical="top" wrapText="1"/>
    </xf>
    <xf numFmtId="0" fontId="28" fillId="0" borderId="0" xfId="2" applyFont="1" applyAlignment="1">
      <alignment horizontal="center" vertical="top" wrapText="1"/>
    </xf>
  </cellXfs>
  <cellStyles count="10">
    <cellStyle name="Date" xfId="7" xr:uid="{70687813-FAE7-3941-AF45-B753E756272E}"/>
    <cellStyle name="Explanatory Text 2" xfId="4" xr:uid="{DBF7D08D-F055-A84F-BF6D-1070CEA78652}"/>
    <cellStyle name="Heading 1 2" xfId="1" xr:uid="{5603F507-0077-4F4C-BBDB-E20414125860}"/>
    <cellStyle name="Heading 2 2" xfId="5" xr:uid="{43F1C2F0-FD8B-7341-AB7C-9A34FFF0CEFC}"/>
    <cellStyle name="Heading 3 2" xfId="6" xr:uid="{546BF718-BA22-0640-8911-69393F901EE0}"/>
    <cellStyle name="Hyperlink 2" xfId="9" xr:uid="{7530B3F6-DEE8-D74C-995C-62909EFD1C91}"/>
    <cellStyle name="Normal" xfId="0" builtinId="0"/>
    <cellStyle name="Normal 2" xfId="2" xr:uid="{927D609E-543B-CB4D-9EAE-0FEA2753CE2E}"/>
    <cellStyle name="Owner" xfId="8" xr:uid="{8077793E-DFAB-0A46-A767-C2A11DD5FEAC}"/>
    <cellStyle name="Title 2" xfId="3" xr:uid="{A33A661F-C5F7-9045-B56E-C5B05FB65FBE}"/>
  </cellStyles>
  <dxfs count="26">
    <dxf>
      <alignment horizontal="center" textRotation="0" indent="0" justifyLastLine="0" shrinkToFit="0" readingOrder="0"/>
    </dxf>
    <dxf>
      <font>
        <name val="Lohit devanaga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name val="Lohit devanaga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name val="Lohit devanaga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name val="Lohit devanaga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name val="Lohit devanaga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name val="Lohit devanaga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name val="Lohit devanaga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color rgb="FFFFFFFF"/>
        <name val="Lohit devanagari"/>
      </font>
      <fill>
        <patternFill>
          <bgColor rgb="FFC0504D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name val="Lohit devanaga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name val="Lohit devanagari"/>
      </font>
      <fill>
        <patternFill>
          <bgColor rgb="FF0070C0"/>
        </patternFill>
      </fill>
    </dxf>
    <dxf>
      <font>
        <name val="Lohit devanagari"/>
      </font>
      <fill>
        <patternFill>
          <bgColor rgb="FF808080"/>
        </patternFill>
      </fill>
    </dxf>
    <dxf>
      <font>
        <color rgb="FFFFFFFF"/>
        <name val="Lohit devanagari"/>
      </font>
      <fill>
        <patternFill>
          <bgColor rgb="FFC0504D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Business Plan Checklist" pivot="0" count="4" xr9:uid="{2ED0C1DD-8A6E-6846-806E-F9F9B3217004}">
      <tableStyleElement type="wholeTable" dxfId="25"/>
      <tableStyleElement type="headerRow" dxfId="24"/>
      <tableStyleElement type="lastColumn" dxfId="23"/>
      <tableStyleElement type="secondColumnStripe" dxfId="2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BCC"/>
      <rgbColor rgb="FFEFEFE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EAEA"/>
      <rgbColor rgb="FFD3ECD5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37609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if/Documents/E-Digital%20Pakistan/grantseeking%20-%20E-Digital%20Pakistan/E-Digital%20Pakistan%20grantseeking%20-%20checklist.xlsx" TargetMode="External"/><Relationship Id="rId1" Type="http://schemas.openxmlformats.org/officeDocument/2006/relationships/externalLinkPath" Target="grantseeking%20-%20E-Digital%20Pakistan/E-Digital%20Pakistan%20grantseeking%20-%20chec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nt Tracking sheet"/>
      <sheetName val="Grant Funding Plan E-Digital"/>
      <sheetName val="Checklist"/>
      <sheetName val="SUNCSA"/>
      <sheetName val="US - List of Federal agency"/>
      <sheetName val="Funder Legal requirement - ARC"/>
      <sheetName val="E-Digital Pakistan grantseeking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CBD7F-CDB8-2747-82ED-D07AF59165CC}" name="Checklist" displayName="Checklist" ref="B4:E23" totalsRowShown="0">
  <autoFilter ref="B4:E23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5A73DE52-67B4-A94F-AD29-8B4CD236B858}" name="Activity" dataCellStyle="Normal"/>
    <tableColumn id="4" xr3:uid="{E55CD12D-4B65-6E4F-9617-0D4DB9623203}" name="Yes/No" dataDxfId="0"/>
    <tableColumn id="2" xr3:uid="{E29D6E92-3C09-FA43-9ED4-D9E98542EB1E}" name="Need Action" dataCellStyle="Owner"/>
    <tableColumn id="3" xr3:uid="{3D3DE186-A107-DD41-92F7-DEBF3DA4B36C}" name="Completion date" dataCellStyle="Date"/>
  </tableColumns>
  <tableStyleInfo name="Business Plan Checklist" showFirstColumn="0" showLastColumn="1" showRowStripes="0" showColumnStripes="1"/>
  <extLst>
    <ext xmlns:x14="http://schemas.microsoft.com/office/spreadsheetml/2009/9/main" uri="{504A1905-F514-4f6f-8877-14C23A59335A}">
      <x14:table altTextSummary="Enter business planning activities, including Activity description, Owner name, and Completion Date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sis.navtcc.gov.pk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limate.ec.europa.eu/eu-action/eu-funding-climate-action/innovation-fund/calls-proposals_en" TargetMode="External"/><Relationship Id="rId2" Type="http://schemas.openxmlformats.org/officeDocument/2006/relationships/hyperlink" Target="https://karandaaz.com.pk/our-programs/karandaaz-digital/national-payments-infrastructures/raast-moe/" TargetMode="External"/><Relationship Id="rId1" Type="http://schemas.openxmlformats.org/officeDocument/2006/relationships/hyperlink" Target="http://letsmakeitpossible.com/palladium-challenge-fund/" TargetMode="External"/><Relationship Id="rId4" Type="http://schemas.openxmlformats.org/officeDocument/2006/relationships/hyperlink" Target="https://gcgh.grandchallenges.org/challenge/strengthening-childcare-models-advance-womens-economic-pow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1011"/>
  <sheetViews>
    <sheetView tabSelected="1" zoomScale="120" zoomScaleNormal="12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19" sqref="B19"/>
    </sheetView>
  </sheetViews>
  <sheetFormatPr baseColWidth="10" defaultColWidth="8.83203125" defaultRowHeight="13"/>
  <cols>
    <col min="1" max="1" width="6.83203125" customWidth="1"/>
    <col min="2" max="2" width="44.6640625" customWidth="1"/>
    <col min="3" max="3" width="12.33203125" bestFit="1" customWidth="1"/>
    <col min="4" max="4" width="13.33203125" hidden="1" customWidth="1"/>
    <col min="5" max="6" width="12" customWidth="1"/>
    <col min="7" max="7" width="6" customWidth="1"/>
    <col min="8" max="8" width="6.6640625" customWidth="1"/>
    <col min="9" max="9" width="6.5" customWidth="1"/>
    <col min="10" max="10" width="1.83203125" customWidth="1"/>
    <col min="11" max="136" width="2.5" customWidth="1"/>
    <col min="137" max="1025" width="14.5" customWidth="1"/>
  </cols>
  <sheetData>
    <row r="1" spans="1:136" ht="31.5" customHeight="1">
      <c r="A1" s="105" t="s">
        <v>32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</row>
    <row r="2" spans="1:136" ht="1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</row>
    <row r="3" spans="1:136" ht="12.75" customHeight="1">
      <c r="A3" s="4"/>
      <c r="B3" s="1"/>
      <c r="C3" s="108"/>
      <c r="D3" s="108"/>
      <c r="E3" s="108"/>
      <c r="F3" s="1"/>
      <c r="G3" s="1"/>
      <c r="H3" s="3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 ht="17.25" customHeight="1">
      <c r="A4" s="6"/>
      <c r="B4" s="2" t="s">
        <v>0</v>
      </c>
      <c r="C4" s="107">
        <v>45311</v>
      </c>
      <c r="D4" s="107"/>
      <c r="E4" s="107"/>
      <c r="F4" s="1"/>
      <c r="G4" s="2" t="s">
        <v>1</v>
      </c>
      <c r="H4" s="7">
        <v>1</v>
      </c>
      <c r="I4" s="1"/>
      <c r="J4" s="1"/>
      <c r="K4" s="103" t="str">
        <f>"Week "&amp;(K6-($C$4-WEEKDAY($C$4,1)+2))/7+1</f>
        <v>Week 1</v>
      </c>
      <c r="L4" s="103"/>
      <c r="M4" s="103"/>
      <c r="N4" s="103"/>
      <c r="O4" s="103"/>
      <c r="P4" s="103"/>
      <c r="Q4" s="103"/>
      <c r="R4" s="103" t="str">
        <f>"Week "&amp;(R6-($C$4-WEEKDAY($C$4,1)+2))/7+1</f>
        <v>Week 2</v>
      </c>
      <c r="S4" s="103"/>
      <c r="T4" s="103"/>
      <c r="U4" s="103"/>
      <c r="V4" s="103"/>
      <c r="W4" s="103"/>
      <c r="X4" s="103"/>
      <c r="Y4" s="103" t="str">
        <f>"Week "&amp;(Y6-($C$4-WEEKDAY($C$4,1)+2))/7+1</f>
        <v>Week 3</v>
      </c>
      <c r="Z4" s="103"/>
      <c r="AA4" s="103"/>
      <c r="AB4" s="103"/>
      <c r="AC4" s="103"/>
      <c r="AD4" s="103"/>
      <c r="AE4" s="103"/>
      <c r="AF4" s="103" t="str">
        <f>"Week "&amp;(AF6-($C$4-WEEKDAY($C$4,1)+2))/7+1</f>
        <v>Week 4</v>
      </c>
      <c r="AG4" s="103"/>
      <c r="AH4" s="103"/>
      <c r="AI4" s="103"/>
      <c r="AJ4" s="103"/>
      <c r="AK4" s="103"/>
      <c r="AL4" s="103"/>
      <c r="AM4" s="103" t="str">
        <f>"Week "&amp;(AM6-($C$4-WEEKDAY($C$4,1)+2))/7+1</f>
        <v>Week 5</v>
      </c>
      <c r="AN4" s="103"/>
      <c r="AO4" s="103"/>
      <c r="AP4" s="103"/>
      <c r="AQ4" s="103"/>
      <c r="AR4" s="103"/>
      <c r="AS4" s="103"/>
      <c r="AT4" s="103" t="str">
        <f>"Week "&amp;(AT6-($C$4-WEEKDAY($C$4,1)+2))/7+1</f>
        <v>Week 6</v>
      </c>
      <c r="AU4" s="103"/>
      <c r="AV4" s="103"/>
      <c r="AW4" s="103"/>
      <c r="AX4" s="103"/>
      <c r="AY4" s="103"/>
      <c r="AZ4" s="103"/>
      <c r="BA4" s="103" t="str">
        <f>"Week "&amp;(BA6-($C$4-WEEKDAY($C$4,1)+2))/7+1</f>
        <v>Week 7</v>
      </c>
      <c r="BB4" s="103"/>
      <c r="BC4" s="103"/>
      <c r="BD4" s="103"/>
      <c r="BE4" s="103"/>
      <c r="BF4" s="103"/>
      <c r="BG4" s="103"/>
      <c r="BH4" s="103" t="str">
        <f>"Week "&amp;(BH6-($C$4-WEEKDAY($C$4,1)+2))/7+1</f>
        <v>Week 8</v>
      </c>
      <c r="BI4" s="103"/>
      <c r="BJ4" s="103"/>
      <c r="BK4" s="103"/>
      <c r="BL4" s="103"/>
      <c r="BM4" s="103"/>
      <c r="BN4" s="103"/>
      <c r="BO4" s="103" t="str">
        <f>"Week "&amp;(BO6-($C$4-WEEKDAY($C$4,1)+2))/7+1</f>
        <v>Week 9</v>
      </c>
      <c r="BP4" s="103"/>
      <c r="BQ4" s="103"/>
      <c r="BR4" s="103"/>
      <c r="BS4" s="103"/>
      <c r="BT4" s="103"/>
      <c r="BU4" s="103"/>
      <c r="BV4" s="103" t="str">
        <f>"Week "&amp;(BV6-($C$4-WEEKDAY($C$4,1)+2))/7+1</f>
        <v>Week 10</v>
      </c>
      <c r="BW4" s="103"/>
      <c r="BX4" s="103"/>
      <c r="BY4" s="103"/>
      <c r="BZ4" s="103"/>
      <c r="CA4" s="103"/>
      <c r="CB4" s="103"/>
      <c r="CC4" s="103" t="str">
        <f>"Week "&amp;(CC6-($C$4-WEEKDAY($C$4,1)+2))/7+1</f>
        <v>Week 11</v>
      </c>
      <c r="CD4" s="103"/>
      <c r="CE4" s="103"/>
      <c r="CF4" s="103"/>
      <c r="CG4" s="103"/>
      <c r="CH4" s="103"/>
      <c r="CI4" s="103"/>
      <c r="CJ4" s="103" t="str">
        <f>"Week "&amp;(CJ6-($C$4-WEEKDAY($C$4,1)+2))/7+1</f>
        <v>Week 12</v>
      </c>
      <c r="CK4" s="103"/>
      <c r="CL4" s="103"/>
      <c r="CM4" s="103"/>
      <c r="CN4" s="103"/>
      <c r="CO4" s="103"/>
      <c r="CP4" s="103"/>
      <c r="CQ4" s="103" t="str">
        <f>"Week "&amp;(CQ6-($C$4-WEEKDAY($C$4,1)+2))/7+1</f>
        <v>Week 13</v>
      </c>
      <c r="CR4" s="103"/>
      <c r="CS4" s="103"/>
      <c r="CT4" s="103"/>
      <c r="CU4" s="103"/>
      <c r="CV4" s="103"/>
      <c r="CW4" s="103"/>
      <c r="CX4" s="103" t="str">
        <f>"Week "&amp;(CX6-($C$4-WEEKDAY($C$4,1)+2))/7+1</f>
        <v>Week 14</v>
      </c>
      <c r="CY4" s="103"/>
      <c r="CZ4" s="103"/>
      <c r="DA4" s="103"/>
      <c r="DB4" s="103"/>
      <c r="DC4" s="103"/>
      <c r="DD4" s="103"/>
      <c r="DE4" s="103" t="str">
        <f>"Week "&amp;(DE6-($C$4-WEEKDAY($C$4,1)+2))/7+1</f>
        <v>Week 15</v>
      </c>
      <c r="DF4" s="103"/>
      <c r="DG4" s="103"/>
      <c r="DH4" s="103"/>
      <c r="DI4" s="103"/>
      <c r="DJ4" s="103"/>
      <c r="DK4" s="103"/>
      <c r="DL4" s="103" t="str">
        <f>"Week "&amp;(DL6-($C$4-WEEKDAY($C$4,1)+2))/7+1</f>
        <v>Week 16</v>
      </c>
      <c r="DM4" s="103"/>
      <c r="DN4" s="103"/>
      <c r="DO4" s="103"/>
      <c r="DP4" s="103"/>
      <c r="DQ4" s="103"/>
      <c r="DR4" s="103"/>
      <c r="DS4" s="103" t="str">
        <f>"Week "&amp;(DS6-($C$4-WEEKDAY($C$4,1)+2))/7+1</f>
        <v>Week 17</v>
      </c>
      <c r="DT4" s="103"/>
      <c r="DU4" s="103"/>
      <c r="DV4" s="103"/>
      <c r="DW4" s="103"/>
      <c r="DX4" s="103"/>
      <c r="DY4" s="103"/>
      <c r="DZ4" s="103" t="str">
        <f>"Week "&amp;(DZ6-($C$4-WEEKDAY($C$4,1)+2))/7+1</f>
        <v>Week 18</v>
      </c>
      <c r="EA4" s="103"/>
      <c r="EB4" s="103"/>
      <c r="EC4" s="103"/>
      <c r="ED4" s="103"/>
      <c r="EE4" s="103"/>
      <c r="EF4" s="103"/>
    </row>
    <row r="5" spans="1:136" ht="17.25" customHeight="1">
      <c r="A5" s="6"/>
      <c r="B5" s="2" t="s">
        <v>2</v>
      </c>
      <c r="C5" s="106" t="s">
        <v>3</v>
      </c>
      <c r="D5" s="106"/>
      <c r="E5" s="106"/>
      <c r="F5" s="1"/>
      <c r="G5" s="1"/>
      <c r="H5" s="1"/>
      <c r="I5" s="1"/>
      <c r="J5" s="1"/>
      <c r="K5" s="104">
        <f>K6</f>
        <v>45306</v>
      </c>
      <c r="L5" s="104"/>
      <c r="M5" s="104"/>
      <c r="N5" s="104"/>
      <c r="O5" s="104"/>
      <c r="P5" s="104"/>
      <c r="Q5" s="104"/>
      <c r="R5" s="104">
        <f>R6</f>
        <v>45313</v>
      </c>
      <c r="S5" s="104"/>
      <c r="T5" s="104"/>
      <c r="U5" s="104"/>
      <c r="V5" s="104"/>
      <c r="W5" s="104"/>
      <c r="X5" s="104"/>
      <c r="Y5" s="104">
        <f>Y6</f>
        <v>45320</v>
      </c>
      <c r="Z5" s="104"/>
      <c r="AA5" s="104"/>
      <c r="AB5" s="104"/>
      <c r="AC5" s="104"/>
      <c r="AD5" s="104"/>
      <c r="AE5" s="104"/>
      <c r="AF5" s="104">
        <f>AF6</f>
        <v>45327</v>
      </c>
      <c r="AG5" s="104"/>
      <c r="AH5" s="104"/>
      <c r="AI5" s="104"/>
      <c r="AJ5" s="104"/>
      <c r="AK5" s="104"/>
      <c r="AL5" s="104"/>
      <c r="AM5" s="104">
        <f>AM6</f>
        <v>45334</v>
      </c>
      <c r="AN5" s="104"/>
      <c r="AO5" s="104"/>
      <c r="AP5" s="104"/>
      <c r="AQ5" s="104"/>
      <c r="AR5" s="104"/>
      <c r="AS5" s="104"/>
      <c r="AT5" s="104">
        <f>AT6</f>
        <v>45341</v>
      </c>
      <c r="AU5" s="104"/>
      <c r="AV5" s="104"/>
      <c r="AW5" s="104"/>
      <c r="AX5" s="104"/>
      <c r="AY5" s="104"/>
      <c r="AZ5" s="104"/>
      <c r="BA5" s="104">
        <f>BA6</f>
        <v>45348</v>
      </c>
      <c r="BB5" s="104"/>
      <c r="BC5" s="104"/>
      <c r="BD5" s="104"/>
      <c r="BE5" s="104"/>
      <c r="BF5" s="104"/>
      <c r="BG5" s="104"/>
      <c r="BH5" s="104">
        <f>BH6</f>
        <v>45355</v>
      </c>
      <c r="BI5" s="104"/>
      <c r="BJ5" s="104"/>
      <c r="BK5" s="104"/>
      <c r="BL5" s="104"/>
      <c r="BM5" s="104"/>
      <c r="BN5" s="104"/>
      <c r="BO5" s="104">
        <f>BO6</f>
        <v>45362</v>
      </c>
      <c r="BP5" s="104"/>
      <c r="BQ5" s="104"/>
      <c r="BR5" s="104"/>
      <c r="BS5" s="104"/>
      <c r="BT5" s="104"/>
      <c r="BU5" s="104"/>
      <c r="BV5" s="104">
        <f>BV6</f>
        <v>45369</v>
      </c>
      <c r="BW5" s="104"/>
      <c r="BX5" s="104"/>
      <c r="BY5" s="104"/>
      <c r="BZ5" s="104"/>
      <c r="CA5" s="104"/>
      <c r="CB5" s="104"/>
      <c r="CC5" s="104">
        <f>CC6</f>
        <v>45376</v>
      </c>
      <c r="CD5" s="104"/>
      <c r="CE5" s="104"/>
      <c r="CF5" s="104"/>
      <c r="CG5" s="104"/>
      <c r="CH5" s="104"/>
      <c r="CI5" s="104"/>
      <c r="CJ5" s="104">
        <f>CJ6</f>
        <v>45383</v>
      </c>
      <c r="CK5" s="104"/>
      <c r="CL5" s="104"/>
      <c r="CM5" s="104"/>
      <c r="CN5" s="104"/>
      <c r="CO5" s="104"/>
      <c r="CP5" s="104"/>
      <c r="CQ5" s="104">
        <f>CQ6</f>
        <v>45390</v>
      </c>
      <c r="CR5" s="104"/>
      <c r="CS5" s="104"/>
      <c r="CT5" s="104"/>
      <c r="CU5" s="104"/>
      <c r="CV5" s="104"/>
      <c r="CW5" s="104"/>
      <c r="CX5" s="104">
        <f>CX6</f>
        <v>45397</v>
      </c>
      <c r="CY5" s="104"/>
      <c r="CZ5" s="104"/>
      <c r="DA5" s="104"/>
      <c r="DB5" s="104"/>
      <c r="DC5" s="104"/>
      <c r="DD5" s="104"/>
      <c r="DE5" s="104">
        <f>DE6</f>
        <v>45404</v>
      </c>
      <c r="DF5" s="104"/>
      <c r="DG5" s="104"/>
      <c r="DH5" s="104"/>
      <c r="DI5" s="104"/>
      <c r="DJ5" s="104"/>
      <c r="DK5" s="104"/>
      <c r="DL5" s="104">
        <f>DL6</f>
        <v>45411</v>
      </c>
      <c r="DM5" s="104"/>
      <c r="DN5" s="104"/>
      <c r="DO5" s="104"/>
      <c r="DP5" s="104"/>
      <c r="DQ5" s="104"/>
      <c r="DR5" s="104"/>
      <c r="DS5" s="104">
        <f>DS6</f>
        <v>45418</v>
      </c>
      <c r="DT5" s="104"/>
      <c r="DU5" s="104"/>
      <c r="DV5" s="104"/>
      <c r="DW5" s="104"/>
      <c r="DX5" s="104"/>
      <c r="DY5" s="104"/>
      <c r="DZ5" s="104">
        <f>DZ6</f>
        <v>45425</v>
      </c>
      <c r="EA5" s="104"/>
      <c r="EB5" s="104"/>
      <c r="EC5" s="104"/>
      <c r="ED5" s="104"/>
      <c r="EE5" s="104"/>
      <c r="EF5" s="104"/>
    </row>
    <row r="6" spans="1:136" ht="12.75" customHeight="1">
      <c r="A6" s="6"/>
      <c r="B6" s="1"/>
      <c r="C6" s="1"/>
      <c r="D6" s="1"/>
      <c r="E6" s="1"/>
      <c r="F6" s="1"/>
      <c r="G6" s="1"/>
      <c r="H6" s="1"/>
      <c r="I6" s="1"/>
      <c r="J6" s="1"/>
      <c r="K6" s="8">
        <f>C4-WEEKDAY(C4,1)+2+7*(H4-1)</f>
        <v>45306</v>
      </c>
      <c r="L6" s="9">
        <f t="shared" ref="L6:BN6" si="0">K6+1</f>
        <v>45307</v>
      </c>
      <c r="M6" s="9">
        <f t="shared" si="0"/>
        <v>45308</v>
      </c>
      <c r="N6" s="9">
        <f t="shared" si="0"/>
        <v>45309</v>
      </c>
      <c r="O6" s="9">
        <f t="shared" si="0"/>
        <v>45310</v>
      </c>
      <c r="P6" s="9">
        <f t="shared" si="0"/>
        <v>45311</v>
      </c>
      <c r="Q6" s="10">
        <f t="shared" si="0"/>
        <v>45312</v>
      </c>
      <c r="R6" s="8">
        <f t="shared" si="0"/>
        <v>45313</v>
      </c>
      <c r="S6" s="9">
        <f t="shared" si="0"/>
        <v>45314</v>
      </c>
      <c r="T6" s="9">
        <f t="shared" si="0"/>
        <v>45315</v>
      </c>
      <c r="U6" s="9">
        <f t="shared" si="0"/>
        <v>45316</v>
      </c>
      <c r="V6" s="9">
        <f t="shared" si="0"/>
        <v>45317</v>
      </c>
      <c r="W6" s="9">
        <f t="shared" si="0"/>
        <v>45318</v>
      </c>
      <c r="X6" s="10">
        <f t="shared" si="0"/>
        <v>45319</v>
      </c>
      <c r="Y6" s="8">
        <f t="shared" si="0"/>
        <v>45320</v>
      </c>
      <c r="Z6" s="9">
        <f t="shared" si="0"/>
        <v>45321</v>
      </c>
      <c r="AA6" s="9">
        <f t="shared" si="0"/>
        <v>45322</v>
      </c>
      <c r="AB6" s="9">
        <f t="shared" si="0"/>
        <v>45323</v>
      </c>
      <c r="AC6" s="9">
        <f t="shared" si="0"/>
        <v>45324</v>
      </c>
      <c r="AD6" s="9">
        <f t="shared" si="0"/>
        <v>45325</v>
      </c>
      <c r="AE6" s="10">
        <f t="shared" si="0"/>
        <v>45326</v>
      </c>
      <c r="AF6" s="8">
        <f t="shared" si="0"/>
        <v>45327</v>
      </c>
      <c r="AG6" s="9">
        <f t="shared" si="0"/>
        <v>45328</v>
      </c>
      <c r="AH6" s="9">
        <f t="shared" si="0"/>
        <v>45329</v>
      </c>
      <c r="AI6" s="9">
        <f t="shared" si="0"/>
        <v>45330</v>
      </c>
      <c r="AJ6" s="9">
        <f t="shared" si="0"/>
        <v>45331</v>
      </c>
      <c r="AK6" s="9">
        <f t="shared" si="0"/>
        <v>45332</v>
      </c>
      <c r="AL6" s="10">
        <f t="shared" si="0"/>
        <v>45333</v>
      </c>
      <c r="AM6" s="8">
        <f t="shared" si="0"/>
        <v>45334</v>
      </c>
      <c r="AN6" s="9">
        <f t="shared" si="0"/>
        <v>45335</v>
      </c>
      <c r="AO6" s="9">
        <f t="shared" si="0"/>
        <v>45336</v>
      </c>
      <c r="AP6" s="9">
        <f t="shared" si="0"/>
        <v>45337</v>
      </c>
      <c r="AQ6" s="9">
        <f t="shared" si="0"/>
        <v>45338</v>
      </c>
      <c r="AR6" s="9">
        <f t="shared" si="0"/>
        <v>45339</v>
      </c>
      <c r="AS6" s="10">
        <f t="shared" si="0"/>
        <v>45340</v>
      </c>
      <c r="AT6" s="8">
        <f t="shared" si="0"/>
        <v>45341</v>
      </c>
      <c r="AU6" s="9">
        <f t="shared" si="0"/>
        <v>45342</v>
      </c>
      <c r="AV6" s="9">
        <f t="shared" si="0"/>
        <v>45343</v>
      </c>
      <c r="AW6" s="9">
        <f t="shared" si="0"/>
        <v>45344</v>
      </c>
      <c r="AX6" s="9">
        <f t="shared" si="0"/>
        <v>45345</v>
      </c>
      <c r="AY6" s="9">
        <f t="shared" si="0"/>
        <v>45346</v>
      </c>
      <c r="AZ6" s="10">
        <f t="shared" si="0"/>
        <v>45347</v>
      </c>
      <c r="BA6" s="8">
        <f t="shared" si="0"/>
        <v>45348</v>
      </c>
      <c r="BB6" s="9">
        <f t="shared" si="0"/>
        <v>45349</v>
      </c>
      <c r="BC6" s="9">
        <f t="shared" si="0"/>
        <v>45350</v>
      </c>
      <c r="BD6" s="9">
        <f t="shared" si="0"/>
        <v>45351</v>
      </c>
      <c r="BE6" s="9">
        <f t="shared" si="0"/>
        <v>45352</v>
      </c>
      <c r="BF6" s="9">
        <f t="shared" si="0"/>
        <v>45353</v>
      </c>
      <c r="BG6" s="10">
        <f t="shared" si="0"/>
        <v>45354</v>
      </c>
      <c r="BH6" s="8">
        <f t="shared" si="0"/>
        <v>45355</v>
      </c>
      <c r="BI6" s="9">
        <f t="shared" si="0"/>
        <v>45356</v>
      </c>
      <c r="BJ6" s="9">
        <f t="shared" si="0"/>
        <v>45357</v>
      </c>
      <c r="BK6" s="9">
        <f t="shared" si="0"/>
        <v>45358</v>
      </c>
      <c r="BL6" s="9">
        <f t="shared" si="0"/>
        <v>45359</v>
      </c>
      <c r="BM6" s="9">
        <f t="shared" si="0"/>
        <v>45360</v>
      </c>
      <c r="BN6" s="10">
        <f t="shared" si="0"/>
        <v>45361</v>
      </c>
      <c r="BO6" s="8">
        <f t="shared" ref="BO6:CT6" si="1">BN6+1</f>
        <v>45362</v>
      </c>
      <c r="BP6" s="9">
        <f t="shared" si="1"/>
        <v>45363</v>
      </c>
      <c r="BQ6" s="9">
        <f t="shared" si="1"/>
        <v>45364</v>
      </c>
      <c r="BR6" s="9">
        <f t="shared" si="1"/>
        <v>45365</v>
      </c>
      <c r="BS6" s="9">
        <f t="shared" si="1"/>
        <v>45366</v>
      </c>
      <c r="BT6" s="9">
        <f t="shared" si="1"/>
        <v>45367</v>
      </c>
      <c r="BU6" s="10">
        <f t="shared" si="1"/>
        <v>45368</v>
      </c>
      <c r="BV6" s="8">
        <f t="shared" si="1"/>
        <v>45369</v>
      </c>
      <c r="BW6" s="9">
        <f t="shared" si="1"/>
        <v>45370</v>
      </c>
      <c r="BX6" s="9">
        <f t="shared" si="1"/>
        <v>45371</v>
      </c>
      <c r="BY6" s="9">
        <f t="shared" si="1"/>
        <v>45372</v>
      </c>
      <c r="BZ6" s="9">
        <f t="shared" si="1"/>
        <v>45373</v>
      </c>
      <c r="CA6" s="9">
        <f t="shared" si="1"/>
        <v>45374</v>
      </c>
      <c r="CB6" s="10">
        <f t="shared" si="1"/>
        <v>45375</v>
      </c>
      <c r="CC6" s="8">
        <f t="shared" si="1"/>
        <v>45376</v>
      </c>
      <c r="CD6" s="9">
        <f t="shared" si="1"/>
        <v>45377</v>
      </c>
      <c r="CE6" s="9">
        <f t="shared" si="1"/>
        <v>45378</v>
      </c>
      <c r="CF6" s="9">
        <f t="shared" si="1"/>
        <v>45379</v>
      </c>
      <c r="CG6" s="9">
        <f t="shared" si="1"/>
        <v>45380</v>
      </c>
      <c r="CH6" s="9">
        <f t="shared" si="1"/>
        <v>45381</v>
      </c>
      <c r="CI6" s="10">
        <f t="shared" si="1"/>
        <v>45382</v>
      </c>
      <c r="CJ6" s="8">
        <f t="shared" si="1"/>
        <v>45383</v>
      </c>
      <c r="CK6" s="9">
        <f t="shared" si="1"/>
        <v>45384</v>
      </c>
      <c r="CL6" s="9">
        <f t="shared" si="1"/>
        <v>45385</v>
      </c>
      <c r="CM6" s="9">
        <f t="shared" si="1"/>
        <v>45386</v>
      </c>
      <c r="CN6" s="9">
        <f t="shared" si="1"/>
        <v>45387</v>
      </c>
      <c r="CO6" s="9">
        <f t="shared" si="1"/>
        <v>45388</v>
      </c>
      <c r="CP6" s="10">
        <f t="shared" si="1"/>
        <v>45389</v>
      </c>
      <c r="CQ6" s="8">
        <f t="shared" si="1"/>
        <v>45390</v>
      </c>
      <c r="CR6" s="9">
        <f t="shared" si="1"/>
        <v>45391</v>
      </c>
      <c r="CS6" s="9">
        <f t="shared" si="1"/>
        <v>45392</v>
      </c>
      <c r="CT6" s="9">
        <f t="shared" si="1"/>
        <v>45393</v>
      </c>
      <c r="CU6" s="9">
        <f t="shared" ref="CU6:DZ6" si="2">CT6+1</f>
        <v>45394</v>
      </c>
      <c r="CV6" s="9">
        <f t="shared" si="2"/>
        <v>45395</v>
      </c>
      <c r="CW6" s="10">
        <f t="shared" si="2"/>
        <v>45396</v>
      </c>
      <c r="CX6" s="8">
        <f t="shared" si="2"/>
        <v>45397</v>
      </c>
      <c r="CY6" s="9">
        <f t="shared" si="2"/>
        <v>45398</v>
      </c>
      <c r="CZ6" s="9">
        <f t="shared" si="2"/>
        <v>45399</v>
      </c>
      <c r="DA6" s="9">
        <f t="shared" si="2"/>
        <v>45400</v>
      </c>
      <c r="DB6" s="9">
        <f t="shared" si="2"/>
        <v>45401</v>
      </c>
      <c r="DC6" s="9">
        <f t="shared" si="2"/>
        <v>45402</v>
      </c>
      <c r="DD6" s="10">
        <f t="shared" si="2"/>
        <v>45403</v>
      </c>
      <c r="DE6" s="8">
        <f t="shared" si="2"/>
        <v>45404</v>
      </c>
      <c r="DF6" s="9">
        <f t="shared" si="2"/>
        <v>45405</v>
      </c>
      <c r="DG6" s="9">
        <f t="shared" si="2"/>
        <v>45406</v>
      </c>
      <c r="DH6" s="9">
        <f t="shared" si="2"/>
        <v>45407</v>
      </c>
      <c r="DI6" s="9">
        <f t="shared" si="2"/>
        <v>45408</v>
      </c>
      <c r="DJ6" s="9">
        <f t="shared" si="2"/>
        <v>45409</v>
      </c>
      <c r="DK6" s="10">
        <f t="shared" si="2"/>
        <v>45410</v>
      </c>
      <c r="DL6" s="8">
        <f t="shared" si="2"/>
        <v>45411</v>
      </c>
      <c r="DM6" s="9">
        <f t="shared" si="2"/>
        <v>45412</v>
      </c>
      <c r="DN6" s="9">
        <f t="shared" si="2"/>
        <v>45413</v>
      </c>
      <c r="DO6" s="9">
        <f t="shared" si="2"/>
        <v>45414</v>
      </c>
      <c r="DP6" s="9">
        <f t="shared" si="2"/>
        <v>45415</v>
      </c>
      <c r="DQ6" s="9">
        <f t="shared" si="2"/>
        <v>45416</v>
      </c>
      <c r="DR6" s="10">
        <f t="shared" si="2"/>
        <v>45417</v>
      </c>
      <c r="DS6" s="8">
        <f t="shared" si="2"/>
        <v>45418</v>
      </c>
      <c r="DT6" s="9">
        <f t="shared" si="2"/>
        <v>45419</v>
      </c>
      <c r="DU6" s="9">
        <f t="shared" si="2"/>
        <v>45420</v>
      </c>
      <c r="DV6" s="9">
        <f t="shared" si="2"/>
        <v>45421</v>
      </c>
      <c r="DW6" s="9">
        <f t="shared" si="2"/>
        <v>45422</v>
      </c>
      <c r="DX6" s="9">
        <f t="shared" si="2"/>
        <v>45423</v>
      </c>
      <c r="DY6" s="10">
        <f t="shared" si="2"/>
        <v>45424</v>
      </c>
      <c r="DZ6" s="8">
        <f t="shared" si="2"/>
        <v>45425</v>
      </c>
      <c r="EA6" s="9">
        <f t="shared" ref="EA6:EF6" si="3">DZ6+1</f>
        <v>45426</v>
      </c>
      <c r="EB6" s="9">
        <f t="shared" si="3"/>
        <v>45427</v>
      </c>
      <c r="EC6" s="9">
        <f t="shared" si="3"/>
        <v>45428</v>
      </c>
      <c r="ED6" s="9">
        <f t="shared" si="3"/>
        <v>45429</v>
      </c>
      <c r="EE6" s="9">
        <f t="shared" si="3"/>
        <v>45430</v>
      </c>
      <c r="EF6" s="10">
        <f t="shared" si="3"/>
        <v>45431</v>
      </c>
    </row>
    <row r="7" spans="1:136" ht="27" thickBot="1">
      <c r="A7" s="11" t="s">
        <v>4</v>
      </c>
      <c r="B7" s="12" t="s">
        <v>5</v>
      </c>
      <c r="C7" s="41" t="s">
        <v>15</v>
      </c>
      <c r="D7" s="14" t="s">
        <v>6</v>
      </c>
      <c r="E7" s="12" t="s">
        <v>7</v>
      </c>
      <c r="F7" s="42" t="s">
        <v>12</v>
      </c>
      <c r="G7" s="13" t="s">
        <v>8</v>
      </c>
      <c r="H7" s="13" t="s">
        <v>9</v>
      </c>
      <c r="I7" s="13" t="s">
        <v>10</v>
      </c>
      <c r="J7" s="13"/>
      <c r="K7" s="15" t="str">
        <f t="shared" ref="K7:BN7" si="4">CHOOSE(WEEKDAY(K6,1),"S","M","T","W","T","F","S")</f>
        <v>M</v>
      </c>
      <c r="L7" s="16" t="str">
        <f t="shared" si="4"/>
        <v>T</v>
      </c>
      <c r="M7" s="16" t="str">
        <f t="shared" si="4"/>
        <v>W</v>
      </c>
      <c r="N7" s="16" t="str">
        <f t="shared" si="4"/>
        <v>T</v>
      </c>
      <c r="O7" s="16" t="str">
        <f t="shared" si="4"/>
        <v>F</v>
      </c>
      <c r="P7" s="16" t="str">
        <f t="shared" si="4"/>
        <v>S</v>
      </c>
      <c r="Q7" s="17" t="str">
        <f t="shared" si="4"/>
        <v>S</v>
      </c>
      <c r="R7" s="15" t="str">
        <f t="shared" si="4"/>
        <v>M</v>
      </c>
      <c r="S7" s="16" t="str">
        <f t="shared" si="4"/>
        <v>T</v>
      </c>
      <c r="T7" s="16" t="str">
        <f t="shared" si="4"/>
        <v>W</v>
      </c>
      <c r="U7" s="16" t="str">
        <f t="shared" si="4"/>
        <v>T</v>
      </c>
      <c r="V7" s="16" t="str">
        <f t="shared" si="4"/>
        <v>F</v>
      </c>
      <c r="W7" s="16" t="str">
        <f t="shared" si="4"/>
        <v>S</v>
      </c>
      <c r="X7" s="17" t="str">
        <f t="shared" si="4"/>
        <v>S</v>
      </c>
      <c r="Y7" s="15" t="str">
        <f t="shared" si="4"/>
        <v>M</v>
      </c>
      <c r="Z7" s="16" t="str">
        <f t="shared" si="4"/>
        <v>T</v>
      </c>
      <c r="AA7" s="16" t="str">
        <f t="shared" si="4"/>
        <v>W</v>
      </c>
      <c r="AB7" s="16" t="str">
        <f t="shared" si="4"/>
        <v>T</v>
      </c>
      <c r="AC7" s="16" t="str">
        <f t="shared" si="4"/>
        <v>F</v>
      </c>
      <c r="AD7" s="16" t="str">
        <f t="shared" si="4"/>
        <v>S</v>
      </c>
      <c r="AE7" s="17" t="str">
        <f t="shared" si="4"/>
        <v>S</v>
      </c>
      <c r="AF7" s="15" t="str">
        <f t="shared" si="4"/>
        <v>M</v>
      </c>
      <c r="AG7" s="16" t="str">
        <f t="shared" si="4"/>
        <v>T</v>
      </c>
      <c r="AH7" s="16" t="str">
        <f t="shared" si="4"/>
        <v>W</v>
      </c>
      <c r="AI7" s="16" t="str">
        <f t="shared" si="4"/>
        <v>T</v>
      </c>
      <c r="AJ7" s="16" t="str">
        <f t="shared" si="4"/>
        <v>F</v>
      </c>
      <c r="AK7" s="16" t="str">
        <f t="shared" si="4"/>
        <v>S</v>
      </c>
      <c r="AL7" s="17" t="str">
        <f t="shared" si="4"/>
        <v>S</v>
      </c>
      <c r="AM7" s="15" t="str">
        <f t="shared" si="4"/>
        <v>M</v>
      </c>
      <c r="AN7" s="16" t="str">
        <f t="shared" si="4"/>
        <v>T</v>
      </c>
      <c r="AO7" s="16" t="str">
        <f t="shared" si="4"/>
        <v>W</v>
      </c>
      <c r="AP7" s="16" t="str">
        <f t="shared" si="4"/>
        <v>T</v>
      </c>
      <c r="AQ7" s="16" t="str">
        <f t="shared" si="4"/>
        <v>F</v>
      </c>
      <c r="AR7" s="16" t="str">
        <f t="shared" si="4"/>
        <v>S</v>
      </c>
      <c r="AS7" s="17" t="str">
        <f t="shared" si="4"/>
        <v>S</v>
      </c>
      <c r="AT7" s="15" t="str">
        <f t="shared" si="4"/>
        <v>M</v>
      </c>
      <c r="AU7" s="16" t="str">
        <f t="shared" si="4"/>
        <v>T</v>
      </c>
      <c r="AV7" s="16" t="str">
        <f t="shared" si="4"/>
        <v>W</v>
      </c>
      <c r="AW7" s="16" t="str">
        <f t="shared" si="4"/>
        <v>T</v>
      </c>
      <c r="AX7" s="16" t="str">
        <f t="shared" si="4"/>
        <v>F</v>
      </c>
      <c r="AY7" s="16" t="str">
        <f t="shared" si="4"/>
        <v>S</v>
      </c>
      <c r="AZ7" s="17" t="str">
        <f t="shared" si="4"/>
        <v>S</v>
      </c>
      <c r="BA7" s="15" t="str">
        <f t="shared" si="4"/>
        <v>M</v>
      </c>
      <c r="BB7" s="16" t="str">
        <f t="shared" si="4"/>
        <v>T</v>
      </c>
      <c r="BC7" s="16" t="str">
        <f t="shared" si="4"/>
        <v>W</v>
      </c>
      <c r="BD7" s="16" t="str">
        <f t="shared" si="4"/>
        <v>T</v>
      </c>
      <c r="BE7" s="16" t="str">
        <f t="shared" si="4"/>
        <v>F</v>
      </c>
      <c r="BF7" s="16" t="str">
        <f t="shared" si="4"/>
        <v>S</v>
      </c>
      <c r="BG7" s="17" t="str">
        <f t="shared" si="4"/>
        <v>S</v>
      </c>
      <c r="BH7" s="15" t="str">
        <f t="shared" si="4"/>
        <v>M</v>
      </c>
      <c r="BI7" s="16" t="str">
        <f t="shared" si="4"/>
        <v>T</v>
      </c>
      <c r="BJ7" s="16" t="str">
        <f t="shared" si="4"/>
        <v>W</v>
      </c>
      <c r="BK7" s="16" t="str">
        <f t="shared" si="4"/>
        <v>T</v>
      </c>
      <c r="BL7" s="16" t="str">
        <f t="shared" si="4"/>
        <v>F</v>
      </c>
      <c r="BM7" s="16" t="str">
        <f t="shared" si="4"/>
        <v>S</v>
      </c>
      <c r="BN7" s="17" t="str">
        <f t="shared" si="4"/>
        <v>S</v>
      </c>
      <c r="BO7" s="15" t="str">
        <f t="shared" ref="BO7:DZ7" si="5">CHOOSE(WEEKDAY(BO6,1),"S","M","T","W","T","F","S")</f>
        <v>M</v>
      </c>
      <c r="BP7" s="16" t="str">
        <f t="shared" si="5"/>
        <v>T</v>
      </c>
      <c r="BQ7" s="16" t="str">
        <f t="shared" si="5"/>
        <v>W</v>
      </c>
      <c r="BR7" s="16" t="str">
        <f t="shared" si="5"/>
        <v>T</v>
      </c>
      <c r="BS7" s="16" t="str">
        <f t="shared" si="5"/>
        <v>F</v>
      </c>
      <c r="BT7" s="16" t="str">
        <f t="shared" si="5"/>
        <v>S</v>
      </c>
      <c r="BU7" s="17" t="str">
        <f t="shared" si="5"/>
        <v>S</v>
      </c>
      <c r="BV7" s="15" t="str">
        <f t="shared" si="5"/>
        <v>M</v>
      </c>
      <c r="BW7" s="16" t="str">
        <f t="shared" si="5"/>
        <v>T</v>
      </c>
      <c r="BX7" s="16" t="str">
        <f t="shared" si="5"/>
        <v>W</v>
      </c>
      <c r="BY7" s="16" t="str">
        <f t="shared" si="5"/>
        <v>T</v>
      </c>
      <c r="BZ7" s="16" t="str">
        <f t="shared" si="5"/>
        <v>F</v>
      </c>
      <c r="CA7" s="16" t="str">
        <f t="shared" si="5"/>
        <v>S</v>
      </c>
      <c r="CB7" s="17" t="str">
        <f t="shared" si="5"/>
        <v>S</v>
      </c>
      <c r="CC7" s="15" t="str">
        <f t="shared" si="5"/>
        <v>M</v>
      </c>
      <c r="CD7" s="16" t="str">
        <f t="shared" si="5"/>
        <v>T</v>
      </c>
      <c r="CE7" s="16" t="str">
        <f t="shared" si="5"/>
        <v>W</v>
      </c>
      <c r="CF7" s="16" t="str">
        <f t="shared" si="5"/>
        <v>T</v>
      </c>
      <c r="CG7" s="16" t="str">
        <f t="shared" si="5"/>
        <v>F</v>
      </c>
      <c r="CH7" s="16" t="str">
        <f t="shared" si="5"/>
        <v>S</v>
      </c>
      <c r="CI7" s="17" t="str">
        <f t="shared" si="5"/>
        <v>S</v>
      </c>
      <c r="CJ7" s="15" t="str">
        <f t="shared" si="5"/>
        <v>M</v>
      </c>
      <c r="CK7" s="16" t="str">
        <f t="shared" si="5"/>
        <v>T</v>
      </c>
      <c r="CL7" s="16" t="str">
        <f t="shared" si="5"/>
        <v>W</v>
      </c>
      <c r="CM7" s="16" t="str">
        <f t="shared" si="5"/>
        <v>T</v>
      </c>
      <c r="CN7" s="16" t="str">
        <f t="shared" si="5"/>
        <v>F</v>
      </c>
      <c r="CO7" s="16" t="str">
        <f t="shared" si="5"/>
        <v>S</v>
      </c>
      <c r="CP7" s="17" t="str">
        <f t="shared" si="5"/>
        <v>S</v>
      </c>
      <c r="CQ7" s="15" t="str">
        <f t="shared" si="5"/>
        <v>M</v>
      </c>
      <c r="CR7" s="16" t="str">
        <f t="shared" si="5"/>
        <v>T</v>
      </c>
      <c r="CS7" s="16" t="str">
        <f t="shared" si="5"/>
        <v>W</v>
      </c>
      <c r="CT7" s="16" t="str">
        <f t="shared" si="5"/>
        <v>T</v>
      </c>
      <c r="CU7" s="16" t="str">
        <f t="shared" si="5"/>
        <v>F</v>
      </c>
      <c r="CV7" s="16" t="str">
        <f t="shared" si="5"/>
        <v>S</v>
      </c>
      <c r="CW7" s="17" t="str">
        <f t="shared" si="5"/>
        <v>S</v>
      </c>
      <c r="CX7" s="15" t="str">
        <f t="shared" si="5"/>
        <v>M</v>
      </c>
      <c r="CY7" s="16" t="str">
        <f t="shared" si="5"/>
        <v>T</v>
      </c>
      <c r="CZ7" s="16" t="str">
        <f t="shared" si="5"/>
        <v>W</v>
      </c>
      <c r="DA7" s="16" t="str">
        <f t="shared" si="5"/>
        <v>T</v>
      </c>
      <c r="DB7" s="16" t="str">
        <f t="shared" si="5"/>
        <v>F</v>
      </c>
      <c r="DC7" s="16" t="str">
        <f t="shared" si="5"/>
        <v>S</v>
      </c>
      <c r="DD7" s="17" t="str">
        <f t="shared" si="5"/>
        <v>S</v>
      </c>
      <c r="DE7" s="15" t="str">
        <f t="shared" si="5"/>
        <v>M</v>
      </c>
      <c r="DF7" s="16" t="str">
        <f t="shared" si="5"/>
        <v>T</v>
      </c>
      <c r="DG7" s="16" t="str">
        <f t="shared" si="5"/>
        <v>W</v>
      </c>
      <c r="DH7" s="16" t="str">
        <f t="shared" si="5"/>
        <v>T</v>
      </c>
      <c r="DI7" s="16" t="str">
        <f t="shared" si="5"/>
        <v>F</v>
      </c>
      <c r="DJ7" s="16" t="str">
        <f t="shared" si="5"/>
        <v>S</v>
      </c>
      <c r="DK7" s="17" t="str">
        <f t="shared" si="5"/>
        <v>S</v>
      </c>
      <c r="DL7" s="15" t="str">
        <f t="shared" si="5"/>
        <v>M</v>
      </c>
      <c r="DM7" s="16" t="str">
        <f t="shared" si="5"/>
        <v>T</v>
      </c>
      <c r="DN7" s="16" t="str">
        <f t="shared" si="5"/>
        <v>W</v>
      </c>
      <c r="DO7" s="16" t="str">
        <f t="shared" si="5"/>
        <v>T</v>
      </c>
      <c r="DP7" s="16" t="str">
        <f t="shared" si="5"/>
        <v>F</v>
      </c>
      <c r="DQ7" s="16" t="str">
        <f t="shared" si="5"/>
        <v>S</v>
      </c>
      <c r="DR7" s="17" t="str">
        <f t="shared" si="5"/>
        <v>S</v>
      </c>
      <c r="DS7" s="15" t="str">
        <f t="shared" si="5"/>
        <v>M</v>
      </c>
      <c r="DT7" s="16" t="str">
        <f t="shared" si="5"/>
        <v>T</v>
      </c>
      <c r="DU7" s="16" t="str">
        <f t="shared" si="5"/>
        <v>W</v>
      </c>
      <c r="DV7" s="16" t="str">
        <f t="shared" si="5"/>
        <v>T</v>
      </c>
      <c r="DW7" s="16" t="str">
        <f t="shared" si="5"/>
        <v>F</v>
      </c>
      <c r="DX7" s="16" t="str">
        <f t="shared" si="5"/>
        <v>S</v>
      </c>
      <c r="DY7" s="17" t="str">
        <f t="shared" si="5"/>
        <v>S</v>
      </c>
      <c r="DZ7" s="15" t="str">
        <f t="shared" si="5"/>
        <v>M</v>
      </c>
      <c r="EA7" s="16" t="str">
        <f t="shared" ref="EA7:EF7" si="6">CHOOSE(WEEKDAY(EA6,1),"S","M","T","W","T","F","S")</f>
        <v>T</v>
      </c>
      <c r="EB7" s="16" t="str">
        <f t="shared" si="6"/>
        <v>W</v>
      </c>
      <c r="EC7" s="16" t="str">
        <f t="shared" si="6"/>
        <v>T</v>
      </c>
      <c r="ED7" s="16" t="str">
        <f t="shared" si="6"/>
        <v>F</v>
      </c>
      <c r="EE7" s="16" t="str">
        <f t="shared" si="6"/>
        <v>S</v>
      </c>
      <c r="EF7" s="17" t="str">
        <f t="shared" si="6"/>
        <v>S</v>
      </c>
    </row>
    <row r="8" spans="1:136" ht="12.75" customHeight="1">
      <c r="A8" s="18"/>
      <c r="B8" s="45" t="s">
        <v>14</v>
      </c>
      <c r="C8" s="19"/>
      <c r="D8" s="20"/>
      <c r="E8" s="21"/>
      <c r="F8" s="22" t="str">
        <f t="shared" ref="F8" si="7">IF(ISBLANK(E8)," - ",IF(G8=0,E8,E8+G8-1))</f>
        <v xml:space="preserve"> - </v>
      </c>
      <c r="G8" s="23"/>
      <c r="H8" s="24"/>
      <c r="I8" s="23" t="str">
        <f t="shared" ref="I8:I32" si="8">IF(OR(F8=0,E8=0)," - ",NETWORKDAYS(E8,F8))</f>
        <v xml:space="preserve"> - </v>
      </c>
      <c r="J8" s="25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</row>
    <row r="9" spans="1:136" ht="68">
      <c r="A9" s="48">
        <v>0</v>
      </c>
      <c r="B9" s="49" t="s">
        <v>13</v>
      </c>
      <c r="C9" s="40"/>
      <c r="D9" s="29"/>
      <c r="E9" s="30"/>
      <c r="F9" s="31"/>
      <c r="G9" s="32"/>
      <c r="H9" s="33"/>
      <c r="I9" s="34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</row>
    <row r="10" spans="1:136" ht="18">
      <c r="A10" s="27">
        <v>0.1</v>
      </c>
      <c r="B10" s="44" t="s">
        <v>138</v>
      </c>
      <c r="C10" s="28" t="s">
        <v>27</v>
      </c>
      <c r="D10" s="29"/>
      <c r="E10" s="30">
        <v>45313</v>
      </c>
      <c r="F10" s="31">
        <f t="shared" ref="F10" si="9">IF(ISBLANK(E10)," - ",IF(G10=0,E10,E10+G10-1))</f>
        <v>45317</v>
      </c>
      <c r="G10" s="32">
        <v>5</v>
      </c>
      <c r="H10" s="33">
        <v>1</v>
      </c>
      <c r="I10" s="34">
        <f t="shared" si="8"/>
        <v>5</v>
      </c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</row>
    <row r="11" spans="1:136" ht="34">
      <c r="A11" s="27">
        <v>0.2</v>
      </c>
      <c r="B11" s="44" t="s">
        <v>31</v>
      </c>
      <c r="C11" s="28" t="s">
        <v>11</v>
      </c>
      <c r="D11" s="29"/>
      <c r="E11" s="30">
        <v>45320</v>
      </c>
      <c r="F11" s="31">
        <f t="shared" ref="F11" si="10">IF(ISBLANK(E11)," - ",IF(G11=0,E11,E11+G11-1))</f>
        <v>45324</v>
      </c>
      <c r="G11" s="32">
        <v>5</v>
      </c>
      <c r="H11" s="33">
        <v>0</v>
      </c>
      <c r="I11" s="34">
        <f t="shared" si="8"/>
        <v>5</v>
      </c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</row>
    <row r="12" spans="1:136" ht="18">
      <c r="A12" s="27">
        <v>0.4</v>
      </c>
      <c r="B12" s="44" t="s">
        <v>28</v>
      </c>
      <c r="C12" s="28" t="s">
        <v>11</v>
      </c>
      <c r="D12" s="29"/>
      <c r="E12" s="30">
        <v>45273</v>
      </c>
      <c r="F12" s="31">
        <f t="shared" ref="F12:F13" si="11">IF(ISBLANK(E12)," - ",IF(G12=0,E12,E12+G12-1))</f>
        <v>45275</v>
      </c>
      <c r="G12" s="32">
        <v>3</v>
      </c>
      <c r="H12" s="33">
        <v>0</v>
      </c>
      <c r="I12" s="34">
        <f t="shared" ref="I12:I13" si="12">IF(OR(F12=0,E12=0)," - ",NETWORKDAYS(E12,F12))</f>
        <v>3</v>
      </c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</row>
    <row r="13" spans="1:136" ht="18">
      <c r="A13" s="27">
        <v>0.5</v>
      </c>
      <c r="B13" s="44" t="s">
        <v>16</v>
      </c>
      <c r="C13" s="28"/>
      <c r="D13" s="29"/>
      <c r="E13" s="30"/>
      <c r="F13" s="31" t="str">
        <f t="shared" si="11"/>
        <v xml:space="preserve"> - </v>
      </c>
      <c r="G13" s="32"/>
      <c r="H13" s="33"/>
      <c r="I13" s="34" t="str">
        <f t="shared" si="12"/>
        <v xml:space="preserve"> - </v>
      </c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</row>
    <row r="14" spans="1:136" ht="18">
      <c r="A14" s="27">
        <v>0.6</v>
      </c>
      <c r="B14" s="44" t="s">
        <v>17</v>
      </c>
      <c r="C14" s="28"/>
      <c r="D14" s="29"/>
      <c r="E14" s="30"/>
      <c r="F14" s="31" t="str">
        <f t="shared" ref="F14:F22" si="13">IF(ISBLANK(E14)," - ",IF(G14=0,E14,E14+G14-1))</f>
        <v xml:space="preserve"> - </v>
      </c>
      <c r="G14" s="32"/>
      <c r="H14" s="33"/>
      <c r="I14" s="34" t="str">
        <f t="shared" ref="I14:I20" si="14">IF(OR(F14=0,E14=0)," - ",NETWORKDAYS(E14,F14))</f>
        <v xml:space="preserve"> - </v>
      </c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</row>
    <row r="15" spans="1:136" ht="18">
      <c r="A15" s="27">
        <v>0.7</v>
      </c>
      <c r="B15" s="44" t="s">
        <v>142</v>
      </c>
      <c r="C15" s="28" t="s">
        <v>11</v>
      </c>
      <c r="D15" s="29"/>
      <c r="E15" s="30">
        <v>45313</v>
      </c>
      <c r="F15" s="31">
        <f t="shared" si="13"/>
        <v>45317</v>
      </c>
      <c r="G15" s="32">
        <v>5</v>
      </c>
      <c r="H15" s="33">
        <v>1</v>
      </c>
      <c r="I15" s="34">
        <f t="shared" si="14"/>
        <v>5</v>
      </c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</row>
    <row r="16" spans="1:136" ht="18">
      <c r="A16" s="27">
        <v>0.8</v>
      </c>
      <c r="B16" s="44" t="s">
        <v>23</v>
      </c>
      <c r="C16" s="28"/>
      <c r="D16" s="29"/>
      <c r="E16" s="30"/>
      <c r="F16" s="31" t="str">
        <f t="shared" si="13"/>
        <v xml:space="preserve"> - </v>
      </c>
      <c r="G16" s="32"/>
      <c r="H16" s="33"/>
      <c r="I16" s="34" t="str">
        <f t="shared" si="14"/>
        <v xml:space="preserve"> - </v>
      </c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</row>
    <row r="17" spans="1:136" ht="18">
      <c r="A17" s="27">
        <v>0.9</v>
      </c>
      <c r="B17" s="44" t="s">
        <v>139</v>
      </c>
      <c r="C17" s="28" t="s">
        <v>11</v>
      </c>
      <c r="D17" s="29"/>
      <c r="E17" s="30">
        <v>45313</v>
      </c>
      <c r="F17" s="31">
        <f t="shared" si="13"/>
        <v>45317</v>
      </c>
      <c r="G17" s="32">
        <v>5</v>
      </c>
      <c r="H17" s="33">
        <v>0</v>
      </c>
      <c r="I17" s="34">
        <f t="shared" si="14"/>
        <v>5</v>
      </c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</row>
    <row r="18" spans="1:136" ht="18">
      <c r="A18" s="46">
        <v>0.1</v>
      </c>
      <c r="B18" s="44" t="s">
        <v>24</v>
      </c>
      <c r="C18" s="28"/>
      <c r="D18" s="29"/>
      <c r="E18" s="30"/>
      <c r="F18" s="31" t="str">
        <f t="shared" si="13"/>
        <v xml:space="preserve"> - </v>
      </c>
      <c r="G18" s="32"/>
      <c r="H18" s="33"/>
      <c r="I18" s="34" t="str">
        <f t="shared" si="14"/>
        <v xml:space="preserve"> - </v>
      </c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</row>
    <row r="19" spans="1:136" ht="18">
      <c r="A19" s="27">
        <v>0.11</v>
      </c>
      <c r="B19" s="44" t="s">
        <v>25</v>
      </c>
      <c r="C19" s="28"/>
      <c r="D19" s="29"/>
      <c r="E19" s="30"/>
      <c r="F19" s="31" t="str">
        <f t="shared" si="13"/>
        <v xml:space="preserve"> - </v>
      </c>
      <c r="G19" s="32"/>
      <c r="H19" s="33"/>
      <c r="I19" s="34" t="str">
        <f t="shared" si="14"/>
        <v xml:space="preserve"> - </v>
      </c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</row>
    <row r="20" spans="1:136" ht="18">
      <c r="A20" s="27">
        <v>0.12</v>
      </c>
      <c r="B20" s="44" t="s">
        <v>26</v>
      </c>
      <c r="C20" s="28" t="s">
        <v>11</v>
      </c>
      <c r="D20" s="29"/>
      <c r="E20" s="30">
        <v>45313</v>
      </c>
      <c r="F20" s="31">
        <f t="shared" si="13"/>
        <v>45317</v>
      </c>
      <c r="G20" s="32">
        <v>5</v>
      </c>
      <c r="H20" s="33">
        <v>0</v>
      </c>
      <c r="I20" s="34">
        <f t="shared" si="14"/>
        <v>5</v>
      </c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</row>
    <row r="21" spans="1:136" ht="18">
      <c r="A21" s="27">
        <v>0.13</v>
      </c>
      <c r="B21" s="44" t="s">
        <v>158</v>
      </c>
      <c r="C21" s="28"/>
      <c r="D21" s="29"/>
      <c r="E21" s="30"/>
      <c r="F21" s="31"/>
      <c r="G21" s="32"/>
      <c r="H21" s="33"/>
      <c r="I21" s="34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</row>
    <row r="22" spans="1:136" ht="18">
      <c r="A22" s="52">
        <v>1</v>
      </c>
      <c r="B22" s="53" t="s">
        <v>29</v>
      </c>
      <c r="C22" s="40"/>
      <c r="D22" s="29"/>
      <c r="E22" s="30"/>
      <c r="F22" s="31" t="str">
        <f t="shared" si="13"/>
        <v xml:space="preserve"> - </v>
      </c>
      <c r="G22" s="32"/>
      <c r="H22" s="33"/>
      <c r="I22" s="34" t="str">
        <f t="shared" si="8"/>
        <v xml:space="preserve"> - </v>
      </c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</row>
    <row r="23" spans="1:136" ht="34">
      <c r="A23" s="27">
        <v>1.1000000000000001</v>
      </c>
      <c r="B23" s="44" t="s">
        <v>140</v>
      </c>
      <c r="C23" s="28" t="s">
        <v>11</v>
      </c>
      <c r="D23" s="29"/>
      <c r="E23" s="30">
        <v>45313</v>
      </c>
      <c r="F23" s="31">
        <f t="shared" ref="F23:F24" si="15">IF(ISBLANK(E23)," - ",IF(G23=0,E23,E23+G23-1))</f>
        <v>45317</v>
      </c>
      <c r="G23" s="32">
        <v>5</v>
      </c>
      <c r="H23" s="33">
        <v>0</v>
      </c>
      <c r="I23" s="34">
        <f t="shared" ref="I23:I24" si="16">IF(OR(F23=0,E23=0)," - ",NETWORKDAYS(E23,F23))</f>
        <v>5</v>
      </c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</row>
    <row r="24" spans="1:136" ht="18">
      <c r="A24" s="27"/>
      <c r="B24" s="44"/>
      <c r="C24" s="40"/>
      <c r="D24" s="29"/>
      <c r="E24" s="30"/>
      <c r="F24" s="31" t="str">
        <f t="shared" si="15"/>
        <v xml:space="preserve"> - </v>
      </c>
      <c r="G24" s="32"/>
      <c r="H24" s="33"/>
      <c r="I24" s="34" t="str">
        <f t="shared" si="16"/>
        <v xml:space="preserve"> - </v>
      </c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</row>
    <row r="25" spans="1:136" ht="18">
      <c r="A25" s="54">
        <v>2</v>
      </c>
      <c r="B25" s="55" t="s">
        <v>30</v>
      </c>
      <c r="C25" s="40"/>
      <c r="D25" s="29"/>
      <c r="E25" s="30"/>
      <c r="F25" s="31"/>
      <c r="G25" s="32"/>
      <c r="H25" s="33"/>
      <c r="I25" s="34" t="str">
        <f t="shared" si="8"/>
        <v xml:space="preserve"> - </v>
      </c>
      <c r="J25" s="35"/>
      <c r="K25" s="36"/>
      <c r="L25" s="36"/>
      <c r="M25" s="37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</row>
    <row r="26" spans="1:136" ht="18">
      <c r="A26" s="27">
        <v>2.1</v>
      </c>
      <c r="B26" s="44" t="s">
        <v>141</v>
      </c>
      <c r="C26" s="40"/>
      <c r="D26" s="29"/>
      <c r="E26" s="30"/>
      <c r="F26" s="31" t="str">
        <f t="shared" ref="F26:F28" si="17">IF(ISBLANK(E26)," - ",IF(G26=0,E26,E26+G26-1))</f>
        <v xml:space="preserve"> - </v>
      </c>
      <c r="G26" s="32"/>
      <c r="H26" s="33"/>
      <c r="I26" s="34" t="str">
        <f t="shared" si="8"/>
        <v xml:space="preserve"> - </v>
      </c>
      <c r="J26" s="35"/>
      <c r="K26" s="36"/>
      <c r="L26" s="36"/>
      <c r="M26" s="37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</row>
    <row r="27" spans="1:136" ht="18">
      <c r="A27" s="27"/>
      <c r="B27" s="44"/>
      <c r="C27" s="40"/>
      <c r="D27" s="29"/>
      <c r="E27" s="30"/>
      <c r="F27" s="31" t="str">
        <f t="shared" si="17"/>
        <v xml:space="preserve"> - </v>
      </c>
      <c r="G27" s="32"/>
      <c r="H27" s="33"/>
      <c r="I27" s="34" t="str">
        <f t="shared" si="8"/>
        <v xml:space="preserve"> - </v>
      </c>
      <c r="J27" s="35"/>
      <c r="K27" s="36"/>
      <c r="L27" s="36"/>
      <c r="M27" s="37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</row>
    <row r="28" spans="1:136" ht="18">
      <c r="A28" s="27"/>
      <c r="B28" s="44"/>
      <c r="C28" s="40"/>
      <c r="D28" s="29"/>
      <c r="E28" s="30"/>
      <c r="F28" s="31" t="str">
        <f t="shared" si="17"/>
        <v xml:space="preserve"> - </v>
      </c>
      <c r="G28" s="32"/>
      <c r="H28" s="33"/>
      <c r="I28" s="34" t="str">
        <f t="shared" si="8"/>
        <v xml:space="preserve"> - </v>
      </c>
      <c r="J28" s="35"/>
      <c r="K28" s="36"/>
      <c r="L28" s="36"/>
      <c r="M28" s="37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</row>
    <row r="29" spans="1:136" ht="51">
      <c r="A29" s="56">
        <v>3</v>
      </c>
      <c r="B29" s="57" t="s">
        <v>18</v>
      </c>
      <c r="C29" s="40"/>
      <c r="D29" s="29"/>
      <c r="E29" s="30"/>
      <c r="F29" s="31"/>
      <c r="G29" s="32"/>
      <c r="H29" s="33"/>
      <c r="I29" s="34" t="str">
        <f t="shared" si="8"/>
        <v xml:space="preserve"> - </v>
      </c>
      <c r="J29" s="35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</row>
    <row r="30" spans="1:136" ht="18">
      <c r="A30" s="27"/>
      <c r="B30" s="44"/>
      <c r="C30" s="40"/>
      <c r="D30" s="29"/>
      <c r="E30" s="30"/>
      <c r="F30" s="31" t="str">
        <f t="shared" ref="F30:F32" si="18">IF(ISBLANK(E30)," - ",IF(G30=0,E30,E30+G30-1))</f>
        <v xml:space="preserve"> - </v>
      </c>
      <c r="G30" s="32"/>
      <c r="H30" s="33"/>
      <c r="I30" s="34" t="str">
        <f t="shared" si="8"/>
        <v xml:space="preserve"> - </v>
      </c>
      <c r="J30" s="35"/>
      <c r="K30" s="36"/>
      <c r="L30" s="36"/>
      <c r="M30" s="37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</row>
    <row r="31" spans="1:136" ht="18">
      <c r="A31" s="27"/>
      <c r="B31" s="44"/>
      <c r="C31" s="40"/>
      <c r="D31" s="29"/>
      <c r="E31" s="30"/>
      <c r="F31" s="31" t="str">
        <f t="shared" si="18"/>
        <v xml:space="preserve"> - </v>
      </c>
      <c r="G31" s="32"/>
      <c r="H31" s="33"/>
      <c r="I31" s="34" t="str">
        <f t="shared" si="8"/>
        <v xml:space="preserve"> - </v>
      </c>
      <c r="J31" s="35"/>
      <c r="K31" s="36"/>
      <c r="L31" s="36"/>
      <c r="M31" s="37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</row>
    <row r="32" spans="1:136" ht="18">
      <c r="A32" s="27"/>
      <c r="B32" s="44"/>
      <c r="C32" s="40"/>
      <c r="D32" s="29"/>
      <c r="E32" s="30"/>
      <c r="F32" s="31" t="str">
        <f t="shared" si="18"/>
        <v xml:space="preserve"> - </v>
      </c>
      <c r="G32" s="32"/>
      <c r="H32" s="33"/>
      <c r="I32" s="34" t="str">
        <f t="shared" si="8"/>
        <v xml:space="preserve"> - </v>
      </c>
      <c r="J32" s="35"/>
      <c r="K32" s="36"/>
      <c r="L32" s="36"/>
      <c r="M32" s="37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</row>
    <row r="33" spans="1:136" ht="34">
      <c r="A33" s="58">
        <v>4</v>
      </c>
      <c r="B33" s="59" t="s">
        <v>19</v>
      </c>
      <c r="C33" s="40"/>
      <c r="D33" s="29"/>
      <c r="E33" s="30"/>
      <c r="F33" s="31"/>
      <c r="G33" s="32"/>
      <c r="H33" s="33"/>
      <c r="I33" s="34" t="str">
        <f t="shared" ref="I33:I36" si="19">IF(OR(F33=0,E33=0)," - ",NETWORKDAYS(E33,F33))</f>
        <v xml:space="preserve"> - </v>
      </c>
      <c r="J33" s="35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</row>
    <row r="34" spans="1:136" ht="18">
      <c r="A34" s="27">
        <v>4.0999999999999996</v>
      </c>
      <c r="B34" s="44" t="s">
        <v>22</v>
      </c>
      <c r="C34" s="28"/>
      <c r="D34" s="29"/>
      <c r="E34" s="30"/>
      <c r="F34" s="31" t="str">
        <f t="shared" ref="F34:F36" si="20">IF(ISBLANK(E34)," - ",IF(G34=0,E34,E34+G34-1))</f>
        <v xml:space="preserve"> - </v>
      </c>
      <c r="G34" s="32"/>
      <c r="H34" s="33"/>
      <c r="I34" s="34" t="str">
        <f t="shared" si="19"/>
        <v xml:space="preserve"> - </v>
      </c>
      <c r="J34" s="35"/>
      <c r="K34" s="36"/>
      <c r="L34" s="36"/>
      <c r="M34" s="37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</row>
    <row r="35" spans="1:136" ht="18">
      <c r="A35" s="27"/>
      <c r="B35" s="44"/>
      <c r="C35" s="40"/>
      <c r="D35" s="29"/>
      <c r="E35" s="30"/>
      <c r="F35" s="31" t="str">
        <f t="shared" si="20"/>
        <v xml:space="preserve"> - </v>
      </c>
      <c r="G35" s="32"/>
      <c r="H35" s="33"/>
      <c r="I35" s="34" t="str">
        <f t="shared" si="19"/>
        <v xml:space="preserve"> - </v>
      </c>
      <c r="J35" s="35"/>
      <c r="K35" s="36"/>
      <c r="L35" s="36"/>
      <c r="M35" s="37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</row>
    <row r="36" spans="1:136" ht="18">
      <c r="A36" s="27"/>
      <c r="B36" s="44"/>
      <c r="C36" s="40"/>
      <c r="D36" s="29"/>
      <c r="E36" s="30"/>
      <c r="F36" s="31" t="str">
        <f t="shared" si="20"/>
        <v xml:space="preserve"> - </v>
      </c>
      <c r="G36" s="32"/>
      <c r="H36" s="33"/>
      <c r="I36" s="34" t="str">
        <f t="shared" si="19"/>
        <v xml:space="preserve"> - </v>
      </c>
      <c r="J36" s="35"/>
      <c r="K36" s="36"/>
      <c r="L36" s="36"/>
      <c r="M36" s="37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</row>
    <row r="37" spans="1:136" ht="51">
      <c r="A37" s="60">
        <v>5</v>
      </c>
      <c r="B37" s="61" t="s">
        <v>20</v>
      </c>
      <c r="C37" s="40"/>
      <c r="D37" s="29"/>
      <c r="E37" s="30"/>
      <c r="F37" s="31"/>
      <c r="G37" s="32"/>
      <c r="H37" s="33"/>
      <c r="I37" s="34" t="str">
        <f t="shared" ref="I37:I40" si="21">IF(OR(F37=0,E37=0)," - ",NETWORKDAYS(E37,F37))</f>
        <v xml:space="preserve"> - </v>
      </c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</row>
    <row r="38" spans="1:136" ht="18">
      <c r="A38" s="27"/>
      <c r="B38" s="44"/>
      <c r="C38" s="40"/>
      <c r="D38" s="29"/>
      <c r="E38" s="30"/>
      <c r="F38" s="31" t="str">
        <f t="shared" ref="F38:F40" si="22">IF(ISBLANK(E38)," - ",IF(G38=0,E38,E38+G38-1))</f>
        <v xml:space="preserve"> - </v>
      </c>
      <c r="G38" s="32"/>
      <c r="H38" s="33"/>
      <c r="I38" s="34" t="str">
        <f t="shared" si="21"/>
        <v xml:space="preserve"> - </v>
      </c>
      <c r="J38" s="35"/>
      <c r="K38" s="36"/>
      <c r="L38" s="36"/>
      <c r="M38" s="37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</row>
    <row r="39" spans="1:136" ht="18">
      <c r="A39" s="27"/>
      <c r="B39" s="44"/>
      <c r="C39" s="40"/>
      <c r="D39" s="29"/>
      <c r="E39" s="30"/>
      <c r="F39" s="31" t="str">
        <f t="shared" si="22"/>
        <v xml:space="preserve"> - </v>
      </c>
      <c r="G39" s="32"/>
      <c r="H39" s="33"/>
      <c r="I39" s="34" t="str">
        <f t="shared" si="21"/>
        <v xml:space="preserve"> - </v>
      </c>
      <c r="J39" s="35"/>
      <c r="K39" s="36"/>
      <c r="L39" s="36"/>
      <c r="M39" s="37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</row>
    <row r="40" spans="1:136" ht="18">
      <c r="A40" s="27"/>
      <c r="B40" s="44"/>
      <c r="C40" s="40"/>
      <c r="D40" s="29"/>
      <c r="E40" s="30"/>
      <c r="F40" s="31" t="str">
        <f t="shared" si="22"/>
        <v xml:space="preserve"> - </v>
      </c>
      <c r="G40" s="32"/>
      <c r="H40" s="33"/>
      <c r="I40" s="34" t="str">
        <f t="shared" si="21"/>
        <v xml:space="preserve"> - </v>
      </c>
      <c r="J40" s="35"/>
      <c r="K40" s="36"/>
      <c r="L40" s="36"/>
      <c r="M40" s="3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</row>
    <row r="41" spans="1:136" ht="68">
      <c r="A41" s="62">
        <v>6</v>
      </c>
      <c r="B41" s="63" t="s">
        <v>21</v>
      </c>
      <c r="C41" s="40"/>
      <c r="D41" s="29"/>
      <c r="E41" s="30"/>
      <c r="F41" s="31"/>
      <c r="G41" s="32"/>
      <c r="H41" s="33"/>
      <c r="I41" s="34" t="str">
        <f t="shared" ref="I41:I44" si="23">IF(OR(F41=0,E41=0)," - ",NETWORKDAYS(E41,F41))</f>
        <v xml:space="preserve"> - </v>
      </c>
      <c r="J41" s="35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</row>
    <row r="42" spans="1:136" ht="18">
      <c r="A42" s="27"/>
      <c r="B42" s="44"/>
      <c r="C42" s="40"/>
      <c r="D42" s="29"/>
      <c r="E42" s="30"/>
      <c r="F42" s="31" t="str">
        <f t="shared" ref="F42:F44" si="24">IF(ISBLANK(E42)," - ",IF(G42=0,E42,E42+G42-1))</f>
        <v xml:space="preserve"> - </v>
      </c>
      <c r="G42" s="32"/>
      <c r="H42" s="33"/>
      <c r="I42" s="34" t="str">
        <f t="shared" si="23"/>
        <v xml:space="preserve"> - </v>
      </c>
      <c r="J42" s="35"/>
      <c r="K42" s="36"/>
      <c r="L42" s="36"/>
      <c r="M42" s="37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</row>
    <row r="43" spans="1:136" ht="18">
      <c r="A43" s="27"/>
      <c r="B43" s="44"/>
      <c r="C43" s="40"/>
      <c r="D43" s="29"/>
      <c r="E43" s="30"/>
      <c r="F43" s="31" t="str">
        <f t="shared" si="24"/>
        <v xml:space="preserve"> - </v>
      </c>
      <c r="G43" s="32"/>
      <c r="H43" s="33"/>
      <c r="I43" s="34" t="str">
        <f t="shared" si="23"/>
        <v xml:space="preserve"> - </v>
      </c>
      <c r="J43" s="35"/>
      <c r="K43" s="36"/>
      <c r="L43" s="36"/>
      <c r="M43" s="37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</row>
    <row r="44" spans="1:136" ht="18">
      <c r="A44" s="27"/>
      <c r="B44" s="44"/>
      <c r="C44" s="40"/>
      <c r="D44" s="29"/>
      <c r="E44" s="30"/>
      <c r="F44" s="31" t="str">
        <f t="shared" si="24"/>
        <v xml:space="preserve"> - </v>
      </c>
      <c r="G44" s="32"/>
      <c r="H44" s="33"/>
      <c r="I44" s="34" t="str">
        <f t="shared" si="23"/>
        <v xml:space="preserve"> - </v>
      </c>
      <c r="J44" s="35"/>
      <c r="K44" s="36"/>
      <c r="L44" s="36"/>
      <c r="M44" s="37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</row>
    <row r="45" spans="1:136" ht="18">
      <c r="A45" s="39"/>
      <c r="B45" s="44"/>
      <c r="C45" s="47"/>
      <c r="D45" s="43"/>
      <c r="E45" s="30"/>
      <c r="F45" s="31" t="str">
        <f t="shared" ref="F45" si="25">IF(ISBLANK(E45)," - ",IF(G45=0,E45,E45+G45-1))</f>
        <v xml:space="preserve"> - </v>
      </c>
      <c r="G45" s="32"/>
      <c r="H45" s="33"/>
      <c r="I45" s="34" t="str">
        <f t="shared" ref="I45" si="26">IF(OR(F45=0,E45=0)," - ",NETWORKDAYS(E45,F45))</f>
        <v xml:space="preserve"> - </v>
      </c>
      <c r="J45" s="38"/>
      <c r="K45" s="50"/>
      <c r="L45" s="50"/>
      <c r="M45" s="51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</row>
    <row r="46" spans="1:136" ht="12.75" customHeight="1"/>
    <row r="47" spans="1:136" ht="12.75" customHeight="1"/>
    <row r="48" spans="1:13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</sheetData>
  <mergeCells count="40">
    <mergeCell ref="C4:E4"/>
    <mergeCell ref="K4:Q4"/>
    <mergeCell ref="R4:X4"/>
    <mergeCell ref="Y4:AE4"/>
    <mergeCell ref="C3:E3"/>
    <mergeCell ref="A1:EF2"/>
    <mergeCell ref="C5:E5"/>
    <mergeCell ref="K5:Q5"/>
    <mergeCell ref="R5:X5"/>
    <mergeCell ref="Y5:AE5"/>
    <mergeCell ref="AF5:AL5"/>
    <mergeCell ref="AM5:AS5"/>
    <mergeCell ref="AT5:AZ5"/>
    <mergeCell ref="BA5:BG5"/>
    <mergeCell ref="BH5:BN5"/>
    <mergeCell ref="AF4:AL4"/>
    <mergeCell ref="AM4:AS4"/>
    <mergeCell ref="AT4:AZ4"/>
    <mergeCell ref="BA4:BG4"/>
    <mergeCell ref="BH4:BN4"/>
    <mergeCell ref="BO4:BU4"/>
    <mergeCell ref="BO5:BU5"/>
    <mergeCell ref="BV4:CB4"/>
    <mergeCell ref="BV5:CB5"/>
    <mergeCell ref="CC4:CI4"/>
    <mergeCell ref="CC5:CI5"/>
    <mergeCell ref="CJ4:CP4"/>
    <mergeCell ref="CJ5:CP5"/>
    <mergeCell ref="CQ4:CW4"/>
    <mergeCell ref="CQ5:CW5"/>
    <mergeCell ref="CX4:DD4"/>
    <mergeCell ref="CX5:DD5"/>
    <mergeCell ref="DZ4:EF4"/>
    <mergeCell ref="DZ5:EF5"/>
    <mergeCell ref="DE4:DK4"/>
    <mergeCell ref="DE5:DK5"/>
    <mergeCell ref="DL4:DR4"/>
    <mergeCell ref="DL5:DR5"/>
    <mergeCell ref="DS4:DY4"/>
    <mergeCell ref="DS5:DY5"/>
  </mergeCells>
  <conditionalFormatting sqref="K6:BN7">
    <cfRule type="expression" dxfId="21" priority="67">
      <formula>K$6=TODAY()</formula>
    </cfRule>
  </conditionalFormatting>
  <conditionalFormatting sqref="K8:EF45">
    <cfRule type="expression" dxfId="20" priority="68">
      <formula>AND($E8&lt;=K$6,ROUNDDOWN(($F8-$E8+1)*$H8,0)+$E8-1&gt;=K$6)</formula>
    </cfRule>
  </conditionalFormatting>
  <conditionalFormatting sqref="K8:EF45">
    <cfRule type="expression" dxfId="19" priority="69">
      <formula>AND(NOT(ISBLANK($E8)),$E8&lt;=K$6,$F8&gt;=K$6)</formula>
    </cfRule>
  </conditionalFormatting>
  <conditionalFormatting sqref="K25:EF29 K22:EF23 K6:EF12">
    <cfRule type="expression" dxfId="18" priority="70">
      <formula>K$6=TODAY()</formula>
    </cfRule>
  </conditionalFormatting>
  <conditionalFormatting sqref="BO6:BU7">
    <cfRule type="expression" dxfId="17" priority="63">
      <formula>BO$6=TODAY()</formula>
    </cfRule>
  </conditionalFormatting>
  <conditionalFormatting sqref="BV6:CB7">
    <cfRule type="expression" dxfId="16" priority="59">
      <formula>BV$6=TODAY()</formula>
    </cfRule>
  </conditionalFormatting>
  <conditionalFormatting sqref="CC6:CI7">
    <cfRule type="expression" dxfId="15" priority="55">
      <formula>CC$6=TODAY()</formula>
    </cfRule>
  </conditionalFormatting>
  <conditionalFormatting sqref="CJ6:CP7">
    <cfRule type="expression" dxfId="14" priority="51">
      <formula>CJ$6=TODAY()</formula>
    </cfRule>
  </conditionalFormatting>
  <conditionalFormatting sqref="CQ6:CW7">
    <cfRule type="expression" dxfId="13" priority="47">
      <formula>CQ$6=TODAY()</formula>
    </cfRule>
  </conditionalFormatting>
  <conditionalFormatting sqref="CX6:DD7">
    <cfRule type="expression" dxfId="12" priority="43">
      <formula>CX$6=TODAY()</formula>
    </cfRule>
  </conditionalFormatting>
  <conditionalFormatting sqref="DE6:DK7">
    <cfRule type="expression" dxfId="11" priority="39">
      <formula>DE$6=TODAY()</formula>
    </cfRule>
  </conditionalFormatting>
  <conditionalFormatting sqref="DL6:DR7">
    <cfRule type="expression" dxfId="10" priority="35">
      <formula>DL$6=TODAY()</formula>
    </cfRule>
  </conditionalFormatting>
  <conditionalFormatting sqref="DS6:DY7">
    <cfRule type="expression" dxfId="9" priority="31">
      <formula>DS$6=TODAY()</formula>
    </cfRule>
  </conditionalFormatting>
  <conditionalFormatting sqref="DZ6:EF7">
    <cfRule type="expression" dxfId="8" priority="27">
      <formula>DZ$6=TODAY()</formula>
    </cfRule>
  </conditionalFormatting>
  <conditionalFormatting sqref="K30:EF32">
    <cfRule type="expression" dxfId="7" priority="23">
      <formula>K$6=TODAY()</formula>
    </cfRule>
  </conditionalFormatting>
  <conditionalFormatting sqref="K24:EF24">
    <cfRule type="expression" dxfId="6" priority="20">
      <formula>K$6=TODAY()</formula>
    </cfRule>
  </conditionalFormatting>
  <conditionalFormatting sqref="K33:EF33">
    <cfRule type="expression" dxfId="5" priority="17">
      <formula>K$6=TODAY()</formula>
    </cfRule>
  </conditionalFormatting>
  <conditionalFormatting sqref="K34:EF36 K38:EF40 K42:EF45">
    <cfRule type="expression" dxfId="4" priority="14">
      <formula>K$6=TODAY()</formula>
    </cfRule>
  </conditionalFormatting>
  <conditionalFormatting sqref="K13:EF21">
    <cfRule type="expression" dxfId="3" priority="8">
      <formula>K$6=TODAY()</formula>
    </cfRule>
  </conditionalFormatting>
  <conditionalFormatting sqref="K37:EF37">
    <cfRule type="expression" dxfId="2" priority="2">
      <formula>K$6=TODAY()</formula>
    </cfRule>
  </conditionalFormatting>
  <conditionalFormatting sqref="K41:EF41">
    <cfRule type="expression" dxfId="1" priority="1">
      <formula>K$6=TODAY()</formula>
    </cfRule>
  </conditionalFormatting>
  <hyperlinks>
    <hyperlink ref="A7" r:id="rId1" xr:uid="{00000000-0004-0000-0000-000000000000}"/>
  </hyperlinks>
  <pageMargins left="0.78749999999999998" right="0.78749999999999998" top="1.05277777777778" bottom="1.05277777777778" header="0" footer="0"/>
  <pageSetup firstPageNumber="0" orientation="portrait" horizontalDpi="300" verticalDpi="300" r:id="rId2"/>
  <headerFooter>
    <oddHeader>&amp;C&amp;A</oddHeader>
    <oddFooter>&amp;CPage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F214-0E66-E149-8D91-CECBFF043366}">
  <dimension ref="A2:E2"/>
  <sheetViews>
    <sheetView workbookViewId="0">
      <selection activeCell="A3" sqref="A3"/>
    </sheetView>
  </sheetViews>
  <sheetFormatPr baseColWidth="10" defaultRowHeight="13"/>
  <sheetData>
    <row r="2" spans="1:5">
      <c r="A2" s="64" t="s">
        <v>33</v>
      </c>
      <c r="B2" s="64" t="s">
        <v>34</v>
      </c>
      <c r="C2" s="64" t="s">
        <v>35</v>
      </c>
      <c r="D2" s="64" t="s">
        <v>36</v>
      </c>
      <c r="E2" s="6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59F5-4844-4741-BFC8-FEF286AF6FD2}">
  <sheetPr>
    <tabColor theme="4" tint="0.79998168889431442"/>
    <pageSetUpPr fitToPage="1"/>
  </sheetPr>
  <dimension ref="B1:E23"/>
  <sheetViews>
    <sheetView showGridLines="0" zoomScale="150" zoomScaleNormal="100" workbookViewId="0">
      <selection activeCell="B7" sqref="B7"/>
    </sheetView>
  </sheetViews>
  <sheetFormatPr baseColWidth="10" defaultColWidth="9" defaultRowHeight="15"/>
  <cols>
    <col min="1" max="1" width="2.6640625" style="67" customWidth="1"/>
    <col min="2" max="2" width="67.83203125" style="67" customWidth="1"/>
    <col min="3" max="3" width="8" style="74" bestFit="1" customWidth="1"/>
    <col min="4" max="4" width="89" style="67" customWidth="1"/>
    <col min="5" max="5" width="21.6640625" style="67" customWidth="1"/>
    <col min="6" max="6" width="2.6640625" style="67" customWidth="1"/>
    <col min="7" max="16384" width="9" style="67"/>
  </cols>
  <sheetData>
    <row r="1" spans="2:5" ht="33.75" customHeight="1">
      <c r="B1" s="65" t="s">
        <v>38</v>
      </c>
      <c r="C1" s="66"/>
    </row>
    <row r="2" spans="2:5" ht="45" customHeight="1">
      <c r="B2" s="68" t="s">
        <v>39</v>
      </c>
      <c r="C2" s="69"/>
    </row>
    <row r="3" spans="2:5" ht="49.5" customHeight="1">
      <c r="B3" s="109" t="s">
        <v>40</v>
      </c>
      <c r="C3" s="109"/>
      <c r="D3" s="109"/>
      <c r="E3" s="109"/>
    </row>
    <row r="4" spans="2:5" ht="30" customHeight="1">
      <c r="B4" s="70" t="s">
        <v>41</v>
      </c>
      <c r="C4" s="71" t="s">
        <v>42</v>
      </c>
      <c r="D4" s="72" t="s">
        <v>43</v>
      </c>
      <c r="E4" s="72" t="s">
        <v>44</v>
      </c>
    </row>
    <row r="5" spans="2:5">
      <c r="B5" s="73" t="s">
        <v>45</v>
      </c>
      <c r="D5" s="75"/>
      <c r="E5" s="76"/>
    </row>
    <row r="6" spans="2:5">
      <c r="B6" s="73" t="s">
        <v>46</v>
      </c>
      <c r="D6" s="77"/>
      <c r="E6" s="76"/>
    </row>
    <row r="7" spans="2:5" ht="39">
      <c r="B7" s="78" t="s">
        <v>47</v>
      </c>
      <c r="D7" s="75"/>
      <c r="E7" s="76"/>
    </row>
    <row r="8" spans="2:5" ht="16">
      <c r="B8" s="79"/>
      <c r="C8" s="80"/>
      <c r="D8" s="75"/>
      <c r="E8" s="76"/>
    </row>
    <row r="9" spans="2:5" ht="16">
      <c r="B9" s="79"/>
      <c r="D9" s="77"/>
      <c r="E9" s="76"/>
    </row>
    <row r="10" spans="2:5" ht="16">
      <c r="B10" s="79"/>
      <c r="D10" s="77"/>
      <c r="E10" s="76"/>
    </row>
    <row r="11" spans="2:5" ht="16">
      <c r="B11" s="79"/>
      <c r="D11" s="78"/>
      <c r="E11" s="76"/>
    </row>
    <row r="12" spans="2:5" ht="16">
      <c r="B12" s="79"/>
      <c r="D12" s="73"/>
      <c r="E12" s="76"/>
    </row>
    <row r="13" spans="2:5">
      <c r="B13" s="73"/>
      <c r="D13" s="78"/>
      <c r="E13" s="76"/>
    </row>
    <row r="14" spans="2:5" ht="19">
      <c r="B14" s="81"/>
      <c r="D14" s="82"/>
      <c r="E14" s="76"/>
    </row>
    <row r="15" spans="2:5">
      <c r="B15" s="81"/>
      <c r="E15" s="76"/>
    </row>
    <row r="16" spans="2:5" ht="19">
      <c r="B16" s="81"/>
      <c r="D16" s="82"/>
      <c r="E16" s="76"/>
    </row>
    <row r="17" spans="2:5" ht="16">
      <c r="B17" s="79"/>
      <c r="E17" s="76"/>
    </row>
    <row r="18" spans="2:5" ht="19">
      <c r="B18" s="79"/>
      <c r="D18" s="82"/>
      <c r="E18" s="76"/>
    </row>
    <row r="19" spans="2:5">
      <c r="E19" s="83"/>
    </row>
    <row r="20" spans="2:5" ht="19">
      <c r="D20" s="82"/>
      <c r="E20" s="83"/>
    </row>
    <row r="21" spans="2:5" ht="19">
      <c r="D21" s="84"/>
      <c r="E21" s="83"/>
    </row>
    <row r="22" spans="2:5">
      <c r="D22" s="85"/>
      <c r="E22" s="83"/>
    </row>
    <row r="23" spans="2:5" ht="19">
      <c r="D23" s="84"/>
      <c r="E23" s="83"/>
    </row>
  </sheetData>
  <mergeCells count="1">
    <mergeCell ref="B3:E3"/>
  </mergeCells>
  <dataValidations count="6">
    <dataValidation allowBlank="1" showInputMessage="1" showErrorMessage="1" prompt="Enter Completion Date in this column under this heading" sqref="E4" xr:uid="{73E2F26E-E2E1-FD4D-ABC5-5681B2ED0D4E}"/>
    <dataValidation allowBlank="1" showInputMessage="1" showErrorMessage="1" prompt="Enter Owner name in this column under this heading" sqref="D4" xr:uid="{DB0B0FD2-9B28-464F-8721-FFF5EF7A23F6}"/>
    <dataValidation allowBlank="1" showInputMessage="1" showErrorMessage="1" prompt="Enter Activity in this column under this heading" sqref="B4:C4" xr:uid="{E7A6FCBC-2C60-5F4D-AE17-57648FFC40EB}"/>
    <dataValidation allowBlank="1" showInputMessage="1" showErrorMessage="1" prompt="Title of this worksheet is in this cell" sqref="B2:C2" xr:uid="{3CFF1304-9112-C743-B768-14201F542E8C}"/>
    <dataValidation allowBlank="1" showInputMessage="1" showErrorMessage="1" prompt="Enter Company Name in this cell" sqref="B1:C1" xr:uid="{2C106838-0E94-8648-B00F-788D612258E1}"/>
    <dataValidation allowBlank="1" showInputMessage="1" showErrorMessage="1" prompt="Create a Business Plan Checklist in this worksheet" sqref="A1" xr:uid="{AB6D12F1-DB51-8045-8240-7FF844328898}"/>
  </dataValidations>
  <printOptions horizontalCentered="1"/>
  <pageMargins left="0.75" right="0.75" top="1" bottom="0.86" header="0.5" footer="0.5"/>
  <pageSetup scale="7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9CE4-CFD2-C44C-9668-C39031EEF7F6}">
  <dimension ref="A1:J25"/>
  <sheetViews>
    <sheetView workbookViewId="0">
      <selection activeCell="A7" sqref="A7"/>
    </sheetView>
  </sheetViews>
  <sheetFormatPr baseColWidth="10" defaultRowHeight="15"/>
  <cols>
    <col min="1" max="1" width="34.6640625" style="67" customWidth="1"/>
    <col min="2" max="2" width="26.6640625" style="67" customWidth="1"/>
    <col min="3" max="3" width="19" style="67" customWidth="1"/>
    <col min="4" max="4" width="32" style="67" customWidth="1"/>
    <col min="5" max="5" width="29.5" style="67" customWidth="1"/>
    <col min="6" max="6" width="22" style="67" customWidth="1"/>
    <col min="7" max="7" width="19" style="67" customWidth="1"/>
    <col min="8" max="8" width="21" style="67" customWidth="1"/>
    <col min="9" max="9" width="21.5" style="67" customWidth="1"/>
    <col min="10" max="10" width="24.1640625" style="67" customWidth="1"/>
    <col min="11" max="16384" width="10.83203125" style="67"/>
  </cols>
  <sheetData>
    <row r="1" spans="1:10" ht="20" customHeight="1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0" ht="19">
      <c r="A2" s="112"/>
      <c r="B2" s="112"/>
      <c r="C2" s="112"/>
      <c r="D2" s="112"/>
      <c r="E2" s="112"/>
      <c r="F2" s="112"/>
      <c r="G2" s="112"/>
      <c r="H2" s="112"/>
      <c r="I2" s="112"/>
      <c r="J2" s="112"/>
    </row>
    <row r="3" spans="1:10" ht="19">
      <c r="A3" s="113" t="s">
        <v>49</v>
      </c>
      <c r="B3" s="113"/>
      <c r="C3" s="113"/>
      <c r="D3" s="113"/>
      <c r="E3" s="113"/>
      <c r="F3" s="113"/>
      <c r="G3" s="113"/>
      <c r="H3" s="113"/>
      <c r="I3" s="113"/>
      <c r="J3" s="113"/>
    </row>
    <row r="4" spans="1:10" ht="52" customHeight="1">
      <c r="A4" s="110" t="s">
        <v>50</v>
      </c>
      <c r="B4" s="110" t="s">
        <v>51</v>
      </c>
      <c r="C4" s="114" t="s">
        <v>52</v>
      </c>
      <c r="D4" s="114"/>
      <c r="E4" s="114"/>
      <c r="F4" s="110" t="s">
        <v>53</v>
      </c>
      <c r="G4" s="110" t="s">
        <v>54</v>
      </c>
      <c r="H4" s="110" t="s">
        <v>55</v>
      </c>
      <c r="I4" s="110" t="s">
        <v>56</v>
      </c>
      <c r="J4" s="110" t="s">
        <v>57</v>
      </c>
    </row>
    <row r="5" spans="1:10" ht="20">
      <c r="A5" s="111"/>
      <c r="B5" s="111"/>
      <c r="C5" s="86" t="s">
        <v>58</v>
      </c>
      <c r="D5" s="86" t="s">
        <v>59</v>
      </c>
      <c r="E5" s="86" t="s">
        <v>60</v>
      </c>
      <c r="F5" s="111"/>
      <c r="G5" s="111"/>
      <c r="H5" s="111"/>
      <c r="I5" s="111"/>
      <c r="J5" s="111"/>
    </row>
    <row r="6" spans="1:10">
      <c r="A6" s="87"/>
      <c r="B6" s="87"/>
      <c r="C6" s="87"/>
      <c r="D6" s="87"/>
      <c r="E6" s="87"/>
      <c r="F6" s="87"/>
      <c r="G6" s="87"/>
      <c r="H6" s="87"/>
      <c r="I6" s="87"/>
      <c r="J6" s="87"/>
    </row>
    <row r="7" spans="1:10" ht="32">
      <c r="A7" s="87" t="s">
        <v>61</v>
      </c>
      <c r="B7" s="87" t="s">
        <v>62</v>
      </c>
      <c r="C7" s="87">
        <v>919217663</v>
      </c>
      <c r="D7" s="87"/>
      <c r="E7" s="88" t="s">
        <v>63</v>
      </c>
      <c r="F7" s="87"/>
      <c r="G7" s="87"/>
      <c r="H7" s="87" t="s">
        <v>64</v>
      </c>
      <c r="I7" s="87" t="s">
        <v>11</v>
      </c>
      <c r="J7" s="87" t="s">
        <v>65</v>
      </c>
    </row>
    <row r="8" spans="1:10">
      <c r="A8" s="87"/>
      <c r="B8" s="87"/>
      <c r="C8" s="87"/>
      <c r="D8" s="87"/>
      <c r="E8" s="87"/>
      <c r="F8" s="87"/>
      <c r="G8" s="87"/>
      <c r="H8" s="87"/>
      <c r="I8" s="87"/>
      <c r="J8" s="87"/>
    </row>
    <row r="9" spans="1:10">
      <c r="A9" s="87"/>
      <c r="B9" s="87"/>
      <c r="C9" s="87"/>
      <c r="D9" s="87"/>
      <c r="E9" s="87"/>
      <c r="F9" s="87"/>
      <c r="G9" s="87"/>
      <c r="H9" s="87"/>
      <c r="I9" s="87"/>
      <c r="J9" s="87"/>
    </row>
    <row r="10" spans="1:10">
      <c r="A10" s="87"/>
      <c r="B10" s="87"/>
      <c r="C10" s="87"/>
      <c r="D10" s="87"/>
      <c r="E10" s="87"/>
      <c r="F10" s="87"/>
      <c r="G10" s="87"/>
      <c r="H10" s="87"/>
      <c r="I10" s="87"/>
      <c r="J10" s="87"/>
    </row>
    <row r="11" spans="1:10">
      <c r="A11" s="87"/>
      <c r="B11" s="87"/>
      <c r="C11" s="87"/>
      <c r="D11" s="87"/>
      <c r="E11" s="87"/>
      <c r="F11" s="87"/>
      <c r="G11" s="87"/>
      <c r="H11" s="87"/>
      <c r="I11" s="87"/>
      <c r="J11" s="87"/>
    </row>
    <row r="12" spans="1:10">
      <c r="A12" s="87"/>
      <c r="B12" s="87"/>
      <c r="C12" s="87"/>
      <c r="D12" s="87"/>
      <c r="E12" s="87"/>
      <c r="F12" s="87"/>
      <c r="G12" s="87"/>
      <c r="H12" s="87"/>
      <c r="I12" s="87"/>
      <c r="J12" s="87"/>
    </row>
    <row r="13" spans="1:10">
      <c r="A13" s="87"/>
      <c r="B13" s="87"/>
      <c r="C13" s="87"/>
      <c r="D13" s="87"/>
      <c r="E13" s="87"/>
      <c r="F13" s="87"/>
      <c r="G13" s="87"/>
      <c r="H13" s="87"/>
      <c r="I13" s="87"/>
      <c r="J13" s="87"/>
    </row>
    <row r="14" spans="1:10">
      <c r="A14" s="87"/>
      <c r="B14" s="87"/>
      <c r="C14" s="87"/>
      <c r="D14" s="87"/>
      <c r="E14" s="87"/>
      <c r="F14" s="87"/>
      <c r="G14" s="87"/>
      <c r="H14" s="87"/>
      <c r="I14" s="87"/>
      <c r="J14" s="87"/>
    </row>
    <row r="15" spans="1:10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/>
      <c r="D17" s="87"/>
      <c r="E17" s="87"/>
      <c r="F17" s="87"/>
      <c r="G17" s="87"/>
      <c r="H17" s="87"/>
      <c r="I17" s="87"/>
      <c r="J17" s="87"/>
    </row>
    <row r="18" spans="1:10">
      <c r="A18" s="87"/>
      <c r="B18" s="87"/>
      <c r="C18" s="87"/>
      <c r="D18" s="87"/>
      <c r="E18" s="87"/>
      <c r="F18" s="87"/>
      <c r="G18" s="87"/>
      <c r="H18" s="87"/>
      <c r="I18" s="87"/>
      <c r="J18" s="87"/>
    </row>
    <row r="19" spans="1:10">
      <c r="A19" s="87"/>
      <c r="B19" s="87"/>
      <c r="C19" s="87"/>
      <c r="D19" s="87"/>
      <c r="E19" s="87"/>
      <c r="F19" s="87"/>
      <c r="G19" s="87"/>
      <c r="H19" s="87"/>
      <c r="I19" s="87"/>
      <c r="J19" s="87"/>
    </row>
    <row r="20" spans="1:10">
      <c r="A20" s="87"/>
      <c r="B20" s="87"/>
      <c r="C20" s="87"/>
      <c r="D20" s="87"/>
      <c r="E20" s="87"/>
      <c r="F20" s="87"/>
      <c r="G20" s="87"/>
      <c r="H20" s="87"/>
      <c r="I20" s="87"/>
      <c r="J20" s="87"/>
    </row>
    <row r="21" spans="1:10">
      <c r="A21" s="87"/>
      <c r="B21" s="87"/>
      <c r="C21" s="87"/>
      <c r="D21" s="87"/>
      <c r="E21" s="87"/>
      <c r="F21" s="87"/>
      <c r="G21" s="87"/>
      <c r="H21" s="87"/>
      <c r="I21" s="87"/>
      <c r="J21" s="87"/>
    </row>
    <row r="22" spans="1:10">
      <c r="A22" s="87"/>
      <c r="B22" s="87"/>
      <c r="C22" s="87"/>
      <c r="D22" s="87"/>
      <c r="E22" s="87"/>
      <c r="F22" s="87"/>
      <c r="G22" s="87"/>
      <c r="H22" s="87"/>
      <c r="I22" s="87"/>
      <c r="J22" s="87"/>
    </row>
    <row r="23" spans="1:10">
      <c r="A23" s="87"/>
      <c r="B23" s="87"/>
      <c r="C23" s="87"/>
      <c r="D23" s="87"/>
      <c r="E23" s="87"/>
      <c r="F23" s="87"/>
      <c r="G23" s="87"/>
      <c r="H23" s="87"/>
      <c r="I23" s="87"/>
      <c r="J23" s="87"/>
    </row>
    <row r="24" spans="1:10">
      <c r="A24" s="87"/>
      <c r="B24" s="87"/>
      <c r="C24" s="87"/>
      <c r="D24" s="87"/>
      <c r="E24" s="87"/>
      <c r="F24" s="87"/>
      <c r="G24" s="87"/>
      <c r="H24" s="87"/>
      <c r="I24" s="87"/>
      <c r="J24" s="87"/>
    </row>
    <row r="25" spans="1:10">
      <c r="A25" s="87"/>
      <c r="B25" s="87"/>
      <c r="C25" s="87"/>
      <c r="D25" s="87"/>
      <c r="E25" s="87"/>
      <c r="F25" s="87"/>
      <c r="G25" s="87"/>
      <c r="H25" s="87"/>
      <c r="I25" s="87"/>
      <c r="J25" s="87"/>
    </row>
  </sheetData>
  <mergeCells count="11">
    <mergeCell ref="J4:J5"/>
    <mergeCell ref="A1:J1"/>
    <mergeCell ref="A2:J2"/>
    <mergeCell ref="A3:J3"/>
    <mergeCell ref="A4:A5"/>
    <mergeCell ref="B4:B5"/>
    <mergeCell ref="C4:E4"/>
    <mergeCell ref="F4:F5"/>
    <mergeCell ref="G4:G5"/>
    <mergeCell ref="H4:H5"/>
    <mergeCell ref="I4:I5"/>
  </mergeCells>
  <hyperlinks>
    <hyperlink ref="E7" r:id="rId1" xr:uid="{74F42643-3EAA-BA4A-8DAC-09A0FE8906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9769-769B-0F45-97C7-474492CF7050}">
  <sheetPr filterMode="1"/>
  <dimension ref="A1:M19"/>
  <sheetViews>
    <sheetView workbookViewId="0">
      <selection activeCell="G17" sqref="G17"/>
    </sheetView>
  </sheetViews>
  <sheetFormatPr baseColWidth="10" defaultRowHeight="15"/>
  <cols>
    <col min="1" max="1" width="10.83203125" style="74"/>
    <col min="2" max="2" width="25.33203125" style="67" customWidth="1"/>
    <col min="3" max="4" width="18.5" style="67" customWidth="1"/>
    <col min="5" max="6" width="31.83203125" style="67" customWidth="1"/>
    <col min="7" max="7" width="18" style="67" bestFit="1" customWidth="1"/>
    <col min="8" max="8" width="23.6640625" style="67" customWidth="1"/>
    <col min="9" max="9" width="21.1640625" style="67" customWidth="1"/>
    <col min="10" max="10" width="23.1640625" style="67" customWidth="1"/>
    <col min="11" max="11" width="20.83203125" style="67" customWidth="1"/>
    <col min="12" max="12" width="23.5" style="67" customWidth="1"/>
    <col min="13" max="16384" width="10.83203125" style="67"/>
  </cols>
  <sheetData>
    <row r="1" spans="1:13" ht="16">
      <c r="A1" s="115" t="s">
        <v>66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3" ht="34">
      <c r="A2" s="89" t="s">
        <v>33</v>
      </c>
      <c r="B2" s="90" t="s">
        <v>67</v>
      </c>
      <c r="C2" s="90" t="s">
        <v>68</v>
      </c>
      <c r="D2" s="90" t="s">
        <v>156</v>
      </c>
      <c r="E2" s="90" t="s">
        <v>60</v>
      </c>
      <c r="F2" s="90" t="s">
        <v>145</v>
      </c>
      <c r="G2" s="90" t="s">
        <v>69</v>
      </c>
      <c r="H2" s="90" t="s">
        <v>70</v>
      </c>
      <c r="I2" s="90" t="s">
        <v>71</v>
      </c>
      <c r="J2" s="90" t="s">
        <v>72</v>
      </c>
      <c r="K2" s="90" t="s">
        <v>73</v>
      </c>
      <c r="L2" s="90" t="s">
        <v>74</v>
      </c>
      <c r="M2" s="91" t="s">
        <v>75</v>
      </c>
    </row>
    <row r="3" spans="1:13" ht="64" hidden="1">
      <c r="A3" s="92">
        <v>1</v>
      </c>
      <c r="B3" s="87" t="s">
        <v>76</v>
      </c>
      <c r="C3" s="87" t="s">
        <v>77</v>
      </c>
      <c r="D3" s="87"/>
      <c r="E3" s="87" t="s">
        <v>78</v>
      </c>
      <c r="F3" s="87" t="s">
        <v>146</v>
      </c>
      <c r="G3" s="87" t="s">
        <v>79</v>
      </c>
      <c r="H3" s="87" t="s">
        <v>80</v>
      </c>
      <c r="I3" s="90"/>
      <c r="J3" s="90"/>
      <c r="K3" s="90"/>
      <c r="L3" s="90"/>
      <c r="M3" s="91"/>
    </row>
    <row r="4" spans="1:13" ht="45" hidden="1" customHeight="1">
      <c r="A4" s="92">
        <v>2</v>
      </c>
      <c r="B4" s="93" t="s">
        <v>81</v>
      </c>
      <c r="C4" s="87" t="s">
        <v>82</v>
      </c>
      <c r="D4" s="87"/>
      <c r="E4" s="88" t="s">
        <v>83</v>
      </c>
      <c r="F4" s="88" t="s">
        <v>146</v>
      </c>
      <c r="G4" s="87" t="s">
        <v>84</v>
      </c>
      <c r="H4" s="87" t="s">
        <v>85</v>
      </c>
      <c r="I4" s="87"/>
      <c r="J4" s="87" t="s">
        <v>86</v>
      </c>
      <c r="K4" s="87" t="s">
        <v>87</v>
      </c>
      <c r="L4" s="87" t="s">
        <v>88</v>
      </c>
      <c r="M4" s="94" t="s">
        <v>89</v>
      </c>
    </row>
    <row r="5" spans="1:13" ht="48" hidden="1">
      <c r="A5" s="92">
        <v>3</v>
      </c>
      <c r="B5" s="95" t="s">
        <v>90</v>
      </c>
      <c r="C5" s="87" t="s">
        <v>91</v>
      </c>
      <c r="D5" s="87"/>
      <c r="E5" s="88" t="s">
        <v>92</v>
      </c>
      <c r="F5" s="88" t="s">
        <v>146</v>
      </c>
      <c r="G5" s="87" t="s">
        <v>93</v>
      </c>
      <c r="H5" s="95"/>
      <c r="I5" s="87" t="s">
        <v>94</v>
      </c>
      <c r="J5" s="87"/>
      <c r="K5" s="87" t="s">
        <v>95</v>
      </c>
      <c r="L5" s="88" t="s">
        <v>144</v>
      </c>
      <c r="M5" s="67" t="s">
        <v>89</v>
      </c>
    </row>
    <row r="6" spans="1:13" ht="64">
      <c r="A6" s="92">
        <v>4</v>
      </c>
      <c r="B6" s="87" t="s">
        <v>96</v>
      </c>
      <c r="C6" s="87" t="s">
        <v>97</v>
      </c>
      <c r="D6" s="87" t="s">
        <v>157</v>
      </c>
      <c r="E6" s="88" t="s">
        <v>98</v>
      </c>
      <c r="F6" s="88" t="s">
        <v>147</v>
      </c>
      <c r="G6" s="87"/>
      <c r="H6" s="87"/>
      <c r="I6" s="87"/>
      <c r="J6" s="87"/>
      <c r="K6" s="87" t="s">
        <v>99</v>
      </c>
      <c r="L6" s="87"/>
    </row>
    <row r="7" spans="1:13" ht="32">
      <c r="A7" s="92">
        <v>5</v>
      </c>
      <c r="B7" s="87" t="s">
        <v>100</v>
      </c>
      <c r="C7" s="87" t="s">
        <v>101</v>
      </c>
      <c r="D7" s="87" t="s">
        <v>157</v>
      </c>
      <c r="E7" s="88"/>
      <c r="F7" s="88" t="s">
        <v>147</v>
      </c>
      <c r="G7" s="87"/>
      <c r="H7" s="87" t="s">
        <v>102</v>
      </c>
      <c r="I7" s="87"/>
      <c r="J7" s="87" t="s">
        <v>143</v>
      </c>
      <c r="K7" s="87" t="s">
        <v>103</v>
      </c>
      <c r="L7" s="73"/>
    </row>
    <row r="8" spans="1:13" ht="48">
      <c r="A8" s="92">
        <v>6</v>
      </c>
      <c r="B8" s="87"/>
      <c r="C8" s="87" t="s">
        <v>104</v>
      </c>
      <c r="D8" s="87"/>
      <c r="E8" s="96" t="s">
        <v>105</v>
      </c>
      <c r="F8" s="96" t="s">
        <v>147</v>
      </c>
      <c r="G8" s="87" t="s">
        <v>106</v>
      </c>
      <c r="H8" s="87"/>
      <c r="I8" s="87"/>
      <c r="J8" s="87"/>
      <c r="K8" s="87"/>
      <c r="L8" s="73"/>
    </row>
    <row r="9" spans="1:13" ht="54" hidden="1">
      <c r="A9" s="92">
        <v>7</v>
      </c>
      <c r="B9" s="87" t="s">
        <v>107</v>
      </c>
      <c r="C9" s="97" t="s">
        <v>108</v>
      </c>
      <c r="D9" s="97"/>
      <c r="E9" s="88" t="s">
        <v>109</v>
      </c>
      <c r="F9" s="88" t="s">
        <v>146</v>
      </c>
      <c r="G9" s="87" t="s">
        <v>110</v>
      </c>
      <c r="H9" s="98" t="s">
        <v>111</v>
      </c>
      <c r="I9" s="87"/>
      <c r="J9" s="87"/>
      <c r="K9" s="87" t="s">
        <v>112</v>
      </c>
      <c r="L9" s="73"/>
      <c r="M9" s="67" t="s">
        <v>89</v>
      </c>
    </row>
    <row r="10" spans="1:13" ht="48">
      <c r="A10" s="92">
        <v>8</v>
      </c>
      <c r="B10" s="87" t="s">
        <v>113</v>
      </c>
      <c r="C10" s="87"/>
      <c r="D10" s="87"/>
      <c r="E10" s="87" t="s">
        <v>114</v>
      </c>
      <c r="F10" s="87" t="s">
        <v>147</v>
      </c>
      <c r="G10" s="87"/>
      <c r="H10" s="87"/>
      <c r="I10" s="87"/>
      <c r="J10" s="87"/>
      <c r="K10" s="87" t="s">
        <v>115</v>
      </c>
      <c r="L10" s="87"/>
    </row>
    <row r="11" spans="1:13" ht="32">
      <c r="A11" s="92">
        <v>9</v>
      </c>
      <c r="B11" s="87" t="s">
        <v>116</v>
      </c>
      <c r="C11" s="87" t="s">
        <v>117</v>
      </c>
      <c r="D11" s="87"/>
      <c r="E11" s="87" t="s">
        <v>118</v>
      </c>
      <c r="F11" s="87" t="s">
        <v>147</v>
      </c>
      <c r="G11" s="87"/>
      <c r="H11" s="87"/>
      <c r="I11" s="87"/>
      <c r="J11" s="87"/>
      <c r="K11" s="87" t="s">
        <v>115</v>
      </c>
      <c r="L11" s="87"/>
    </row>
    <row r="12" spans="1:13" ht="84" hidden="1">
      <c r="A12" s="92">
        <v>10</v>
      </c>
      <c r="B12" s="87" t="s">
        <v>119</v>
      </c>
      <c r="C12" s="87" t="s">
        <v>120</v>
      </c>
      <c r="D12" s="87"/>
      <c r="E12" s="87" t="s">
        <v>121</v>
      </c>
      <c r="F12" s="87" t="s">
        <v>146</v>
      </c>
      <c r="G12" s="87" t="s">
        <v>122</v>
      </c>
      <c r="H12" s="87"/>
      <c r="I12" s="99" t="s">
        <v>123</v>
      </c>
      <c r="J12" s="87"/>
      <c r="K12" s="87"/>
      <c r="L12" s="87"/>
    </row>
    <row r="13" spans="1:13" ht="14" hidden="1" customHeight="1">
      <c r="A13" s="92">
        <v>11</v>
      </c>
      <c r="B13" s="94" t="s">
        <v>124</v>
      </c>
      <c r="C13" s="87" t="s">
        <v>125</v>
      </c>
      <c r="D13" s="87"/>
      <c r="E13" s="87" t="s">
        <v>126</v>
      </c>
      <c r="F13" s="87" t="s">
        <v>146</v>
      </c>
      <c r="G13" s="87" t="s">
        <v>127</v>
      </c>
      <c r="H13" s="87"/>
      <c r="I13" s="87"/>
      <c r="J13" s="87"/>
      <c r="K13" s="87" t="s">
        <v>128</v>
      </c>
      <c r="L13" s="87"/>
    </row>
    <row r="14" spans="1:13" ht="64" hidden="1">
      <c r="A14" s="92">
        <v>12</v>
      </c>
      <c r="B14" s="87" t="s">
        <v>129</v>
      </c>
      <c r="C14" s="100" t="s">
        <v>130</v>
      </c>
      <c r="D14" s="100"/>
      <c r="E14" s="87" t="s">
        <v>131</v>
      </c>
      <c r="F14" s="87" t="s">
        <v>146</v>
      </c>
      <c r="G14" s="87" t="s">
        <v>132</v>
      </c>
      <c r="H14" s="87" t="s">
        <v>133</v>
      </c>
      <c r="I14" s="87"/>
      <c r="J14" s="87"/>
      <c r="K14" s="87"/>
      <c r="L14" s="87"/>
    </row>
    <row r="15" spans="1:13" ht="135" hidden="1">
      <c r="A15" s="92">
        <v>13</v>
      </c>
      <c r="B15" s="87" t="s">
        <v>134</v>
      </c>
      <c r="C15" s="100" t="s">
        <v>135</v>
      </c>
      <c r="D15" s="100"/>
      <c r="E15" s="87" t="s">
        <v>136</v>
      </c>
      <c r="F15" s="67" t="s">
        <v>146</v>
      </c>
      <c r="G15" s="101">
        <v>45298</v>
      </c>
      <c r="H15" s="102" t="s">
        <v>137</v>
      </c>
      <c r="I15" s="87"/>
      <c r="J15" s="87"/>
      <c r="K15" s="87"/>
      <c r="L15" s="87"/>
    </row>
    <row r="16" spans="1:13" ht="16">
      <c r="A16" s="92">
        <v>14</v>
      </c>
      <c r="B16" s="87" t="s">
        <v>148</v>
      </c>
      <c r="C16" s="87" t="s">
        <v>149</v>
      </c>
      <c r="D16" s="87" t="s">
        <v>157</v>
      </c>
      <c r="E16" s="87"/>
      <c r="F16" s="87" t="s">
        <v>147</v>
      </c>
      <c r="G16" s="87" t="s">
        <v>150</v>
      </c>
      <c r="H16" s="87" t="s">
        <v>151</v>
      </c>
      <c r="I16" s="87"/>
      <c r="J16" s="87"/>
      <c r="K16" s="87"/>
      <c r="L16" s="87"/>
    </row>
    <row r="17" spans="1:12" ht="64">
      <c r="A17" s="92">
        <v>15</v>
      </c>
      <c r="B17" s="87" t="s">
        <v>152</v>
      </c>
      <c r="C17" s="87" t="s">
        <v>153</v>
      </c>
      <c r="D17" s="87" t="s">
        <v>157</v>
      </c>
      <c r="E17" s="87"/>
      <c r="F17" s="87" t="s">
        <v>147</v>
      </c>
      <c r="G17" s="87" t="s">
        <v>154</v>
      </c>
      <c r="H17" s="87" t="s">
        <v>155</v>
      </c>
      <c r="I17" s="87"/>
      <c r="J17" s="87"/>
      <c r="K17" s="87"/>
      <c r="L17" s="87"/>
    </row>
    <row r="18" spans="1:12">
      <c r="A18" s="92">
        <v>16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>
      <c r="A19" s="92">
        <v>17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</sheetData>
  <autoFilter ref="A2:M19" xr:uid="{708D9769-769B-0F45-97C7-474492CF7050}">
    <filterColumn colId="5">
      <filters blank="1">
        <filter val="open"/>
      </filters>
    </filterColumn>
  </autoFilter>
  <mergeCells count="1">
    <mergeCell ref="A1:L1"/>
  </mergeCells>
  <hyperlinks>
    <hyperlink ref="E4" r:id="rId1" xr:uid="{C394559B-EEF9-9A42-8C8D-FF70E8B6E8FA}"/>
    <hyperlink ref="E5" r:id="rId2" xr:uid="{FC0F05B7-2198-C245-9B20-9E1548D19946}"/>
    <hyperlink ref="E6" r:id="rId3" xr:uid="{1448AF45-F801-A64C-8179-419029A5569B}"/>
    <hyperlink ref="E9" r:id="rId4" xr:uid="{0FCADC8A-04CA-7A4D-B1A1-4E41854C8F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E-Digital Pakistan</vt:lpstr>
      <vt:lpstr>List of Partners-Stakeholders</vt:lpstr>
      <vt:lpstr>Checklist</vt:lpstr>
      <vt:lpstr>Grant Funding Plan E-Digital</vt:lpstr>
      <vt:lpstr>Grant Tracking sheet</vt:lpstr>
      <vt:lpstr>ColumnTitle1</vt:lpstr>
      <vt:lpstr>'Checklist'!Print_Titles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M.Arif</dc:creator>
  <dc:description/>
  <cp:lastModifiedBy>Macbook pro</cp:lastModifiedBy>
  <cp:revision>6</cp:revision>
  <dcterms:created xsi:type="dcterms:W3CDTF">2019-08-28T12:37:59Z</dcterms:created>
  <dcterms:modified xsi:type="dcterms:W3CDTF">2024-03-05T16:45:15Z</dcterms:modified>
  <dc:language>en-US</dc:language>
</cp:coreProperties>
</file>