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inemakestad/Documents/Master i sivilokonom/2. Semester/Anvendt by- og regionaløkonomi/"/>
    </mc:Choice>
  </mc:AlternateContent>
  <xr:revisionPtr revIDLastSave="0" documentId="8_{2855A759-2545-4C4F-A7CD-8618CBFB7579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Ark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0" i="1" l="1"/>
  <c r="D100" i="1" s="1"/>
  <c r="C99" i="1"/>
  <c r="B99" i="1"/>
  <c r="D99" i="1" s="1"/>
  <c r="C98" i="1"/>
  <c r="D98" i="1" s="1"/>
  <c r="E98" i="1" s="1"/>
  <c r="B98" i="1"/>
  <c r="C95" i="1"/>
  <c r="D95" i="1" s="1"/>
  <c r="D94" i="1"/>
  <c r="C94" i="1"/>
  <c r="B94" i="1"/>
  <c r="D93" i="1"/>
  <c r="E93" i="1" s="1"/>
  <c r="C93" i="1"/>
  <c r="B93" i="1"/>
  <c r="C90" i="1"/>
  <c r="D90" i="1" s="1"/>
  <c r="C89" i="1"/>
  <c r="B89" i="1"/>
  <c r="D89" i="1" s="1"/>
  <c r="C88" i="1"/>
  <c r="B88" i="1"/>
  <c r="D88" i="1" s="1"/>
  <c r="E88" i="1" s="1"/>
  <c r="D84" i="1"/>
  <c r="C84" i="1"/>
  <c r="B84" i="1"/>
  <c r="C83" i="1"/>
  <c r="D83" i="1" s="1"/>
  <c r="B83" i="1"/>
  <c r="C82" i="1"/>
  <c r="D82" i="1" s="1"/>
  <c r="B82" i="1"/>
  <c r="C79" i="1"/>
  <c r="D79" i="1" s="1"/>
  <c r="B79" i="1"/>
  <c r="C78" i="1"/>
  <c r="D78" i="1" s="1"/>
  <c r="B78" i="1"/>
  <c r="C77" i="1"/>
  <c r="D77" i="1" s="1"/>
  <c r="E77" i="1" s="1"/>
  <c r="B77" i="1"/>
  <c r="D74" i="1"/>
  <c r="C74" i="1"/>
  <c r="B74" i="1"/>
  <c r="C73" i="1"/>
  <c r="D73" i="1" s="1"/>
  <c r="B73" i="1"/>
  <c r="C72" i="1"/>
  <c r="D72" i="1" s="1"/>
  <c r="B72" i="1"/>
  <c r="C67" i="1"/>
  <c r="B67" i="1"/>
  <c r="D66" i="1"/>
  <c r="C66" i="1"/>
  <c r="B66" i="1"/>
  <c r="D65" i="1"/>
  <c r="E65" i="1" s="1"/>
  <c r="C65" i="1"/>
  <c r="B65" i="1"/>
  <c r="C62" i="1"/>
  <c r="D62" i="1" s="1"/>
  <c r="B62" i="1"/>
  <c r="C61" i="1"/>
  <c r="B61" i="1"/>
  <c r="D61" i="1" s="1"/>
  <c r="C60" i="1"/>
  <c r="B60" i="1"/>
  <c r="D60" i="1" s="1"/>
  <c r="C57" i="1"/>
  <c r="B57" i="1"/>
  <c r="D57" i="1" s="1"/>
  <c r="D56" i="1"/>
  <c r="C56" i="1"/>
  <c r="B56" i="1"/>
  <c r="D55" i="1"/>
  <c r="E55" i="1" s="1"/>
  <c r="C55" i="1"/>
  <c r="B55" i="1"/>
  <c r="C51" i="1"/>
  <c r="D51" i="1" s="1"/>
  <c r="B51" i="1"/>
  <c r="C50" i="1"/>
  <c r="B50" i="1"/>
  <c r="D50" i="1" s="1"/>
  <c r="C49" i="1"/>
  <c r="B49" i="1"/>
  <c r="D49" i="1" s="1"/>
  <c r="E49" i="1" s="1"/>
  <c r="C46" i="1"/>
  <c r="B46" i="1"/>
  <c r="D46" i="1" s="1"/>
  <c r="D45" i="1"/>
  <c r="C45" i="1"/>
  <c r="B45" i="1"/>
  <c r="D44" i="1"/>
  <c r="E44" i="1" s="1"/>
  <c r="C44" i="1"/>
  <c r="B44" i="1"/>
  <c r="C41" i="1"/>
  <c r="D41" i="1" s="1"/>
  <c r="B41" i="1"/>
  <c r="C40" i="1"/>
  <c r="B40" i="1"/>
  <c r="D40" i="1" s="1"/>
  <c r="C39" i="1"/>
  <c r="B39" i="1"/>
  <c r="D39" i="1" s="1"/>
  <c r="G34" i="1"/>
  <c r="F34" i="1"/>
  <c r="H34" i="1" s="1"/>
  <c r="H33" i="1"/>
  <c r="G33" i="1"/>
  <c r="F33" i="1"/>
  <c r="G32" i="1"/>
  <c r="H32" i="1" s="1"/>
  <c r="F32" i="1"/>
  <c r="G29" i="1"/>
  <c r="F29" i="1"/>
  <c r="H29" i="1" s="1"/>
  <c r="G28" i="1"/>
  <c r="F28" i="1"/>
  <c r="H28" i="1" s="1"/>
  <c r="H27" i="1"/>
  <c r="G27" i="1"/>
  <c r="F27" i="1"/>
  <c r="G24" i="1"/>
  <c r="H24" i="1" s="1"/>
  <c r="F24" i="1"/>
  <c r="G23" i="1"/>
  <c r="F23" i="1"/>
  <c r="H23" i="1" s="1"/>
  <c r="G22" i="1"/>
  <c r="F22" i="1"/>
  <c r="H22" i="1" s="1"/>
  <c r="H18" i="1"/>
  <c r="G18" i="1"/>
  <c r="F18" i="1"/>
  <c r="G17" i="1"/>
  <c r="H17" i="1" s="1"/>
  <c r="F17" i="1"/>
  <c r="G16" i="1"/>
  <c r="F16" i="1"/>
  <c r="H16" i="1" s="1"/>
  <c r="G13" i="1"/>
  <c r="F13" i="1"/>
  <c r="H13" i="1" s="1"/>
  <c r="H12" i="1"/>
  <c r="G12" i="1"/>
  <c r="F12" i="1"/>
  <c r="G11" i="1"/>
  <c r="H11" i="1" s="1"/>
  <c r="F11" i="1"/>
  <c r="G8" i="1"/>
  <c r="F8" i="1"/>
  <c r="H8" i="1" s="1"/>
  <c r="G7" i="1"/>
  <c r="F7" i="1"/>
  <c r="H7" i="1" s="1"/>
  <c r="H6" i="1"/>
  <c r="G6" i="1"/>
  <c r="F6" i="1"/>
  <c r="E72" i="1" l="1"/>
  <c r="E39" i="1"/>
  <c r="E60" i="1"/>
  <c r="E82" i="1"/>
</calcChain>
</file>

<file path=xl/sharedStrings.xml><?xml version="1.0" encoding="utf-8"?>
<sst xmlns="http://schemas.openxmlformats.org/spreadsheetml/2006/main" count="118" uniqueCount="19">
  <si>
    <t>Lokaliseringskofisienten</t>
  </si>
  <si>
    <t>Alder 15-74</t>
  </si>
  <si>
    <t xml:space="preserve">Haugalandet </t>
  </si>
  <si>
    <t xml:space="preserve">Industri </t>
  </si>
  <si>
    <t>Eir</t>
  </si>
  <si>
    <t>Er</t>
  </si>
  <si>
    <t>Ein</t>
  </si>
  <si>
    <t>En</t>
  </si>
  <si>
    <t>Eir/Er</t>
  </si>
  <si>
    <t>Ein/en</t>
  </si>
  <si>
    <t>RES</t>
  </si>
  <si>
    <t>Helse og sosial</t>
  </si>
  <si>
    <t>Varehandel og reperasjon</t>
  </si>
  <si>
    <t xml:space="preserve">Sunnhordaland </t>
  </si>
  <si>
    <t>Den romlige Ginikoeffisienten</t>
  </si>
  <si>
    <t>Ein/En</t>
  </si>
  <si>
    <t>Eir/Er / Ein/En</t>
  </si>
  <si>
    <t>Sunnhordaland</t>
  </si>
  <si>
    <t>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</si>
</sst>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"/>
  <sheetViews>
    <sheetView tabSelected="1" workbookViewId="0"/>
  </sheetViews>
  <sheetFormatPr baseColWidth="10" defaultColWidth="14.5" defaultRowHeight="15.75" customHeight="1" x14ac:dyDescent="0.15"/>
  <cols>
    <col min="1" max="1" width="30.1640625" customWidth="1"/>
    <col min="4" max="4" width="15.1640625" customWidth="1"/>
  </cols>
  <sheetData>
    <row r="1" spans="1:8" ht="15.75" customHeight="1" x14ac:dyDescent="0.15">
      <c r="A1" s="1" t="s">
        <v>0</v>
      </c>
    </row>
    <row r="3" spans="1:8" ht="15.75" customHeight="1" x14ac:dyDescent="0.15">
      <c r="A3" s="2" t="s">
        <v>1</v>
      </c>
    </row>
    <row r="4" spans="1:8" ht="15.75" customHeight="1" x14ac:dyDescent="0.15">
      <c r="A4" s="2" t="s">
        <v>2</v>
      </c>
    </row>
    <row r="5" spans="1:8" ht="15.75" customHeight="1" x14ac:dyDescent="0.15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</row>
    <row r="6" spans="1:8" ht="15.75" customHeight="1" x14ac:dyDescent="0.15">
      <c r="A6" s="1">
        <v>2008</v>
      </c>
      <c r="B6" s="1">
        <v>7798</v>
      </c>
      <c r="C6" s="1">
        <v>50367</v>
      </c>
      <c r="D6" s="1">
        <v>255945</v>
      </c>
      <c r="E6" s="1">
        <v>2525000</v>
      </c>
      <c r="F6" s="4">
        <f>$B$6/$C$6</f>
        <v>0.15482359481406477</v>
      </c>
      <c r="G6" s="4">
        <f>$D$6/$E$6</f>
        <v>0.10136435643564357</v>
      </c>
      <c r="H6" s="4">
        <f t="shared" ref="H6:H8" si="0">F6/G6</f>
        <v>1.5273968114458714</v>
      </c>
    </row>
    <row r="7" spans="1:8" ht="15.75" customHeight="1" x14ac:dyDescent="0.15">
      <c r="A7" s="1">
        <v>2010</v>
      </c>
      <c r="B7" s="1">
        <v>6448</v>
      </c>
      <c r="C7" s="1">
        <v>49793</v>
      </c>
      <c r="D7" s="1">
        <v>227141</v>
      </c>
      <c r="E7" s="1">
        <v>2517001</v>
      </c>
      <c r="F7" s="4">
        <f>$B$7/$C$7</f>
        <v>0.12949611391159399</v>
      </c>
      <c r="G7" s="4">
        <f>$D$7/$E$7</f>
        <v>9.02427134514448E-2</v>
      </c>
      <c r="H7" s="4">
        <f t="shared" si="0"/>
        <v>1.4349758441302802</v>
      </c>
    </row>
    <row r="8" spans="1:8" ht="15.75" customHeight="1" x14ac:dyDescent="0.15">
      <c r="A8" s="1">
        <v>2020</v>
      </c>
      <c r="B8" s="1">
        <v>6305</v>
      </c>
      <c r="C8" s="1">
        <v>51039</v>
      </c>
      <c r="D8" s="1">
        <v>206842</v>
      </c>
      <c r="E8" s="1">
        <v>2681547</v>
      </c>
      <c r="F8" s="4">
        <f>$B$8/$C$8</f>
        <v>0.12353298458041889</v>
      </c>
      <c r="G8" s="4">
        <f>$D$8/$E$8</f>
        <v>7.7135325243227137E-2</v>
      </c>
      <c r="H8" s="4">
        <f t="shared" si="0"/>
        <v>1.6015098684148701</v>
      </c>
    </row>
    <row r="9" spans="1:8" ht="15.75" customHeight="1" x14ac:dyDescent="0.15">
      <c r="C9" s="5"/>
    </row>
    <row r="10" spans="1:8" ht="15.75" customHeight="1" x14ac:dyDescent="0.15">
      <c r="A10" s="2" t="s">
        <v>11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  <c r="H10" s="3" t="s">
        <v>10</v>
      </c>
    </row>
    <row r="11" spans="1:8" ht="15.75" customHeight="1" x14ac:dyDescent="0.15">
      <c r="A11" s="1">
        <v>2008</v>
      </c>
      <c r="B11" s="1">
        <v>9493</v>
      </c>
      <c r="C11" s="1">
        <v>50367</v>
      </c>
      <c r="D11" s="1">
        <v>477707</v>
      </c>
      <c r="E11" s="1">
        <v>2525000</v>
      </c>
      <c r="F11" s="4">
        <f>$B$11/$C$11</f>
        <v>0.18847658188893521</v>
      </c>
      <c r="G11" s="4">
        <f>$D$11/$E$11</f>
        <v>0.18919089108910891</v>
      </c>
      <c r="H11" s="4">
        <f t="shared" ref="H11:H13" si="1">F11/G11</f>
        <v>0.99622439962060716</v>
      </c>
    </row>
    <row r="12" spans="1:8" ht="15.75" customHeight="1" x14ac:dyDescent="0.15">
      <c r="A12" s="1">
        <v>2010</v>
      </c>
      <c r="B12" s="1">
        <v>9704</v>
      </c>
      <c r="C12" s="1">
        <v>49793</v>
      </c>
      <c r="D12" s="1">
        <v>499678</v>
      </c>
      <c r="E12" s="1">
        <v>2517001</v>
      </c>
      <c r="F12" s="4">
        <f>$B$12/$C$12</f>
        <v>0.19488683148233688</v>
      </c>
      <c r="G12" s="4">
        <f>$D$12/$E$12</f>
        <v>0.19852117659071253</v>
      </c>
      <c r="H12" s="4">
        <f t="shared" si="1"/>
        <v>0.98169290968958689</v>
      </c>
    </row>
    <row r="13" spans="1:8" ht="15.75" customHeight="1" x14ac:dyDescent="0.15">
      <c r="A13" s="1">
        <v>2020</v>
      </c>
      <c r="B13" s="1">
        <v>11005</v>
      </c>
      <c r="C13" s="1">
        <v>51039</v>
      </c>
      <c r="D13" s="1">
        <v>563028</v>
      </c>
      <c r="E13" s="1">
        <v>2681547</v>
      </c>
      <c r="F13" s="4">
        <f>$B$13/$C$13</f>
        <v>0.21561942828033465</v>
      </c>
      <c r="G13" s="4">
        <f>$D$13/$E$13</f>
        <v>0.20996387533017322</v>
      </c>
      <c r="H13" s="4">
        <f t="shared" si="1"/>
        <v>1.0269358380877089</v>
      </c>
    </row>
    <row r="15" spans="1:8" ht="15.75" customHeight="1" x14ac:dyDescent="0.15">
      <c r="A15" s="2" t="s">
        <v>12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</row>
    <row r="16" spans="1:8" ht="15.75" customHeight="1" x14ac:dyDescent="0.15">
      <c r="A16" s="1">
        <v>2008</v>
      </c>
      <c r="B16" s="1">
        <v>7022</v>
      </c>
      <c r="C16" s="1">
        <v>50367</v>
      </c>
      <c r="D16" s="1">
        <v>375602</v>
      </c>
      <c r="E16" s="1">
        <v>2525000</v>
      </c>
      <c r="F16" s="4">
        <f>$B$16/$C$16</f>
        <v>0.13941668155736892</v>
      </c>
      <c r="G16" s="4">
        <f>$D$16/$E$16</f>
        <v>0.14875326732673266</v>
      </c>
      <c r="H16" s="4">
        <f t="shared" ref="H16:H18" si="2">F16/G16</f>
        <v>0.93723441550459408</v>
      </c>
    </row>
    <row r="17" spans="1:8" ht="15.75" customHeight="1" x14ac:dyDescent="0.15">
      <c r="A17" s="1">
        <v>2010</v>
      </c>
      <c r="B17" s="1">
        <v>6893</v>
      </c>
      <c r="C17" s="1">
        <v>49793</v>
      </c>
      <c r="D17" s="1">
        <v>364385</v>
      </c>
      <c r="E17" s="1">
        <v>2517001</v>
      </c>
      <c r="F17" s="4">
        <f>$B$17/$C$17</f>
        <v>0.13843311308818509</v>
      </c>
      <c r="G17" s="4">
        <f>$D$17/$E$17</f>
        <v>0.14476950942808525</v>
      </c>
      <c r="H17" s="4">
        <f t="shared" si="2"/>
        <v>0.95623114034901258</v>
      </c>
    </row>
    <row r="18" spans="1:8" ht="15.75" customHeight="1" x14ac:dyDescent="0.15">
      <c r="A18" s="1">
        <v>2020</v>
      </c>
      <c r="B18" s="1">
        <v>5980</v>
      </c>
      <c r="C18" s="1">
        <v>51039</v>
      </c>
      <c r="D18" s="1">
        <v>343559</v>
      </c>
      <c r="E18" s="1">
        <v>2681547</v>
      </c>
      <c r="F18" s="4">
        <f>$B$18/$C$18</f>
        <v>0.11716530496287153</v>
      </c>
      <c r="G18" s="4">
        <f>$D$18/$E$18</f>
        <v>0.12811970105316073</v>
      </c>
      <c r="H18" s="4">
        <f t="shared" si="2"/>
        <v>0.91449873828737793</v>
      </c>
    </row>
    <row r="20" spans="1:8" ht="15.75" customHeight="1" x14ac:dyDescent="0.15">
      <c r="A20" s="2" t="s">
        <v>13</v>
      </c>
      <c r="B20" s="3"/>
      <c r="C20" s="3"/>
      <c r="D20" s="3"/>
      <c r="E20" s="3"/>
      <c r="F20" s="3"/>
      <c r="G20" s="3"/>
      <c r="H20" s="3"/>
    </row>
    <row r="21" spans="1:8" ht="15.75" customHeight="1" x14ac:dyDescent="0.15">
      <c r="A21" s="2" t="s">
        <v>3</v>
      </c>
      <c r="B21" s="3" t="s">
        <v>4</v>
      </c>
      <c r="C21" s="3" t="s">
        <v>5</v>
      </c>
      <c r="D21" s="3" t="s">
        <v>6</v>
      </c>
      <c r="E21" s="3" t="s">
        <v>7</v>
      </c>
      <c r="F21" s="3" t="s">
        <v>8</v>
      </c>
      <c r="G21" s="3" t="s">
        <v>9</v>
      </c>
      <c r="H21" s="3" t="s">
        <v>10</v>
      </c>
    </row>
    <row r="22" spans="1:8" ht="15.75" customHeight="1" x14ac:dyDescent="0.15">
      <c r="A22" s="1">
        <v>2008</v>
      </c>
      <c r="B22" s="1">
        <v>7205</v>
      </c>
      <c r="C22" s="1">
        <v>34859</v>
      </c>
      <c r="D22" s="1">
        <v>255945</v>
      </c>
      <c r="E22" s="1">
        <v>2525000</v>
      </c>
      <c r="F22" s="4">
        <f>$B$22/$C$22</f>
        <v>0.20668980751025559</v>
      </c>
      <c r="G22" s="4">
        <f>$D$22/$E$22</f>
        <v>0.10136435643564357</v>
      </c>
      <c r="H22" s="4">
        <f>$F$22/G22</f>
        <v>2.0390777861001204</v>
      </c>
    </row>
    <row r="23" spans="1:8" ht="15.75" customHeight="1" x14ac:dyDescent="0.15">
      <c r="A23" s="1">
        <v>2010</v>
      </c>
      <c r="B23" s="1">
        <v>6337</v>
      </c>
      <c r="C23" s="1">
        <v>34214</v>
      </c>
      <c r="D23" s="1">
        <v>227141</v>
      </c>
      <c r="E23" s="1">
        <v>2517001</v>
      </c>
      <c r="F23" s="4">
        <f>$B$23/$C$23</f>
        <v>0.18521657800900215</v>
      </c>
      <c r="G23" s="4">
        <f>$D$23/$E$23</f>
        <v>9.02427134514448E-2</v>
      </c>
      <c r="H23" s="4">
        <f t="shared" ref="H23:H24" si="3">F23/G23</f>
        <v>2.0524269597529128</v>
      </c>
    </row>
    <row r="24" spans="1:8" ht="15.75" customHeight="1" x14ac:dyDescent="0.15">
      <c r="A24" s="1">
        <v>2020</v>
      </c>
      <c r="B24" s="1">
        <v>0</v>
      </c>
      <c r="C24" s="1">
        <v>0</v>
      </c>
      <c r="D24" s="1">
        <v>206842</v>
      </c>
      <c r="E24" s="1">
        <v>2681547</v>
      </c>
      <c r="F24" s="4" t="e">
        <f>B24/C24</f>
        <v>#DIV/0!</v>
      </c>
      <c r="G24" s="4">
        <f>$D$24/$E$24</f>
        <v>7.7135325243227137E-2</v>
      </c>
      <c r="H24" s="4" t="e">
        <f t="shared" si="3"/>
        <v>#DIV/0!</v>
      </c>
    </row>
    <row r="26" spans="1:8" ht="15.75" customHeight="1" x14ac:dyDescent="0.15">
      <c r="A26" s="2" t="s">
        <v>11</v>
      </c>
      <c r="B26" s="3" t="s">
        <v>4</v>
      </c>
      <c r="C26" s="3" t="s">
        <v>5</v>
      </c>
      <c r="D26" s="3" t="s">
        <v>6</v>
      </c>
      <c r="E26" s="3" t="s">
        <v>7</v>
      </c>
      <c r="F26" s="3" t="s">
        <v>8</v>
      </c>
      <c r="G26" s="3" t="s">
        <v>9</v>
      </c>
      <c r="H26" s="3" t="s">
        <v>10</v>
      </c>
    </row>
    <row r="27" spans="1:8" ht="15.75" customHeight="1" x14ac:dyDescent="0.15">
      <c r="A27" s="1">
        <v>2008</v>
      </c>
      <c r="B27" s="1">
        <v>6691</v>
      </c>
      <c r="C27" s="1">
        <v>34859</v>
      </c>
      <c r="D27" s="1">
        <v>255945</v>
      </c>
      <c r="E27" s="1">
        <v>2525000</v>
      </c>
      <c r="F27" s="4">
        <f>$B$27/$C$27</f>
        <v>0.19194469147135604</v>
      </c>
      <c r="G27" s="4">
        <f>$D$27/$E$27</f>
        <v>0.10136435643564357</v>
      </c>
      <c r="H27" s="4">
        <f t="shared" ref="H27:H29" si="4">F27/G27</f>
        <v>1.893611306980695</v>
      </c>
    </row>
    <row r="28" spans="1:8" ht="15.75" customHeight="1" x14ac:dyDescent="0.15">
      <c r="A28" s="1">
        <v>2010</v>
      </c>
      <c r="B28" s="1">
        <v>7050</v>
      </c>
      <c r="C28" s="1">
        <v>34214</v>
      </c>
      <c r="D28" s="1">
        <v>227141</v>
      </c>
      <c r="E28" s="1">
        <v>2517001</v>
      </c>
      <c r="F28" s="4">
        <f>$B$28/$C$28</f>
        <v>0.20605600046764483</v>
      </c>
      <c r="G28" s="4">
        <f>$D$28/$E$28</f>
        <v>9.02427134514448E-2</v>
      </c>
      <c r="H28" s="4">
        <f t="shared" si="4"/>
        <v>2.2833533322168278</v>
      </c>
    </row>
    <row r="29" spans="1:8" ht="15.75" customHeight="1" x14ac:dyDescent="0.15">
      <c r="A29" s="1">
        <v>2020</v>
      </c>
      <c r="B29" s="1">
        <v>0</v>
      </c>
      <c r="C29" s="1">
        <v>0</v>
      </c>
      <c r="D29" s="1">
        <v>206842</v>
      </c>
      <c r="E29" s="1">
        <v>2681547</v>
      </c>
      <c r="F29" s="4" t="e">
        <f>B29/C29</f>
        <v>#DIV/0!</v>
      </c>
      <c r="G29" s="4">
        <f>$D$29/$E$29</f>
        <v>7.7135325243227137E-2</v>
      </c>
      <c r="H29" s="4" t="e">
        <f t="shared" si="4"/>
        <v>#DIV/0!</v>
      </c>
    </row>
    <row r="31" spans="1:8" ht="15.75" customHeight="1" x14ac:dyDescent="0.15">
      <c r="A31" s="2" t="s">
        <v>12</v>
      </c>
      <c r="B31" s="3" t="s">
        <v>4</v>
      </c>
      <c r="C31" s="3" t="s">
        <v>5</v>
      </c>
      <c r="D31" s="3" t="s">
        <v>6</v>
      </c>
      <c r="E31" s="3" t="s">
        <v>7</v>
      </c>
      <c r="F31" s="3" t="s">
        <v>8</v>
      </c>
      <c r="G31" s="3" t="s">
        <v>9</v>
      </c>
      <c r="H31" s="3" t="s">
        <v>10</v>
      </c>
    </row>
    <row r="32" spans="1:8" ht="15.75" customHeight="1" x14ac:dyDescent="0.15">
      <c r="A32" s="1">
        <v>2008</v>
      </c>
      <c r="B32" s="1">
        <v>3901</v>
      </c>
      <c r="C32" s="1">
        <v>34859</v>
      </c>
      <c r="D32" s="1">
        <v>255945</v>
      </c>
      <c r="E32" s="1">
        <v>2525000</v>
      </c>
      <c r="F32" s="4">
        <f>$B$32/$C$32</f>
        <v>0.11190797211623971</v>
      </c>
      <c r="G32" s="4">
        <f>$D$32/$E$32</f>
        <v>0.10136435643564357</v>
      </c>
      <c r="H32" s="4">
        <f t="shared" ref="H32:H34" si="5">F32/G32</f>
        <v>1.1040169942507385</v>
      </c>
    </row>
    <row r="33" spans="1:8" ht="15.75" customHeight="1" x14ac:dyDescent="0.15">
      <c r="A33" s="1">
        <v>2010</v>
      </c>
      <c r="B33" s="1">
        <v>3852</v>
      </c>
      <c r="C33" s="1">
        <v>34214</v>
      </c>
      <c r="D33" s="1">
        <v>227141</v>
      </c>
      <c r="E33" s="1">
        <v>2517001</v>
      </c>
      <c r="F33" s="4">
        <f>$B$33/$C$33</f>
        <v>0.11258549131934296</v>
      </c>
      <c r="G33" s="4">
        <f>$D$33/$E$33</f>
        <v>9.02427134514448E-2</v>
      </c>
      <c r="H33" s="4">
        <f t="shared" si="5"/>
        <v>1.2475853951346412</v>
      </c>
    </row>
    <row r="34" spans="1:8" ht="15.75" customHeight="1" x14ac:dyDescent="0.15">
      <c r="A34" s="1">
        <v>2020</v>
      </c>
      <c r="B34" s="1">
        <v>0</v>
      </c>
      <c r="C34" s="1">
        <v>0</v>
      </c>
      <c r="D34" s="1">
        <v>206842</v>
      </c>
      <c r="E34" s="1">
        <v>2681547</v>
      </c>
      <c r="F34" s="4" t="e">
        <f>B34/C34</f>
        <v>#DIV/0!</v>
      </c>
      <c r="G34" s="4">
        <f>$D$34/$E$34</f>
        <v>7.7135325243227137E-2</v>
      </c>
      <c r="H34" s="4" t="e">
        <f t="shared" si="5"/>
        <v>#DIV/0!</v>
      </c>
    </row>
    <row r="36" spans="1:8" ht="15.75" customHeight="1" x14ac:dyDescent="0.15">
      <c r="A36" s="2" t="s">
        <v>14</v>
      </c>
    </row>
    <row r="37" spans="1:8" ht="15.75" customHeight="1" x14ac:dyDescent="0.15">
      <c r="A37" s="2" t="s">
        <v>2</v>
      </c>
    </row>
    <row r="38" spans="1:8" ht="15.75" customHeight="1" x14ac:dyDescent="0.15">
      <c r="A38" s="2" t="s">
        <v>3</v>
      </c>
      <c r="B38" s="3" t="s">
        <v>8</v>
      </c>
      <c r="C38" s="3" t="s">
        <v>15</v>
      </c>
      <c r="D38" s="3" t="s">
        <v>16</v>
      </c>
      <c r="E38" s="1" t="s">
        <v>10</v>
      </c>
    </row>
    <row r="39" spans="1:8" ht="15.75" customHeight="1" x14ac:dyDescent="0.15">
      <c r="A39" s="1">
        <v>2008</v>
      </c>
      <c r="B39" s="4">
        <f t="shared" ref="B39:C39" si="6">B6/D6</f>
        <v>3.0467483248354139E-2</v>
      </c>
      <c r="C39" s="4">
        <f t="shared" si="6"/>
        <v>1.9947326732673267E-2</v>
      </c>
      <c r="D39" s="4">
        <f t="shared" ref="D39:D41" si="7">B39-C39^2</f>
        <v>3.0069587404574119E-2</v>
      </c>
      <c r="E39" s="4">
        <f>SUM(D39:D41)</f>
        <v>8.8185819735987422E-2</v>
      </c>
    </row>
    <row r="40" spans="1:8" ht="15.75" customHeight="1" x14ac:dyDescent="0.15">
      <c r="A40" s="1">
        <v>2010</v>
      </c>
      <c r="B40" s="4">
        <f t="shared" ref="B40:C40" si="8">B7/D7</f>
        <v>2.8387653483959302E-2</v>
      </c>
      <c r="C40" s="4">
        <f t="shared" si="8"/>
        <v>1.9782669931398517E-2</v>
      </c>
      <c r="D40" s="4">
        <f t="shared" si="7"/>
        <v>2.7996299454344644E-2</v>
      </c>
    </row>
    <row r="41" spans="1:8" ht="15.75" customHeight="1" x14ac:dyDescent="0.15">
      <c r="A41" s="1">
        <v>2020</v>
      </c>
      <c r="B41" s="4">
        <f t="shared" ref="B41:C41" si="9">B8/D8</f>
        <v>3.0482203807737307E-2</v>
      </c>
      <c r="C41" s="4">
        <f t="shared" si="9"/>
        <v>1.9033416158657671E-2</v>
      </c>
      <c r="D41" s="4">
        <f t="shared" si="7"/>
        <v>3.0119932877068656E-2</v>
      </c>
    </row>
    <row r="43" spans="1:8" ht="15.75" customHeight="1" x14ac:dyDescent="0.15">
      <c r="A43" s="2" t="s">
        <v>11</v>
      </c>
      <c r="B43" s="3" t="s">
        <v>8</v>
      </c>
      <c r="C43" s="3" t="s">
        <v>15</v>
      </c>
      <c r="D43" s="3" t="s">
        <v>16</v>
      </c>
      <c r="E43" s="1" t="s">
        <v>10</v>
      </c>
    </row>
    <row r="44" spans="1:8" ht="15.75" customHeight="1" x14ac:dyDescent="0.15">
      <c r="A44" s="1">
        <v>2008</v>
      </c>
      <c r="B44" s="4">
        <f t="shared" ref="B44:C44" si="10">B11/D11</f>
        <v>1.9872013598293516E-2</v>
      </c>
      <c r="C44" s="4">
        <f t="shared" si="10"/>
        <v>1.9947326732673267E-2</v>
      </c>
      <c r="D44" s="4">
        <f t="shared" ref="D44:D46" si="11">B44-C44^2</f>
        <v>1.9474117754513496E-2</v>
      </c>
      <c r="E44" s="4">
        <f>SUM(D44:D46)</f>
        <v>5.7687096775176749E-2</v>
      </c>
    </row>
    <row r="45" spans="1:8" ht="15.75" customHeight="1" x14ac:dyDescent="0.15">
      <c r="A45" s="1">
        <v>2010</v>
      </c>
      <c r="B45" s="4">
        <f t="shared" ref="B45:C45" si="12">B12/D12</f>
        <v>1.9420506806383311E-2</v>
      </c>
      <c r="C45" s="4">
        <f t="shared" si="12"/>
        <v>1.9782669931398517E-2</v>
      </c>
      <c r="D45" s="4">
        <f t="shared" si="11"/>
        <v>1.9029152776768653E-2</v>
      </c>
    </row>
    <row r="46" spans="1:8" ht="15.75" customHeight="1" x14ac:dyDescent="0.15">
      <c r="A46" s="1">
        <v>2020</v>
      </c>
      <c r="B46" s="4">
        <f t="shared" ref="B46:C46" si="13">B13/D13</f>
        <v>1.9546097174563255E-2</v>
      </c>
      <c r="C46" s="4">
        <f t="shared" si="13"/>
        <v>1.9033416158657671E-2</v>
      </c>
      <c r="D46" s="4">
        <f t="shared" si="11"/>
        <v>1.9183826243894603E-2</v>
      </c>
    </row>
    <row r="48" spans="1:8" ht="13" x14ac:dyDescent="0.15">
      <c r="A48" s="2" t="s">
        <v>12</v>
      </c>
      <c r="B48" s="3" t="s">
        <v>8</v>
      </c>
      <c r="C48" s="3" t="s">
        <v>15</v>
      </c>
      <c r="D48" s="3" t="s">
        <v>16</v>
      </c>
      <c r="E48" s="1" t="s">
        <v>10</v>
      </c>
      <c r="F48" s="3"/>
    </row>
    <row r="49" spans="1:5" ht="13" x14ac:dyDescent="0.15">
      <c r="A49" s="1">
        <v>2008</v>
      </c>
      <c r="B49" s="4">
        <f t="shared" ref="B49:C49" si="14">B16/D16</f>
        <v>1.8695321111176191E-2</v>
      </c>
      <c r="C49" s="4">
        <f t="shared" si="14"/>
        <v>1.9947326732673267E-2</v>
      </c>
      <c r="D49" s="4">
        <f t="shared" ref="D49:D51" si="15">B49-C49^2</f>
        <v>1.829742526739617E-2</v>
      </c>
      <c r="E49" s="4">
        <f>SUM(D49:D50)</f>
        <v>3.6822876265430834E-2</v>
      </c>
    </row>
    <row r="50" spans="1:5" ht="13" x14ac:dyDescent="0.15">
      <c r="A50" s="1">
        <v>2010</v>
      </c>
      <c r="B50" s="4">
        <f t="shared" ref="B50:C50" si="16">B17/D17</f>
        <v>1.8916805027649326E-2</v>
      </c>
      <c r="C50" s="4">
        <f t="shared" si="16"/>
        <v>1.9782669931398517E-2</v>
      </c>
      <c r="D50" s="4">
        <f t="shared" si="15"/>
        <v>1.8525450998034668E-2</v>
      </c>
    </row>
    <row r="51" spans="1:5" ht="13" x14ac:dyDescent="0.15">
      <c r="A51" s="1">
        <v>2020</v>
      </c>
      <c r="B51" s="4">
        <f t="shared" ref="B51:C51" si="17">B18/D18</f>
        <v>1.740603506239103E-2</v>
      </c>
      <c r="C51" s="4">
        <f t="shared" si="17"/>
        <v>1.9033416158657671E-2</v>
      </c>
      <c r="D51" s="4">
        <f t="shared" si="15"/>
        <v>1.7043764131722379E-2</v>
      </c>
    </row>
    <row r="53" spans="1:5" ht="13" x14ac:dyDescent="0.15">
      <c r="A53" s="2" t="s">
        <v>17</v>
      </c>
    </row>
    <row r="54" spans="1:5" ht="13" x14ac:dyDescent="0.15">
      <c r="A54" s="2" t="s">
        <v>3</v>
      </c>
      <c r="B54" s="3" t="s">
        <v>8</v>
      </c>
      <c r="C54" s="3" t="s">
        <v>15</v>
      </c>
      <c r="D54" s="3" t="s">
        <v>16</v>
      </c>
      <c r="E54" s="1" t="s">
        <v>10</v>
      </c>
    </row>
    <row r="55" spans="1:5" ht="13" x14ac:dyDescent="0.15">
      <c r="A55" s="1">
        <v>2008</v>
      </c>
      <c r="B55" s="4">
        <f t="shared" ref="B55:C55" si="18">B22/D22</f>
        <v>2.8150579226005588E-2</v>
      </c>
      <c r="C55" s="4">
        <f t="shared" si="18"/>
        <v>1.3805544554455446E-2</v>
      </c>
      <c r="D55" s="4">
        <f t="shared" ref="D55:D57" si="19">B55-C55^2</f>
        <v>2.7959986165560533E-2</v>
      </c>
      <c r="E55" s="4">
        <f>SUM(D55:D57)</f>
        <v>5.56741823809071E-2</v>
      </c>
    </row>
    <row r="56" spans="1:5" ht="13" x14ac:dyDescent="0.15">
      <c r="A56" s="1">
        <v>2010</v>
      </c>
      <c r="B56" s="4">
        <f t="shared" ref="B56:C56" si="20">B23/D23</f>
        <v>2.789897024315293E-2</v>
      </c>
      <c r="C56" s="4">
        <f t="shared" si="20"/>
        <v>1.3593161067476732E-2</v>
      </c>
      <c r="D56" s="4">
        <f t="shared" si="19"/>
        <v>2.7714196215346567E-2</v>
      </c>
    </row>
    <row r="57" spans="1:5" ht="13" x14ac:dyDescent="0.15">
      <c r="A57" s="1">
        <v>2020</v>
      </c>
      <c r="B57" s="4">
        <f t="shared" ref="B57:C57" si="21">B24/D24</f>
        <v>0</v>
      </c>
      <c r="C57" s="4">
        <f t="shared" si="21"/>
        <v>0</v>
      </c>
      <c r="D57" s="4">
        <f t="shared" si="19"/>
        <v>0</v>
      </c>
    </row>
    <row r="59" spans="1:5" ht="13" x14ac:dyDescent="0.15">
      <c r="A59" s="2" t="s">
        <v>11</v>
      </c>
      <c r="B59" s="3" t="s">
        <v>8</v>
      </c>
      <c r="C59" s="3" t="s">
        <v>15</v>
      </c>
      <c r="D59" s="3" t="s">
        <v>16</v>
      </c>
      <c r="E59" s="1" t="s">
        <v>10</v>
      </c>
    </row>
    <row r="60" spans="1:5" ht="13" x14ac:dyDescent="0.15">
      <c r="A60" s="1">
        <v>2008</v>
      </c>
      <c r="B60" s="4">
        <f t="shared" ref="B60:C60" si="22">B27/D27</f>
        <v>2.6142335267342592E-2</v>
      </c>
      <c r="C60" s="4">
        <f t="shared" si="22"/>
        <v>1.3805544554455446E-2</v>
      </c>
      <c r="D60" s="4">
        <f t="shared" ref="D60:D62" si="23">B60-C60^2</f>
        <v>2.5951742206897537E-2</v>
      </c>
      <c r="E60" s="4">
        <f>SUM(D60:D62)</f>
        <v>5.6804957797874221E-2</v>
      </c>
    </row>
    <row r="61" spans="1:5" ht="13" x14ac:dyDescent="0.15">
      <c r="A61" s="1">
        <v>2010</v>
      </c>
      <c r="B61" s="4">
        <f t="shared" ref="B61:C61" si="24">B28/D28</f>
        <v>3.1037989618783048E-2</v>
      </c>
      <c r="C61" s="4">
        <f t="shared" si="24"/>
        <v>1.3593161067476732E-2</v>
      </c>
      <c r="D61" s="4">
        <f t="shared" si="23"/>
        <v>3.0853215590976684E-2</v>
      </c>
    </row>
    <row r="62" spans="1:5" ht="13" x14ac:dyDescent="0.15">
      <c r="A62" s="1">
        <v>2020</v>
      </c>
      <c r="B62" s="4">
        <f>B34/D34</f>
        <v>0</v>
      </c>
      <c r="C62" s="4">
        <f>C29/E29</f>
        <v>0</v>
      </c>
      <c r="D62" s="4">
        <f t="shared" si="23"/>
        <v>0</v>
      </c>
    </row>
    <row r="64" spans="1:5" ht="13" x14ac:dyDescent="0.15">
      <c r="A64" s="2" t="s">
        <v>12</v>
      </c>
      <c r="B64" s="3" t="s">
        <v>8</v>
      </c>
      <c r="C64" s="3" t="s">
        <v>15</v>
      </c>
      <c r="D64" s="3" t="s">
        <v>16</v>
      </c>
      <c r="E64" s="1" t="s">
        <v>10</v>
      </c>
    </row>
    <row r="65" spans="1:5" ht="13" x14ac:dyDescent="0.15">
      <c r="A65" s="1">
        <v>2008</v>
      </c>
      <c r="B65" s="4">
        <f t="shared" ref="B65:B67" si="25">B32/D32</f>
        <v>1.5241555803004552E-2</v>
      </c>
      <c r="C65" s="4">
        <f t="shared" ref="C65:C67" si="26">C27/E27</f>
        <v>1.3805544554455446E-2</v>
      </c>
      <c r="D65" s="4">
        <f t="shared" ref="D65:D66" si="27">B65-C65^2</f>
        <v>1.5050962742559498E-2</v>
      </c>
      <c r="E65" s="4">
        <f>SUM(D65:D67)</f>
        <v>3.1824817936249916E-2</v>
      </c>
    </row>
    <row r="66" spans="1:5" ht="13" x14ac:dyDescent="0.15">
      <c r="A66" s="1">
        <v>2010</v>
      </c>
      <c r="B66" s="4">
        <f t="shared" si="25"/>
        <v>1.6958629221496779E-2</v>
      </c>
      <c r="C66" s="4">
        <f t="shared" si="26"/>
        <v>1.3593161067476732E-2</v>
      </c>
      <c r="D66" s="4">
        <f t="shared" si="27"/>
        <v>1.6773855193690415E-2</v>
      </c>
    </row>
    <row r="67" spans="1:5" ht="13" x14ac:dyDescent="0.15">
      <c r="A67" s="1">
        <v>2020</v>
      </c>
      <c r="B67" s="4">
        <f t="shared" si="25"/>
        <v>0</v>
      </c>
      <c r="C67" s="4">
        <f t="shared" si="26"/>
        <v>0</v>
      </c>
      <c r="D67" s="1">
        <v>0</v>
      </c>
    </row>
    <row r="69" spans="1:5" ht="13" x14ac:dyDescent="0.15">
      <c r="A69" s="2" t="s">
        <v>18</v>
      </c>
    </row>
    <row r="70" spans="1:5" ht="13" x14ac:dyDescent="0.15">
      <c r="A70" s="2" t="s">
        <v>2</v>
      </c>
    </row>
    <row r="71" spans="1:5" ht="13" x14ac:dyDescent="0.15">
      <c r="A71" s="2" t="s">
        <v>3</v>
      </c>
      <c r="B71" s="3" t="s">
        <v>8</v>
      </c>
      <c r="C71" s="3" t="s">
        <v>15</v>
      </c>
      <c r="D71" s="3" t="s">
        <v>16</v>
      </c>
      <c r="E71" s="1" t="s">
        <v>10</v>
      </c>
    </row>
    <row r="72" spans="1:5" ht="13" x14ac:dyDescent="0.15">
      <c r="A72" s="1">
        <v>2008</v>
      </c>
      <c r="B72" s="4">
        <f>$B$6/$C$6</f>
        <v>0.15482359481406477</v>
      </c>
      <c r="C72" s="4">
        <f>$D$6/$E$6</f>
        <v>0.10136435643564357</v>
      </c>
      <c r="D72" s="4">
        <f t="shared" ref="D72:D74" si="28">1/(B72-C72)</f>
        <v>18.705840755180859</v>
      </c>
      <c r="E72" s="4">
        <f>SUM(D72:D74)</f>
        <v>65.734152044369523</v>
      </c>
    </row>
    <row r="73" spans="1:5" ht="13" x14ac:dyDescent="0.15">
      <c r="A73" s="1">
        <v>2010</v>
      </c>
      <c r="B73" s="4">
        <f>$B$7/$C$7</f>
        <v>0.12949611391159399</v>
      </c>
      <c r="C73" s="4">
        <f>$D$7/$E$7</f>
        <v>9.02427134514448E-2</v>
      </c>
      <c r="D73" s="4">
        <f t="shared" si="28"/>
        <v>25.475499912809319</v>
      </c>
    </row>
    <row r="74" spans="1:5" ht="13" x14ac:dyDescent="0.15">
      <c r="A74" s="1">
        <v>2020</v>
      </c>
      <c r="B74" s="4">
        <f>$B$8/$C$8</f>
        <v>0.12353298458041889</v>
      </c>
      <c r="C74" s="4">
        <f>$D$8/$E$8</f>
        <v>7.7135325243227137E-2</v>
      </c>
      <c r="D74" s="4">
        <f t="shared" si="28"/>
        <v>21.552811376379349</v>
      </c>
    </row>
    <row r="76" spans="1:5" ht="13" x14ac:dyDescent="0.15">
      <c r="A76" s="2" t="s">
        <v>11</v>
      </c>
      <c r="B76" s="3" t="s">
        <v>8</v>
      </c>
      <c r="C76" s="3" t="s">
        <v>15</v>
      </c>
      <c r="D76" s="3" t="s">
        <v>16</v>
      </c>
      <c r="E76" s="1" t="s">
        <v>10</v>
      </c>
    </row>
    <row r="77" spans="1:5" ht="13" x14ac:dyDescent="0.15">
      <c r="A77" s="1">
        <v>2008</v>
      </c>
      <c r="B77" s="4">
        <f>$B$11/$C$11</f>
        <v>0.18847658188893521</v>
      </c>
      <c r="C77" s="4">
        <f>$D$11/$E$11</f>
        <v>0.18919089108910891</v>
      </c>
      <c r="D77" s="4">
        <f t="shared" ref="D77:D79" si="29">1/(C77-B77)</f>
        <v>1399.9539691730386</v>
      </c>
      <c r="E77" s="4">
        <f>SUM(D77:D79)</f>
        <v>1498.2893348775563</v>
      </c>
    </row>
    <row r="78" spans="1:5" ht="13" x14ac:dyDescent="0.15">
      <c r="A78" s="1">
        <v>2010</v>
      </c>
      <c r="B78" s="4">
        <f>$B$12/$C$12</f>
        <v>0.19488683148233688</v>
      </c>
      <c r="C78" s="4">
        <f>$D$12/$E$12</f>
        <v>0.19852117659071253</v>
      </c>
      <c r="D78" s="4">
        <f t="shared" si="29"/>
        <v>275.15273596209016</v>
      </c>
    </row>
    <row r="79" spans="1:5" ht="13" x14ac:dyDescent="0.15">
      <c r="A79" s="1">
        <v>2020</v>
      </c>
      <c r="B79" s="4">
        <f>$B$13/$C$13</f>
        <v>0.21561942828033465</v>
      </c>
      <c r="C79" s="4">
        <f>$D$13/$E$13</f>
        <v>0.20996387533017322</v>
      </c>
      <c r="D79" s="4">
        <f t="shared" si="29"/>
        <v>-176.81737025757249</v>
      </c>
    </row>
    <row r="81" spans="1:5" ht="13" x14ac:dyDescent="0.15">
      <c r="A81" s="2" t="s">
        <v>12</v>
      </c>
      <c r="B81" s="3" t="s">
        <v>8</v>
      </c>
      <c r="C81" s="3" t="s">
        <v>15</v>
      </c>
      <c r="D81" s="3" t="s">
        <v>16</v>
      </c>
      <c r="E81" s="1" t="s">
        <v>10</v>
      </c>
    </row>
    <row r="82" spans="1:5" ht="13" x14ac:dyDescent="0.15">
      <c r="A82" s="1">
        <v>2008</v>
      </c>
      <c r="B82" s="4">
        <f>$B$16/$C$16</f>
        <v>0.13941668155736892</v>
      </c>
      <c r="C82" s="4">
        <f>$D$16/$E$16</f>
        <v>0.14875326732673266</v>
      </c>
      <c r="D82" s="4">
        <f t="shared" ref="D82:D84" si="30">1/(C82-B82)</f>
        <v>107.10553351111625</v>
      </c>
      <c r="E82" s="4">
        <f>SUM(D82:D84)</f>
        <v>356.21149597404383</v>
      </c>
    </row>
    <row r="83" spans="1:5" ht="13" x14ac:dyDescent="0.15">
      <c r="A83" s="1">
        <v>2010</v>
      </c>
      <c r="B83" s="4">
        <f>$B$17/$C$17</f>
        <v>0.13843311308818509</v>
      </c>
      <c r="C83" s="4">
        <f>$D$17/$E$17</f>
        <v>0.14476950942808525</v>
      </c>
      <c r="D83" s="4">
        <f t="shared" si="30"/>
        <v>157.8184107113093</v>
      </c>
    </row>
    <row r="84" spans="1:5" ht="13" x14ac:dyDescent="0.15">
      <c r="A84" s="1">
        <v>2020</v>
      </c>
      <c r="B84" s="4">
        <f>$B$18/$C$18</f>
        <v>0.11716530496287153</v>
      </c>
      <c r="C84" s="4">
        <f>$D$18/$E$18</f>
        <v>0.12811970105316073</v>
      </c>
      <c r="D84" s="4">
        <f t="shared" si="30"/>
        <v>91.287551751618267</v>
      </c>
    </row>
    <row r="86" spans="1:5" ht="13" x14ac:dyDescent="0.15">
      <c r="A86" s="2" t="s">
        <v>17</v>
      </c>
    </row>
    <row r="87" spans="1:5" ht="13" x14ac:dyDescent="0.15">
      <c r="A87" s="2" t="s">
        <v>3</v>
      </c>
      <c r="B87" s="3" t="s">
        <v>8</v>
      </c>
      <c r="C87" s="3" t="s">
        <v>15</v>
      </c>
      <c r="D87" s="3" t="s">
        <v>16</v>
      </c>
      <c r="E87" s="1" t="s">
        <v>10</v>
      </c>
    </row>
    <row r="88" spans="1:5" ht="13" x14ac:dyDescent="0.15">
      <c r="A88" s="1">
        <v>2008</v>
      </c>
      <c r="B88" s="4">
        <f>$B$22/$C$22</f>
        <v>0.20668980751025559</v>
      </c>
      <c r="C88" s="4">
        <f>$D$22/$E$22</f>
        <v>0.10136435643564357</v>
      </c>
      <c r="D88" s="4">
        <f t="shared" ref="D88:D90" si="31">B88-C88</f>
        <v>0.10532545107461203</v>
      </c>
      <c r="E88" s="4">
        <f>SUM(D88:D90)</f>
        <v>0.12316399038894224</v>
      </c>
    </row>
    <row r="89" spans="1:5" ht="13" x14ac:dyDescent="0.15">
      <c r="A89" s="1">
        <v>2010</v>
      </c>
      <c r="B89" s="4">
        <f>$B$23/$C$23</f>
        <v>0.18521657800900215</v>
      </c>
      <c r="C89" s="4">
        <f>$D$23/$E$23</f>
        <v>9.02427134514448E-2</v>
      </c>
      <c r="D89" s="4">
        <f t="shared" si="31"/>
        <v>9.4973864557557353E-2</v>
      </c>
    </row>
    <row r="90" spans="1:5" ht="13" x14ac:dyDescent="0.15">
      <c r="A90" s="1">
        <v>2020</v>
      </c>
      <c r="B90" s="1">
        <v>0</v>
      </c>
      <c r="C90" s="4">
        <f>$D$24/$E$24</f>
        <v>7.7135325243227137E-2</v>
      </c>
      <c r="D90" s="4">
        <f t="shared" si="31"/>
        <v>-7.7135325243227137E-2</v>
      </c>
    </row>
    <row r="92" spans="1:5" ht="13" x14ac:dyDescent="0.15">
      <c r="A92" s="2" t="s">
        <v>11</v>
      </c>
      <c r="B92" s="3" t="s">
        <v>8</v>
      </c>
      <c r="C92" s="3" t="s">
        <v>15</v>
      </c>
      <c r="D92" s="3" t="s">
        <v>16</v>
      </c>
      <c r="E92" s="1" t="s">
        <v>10</v>
      </c>
    </row>
    <row r="93" spans="1:5" ht="13" x14ac:dyDescent="0.15">
      <c r="A93" s="1">
        <v>2008</v>
      </c>
      <c r="B93" s="4">
        <f>$B$27/$C$27</f>
        <v>0.19194469147135604</v>
      </c>
      <c r="C93" s="4">
        <f>$D$27/$E$27</f>
        <v>0.10136435643564357</v>
      </c>
      <c r="D93" s="4">
        <f t="shared" ref="D93:D95" si="32">B93-C93</f>
        <v>9.0580335035712473E-2</v>
      </c>
      <c r="E93" s="4">
        <f>SUM(D93:D95)</f>
        <v>0.12925829680868536</v>
      </c>
    </row>
    <row r="94" spans="1:5" ht="13" x14ac:dyDescent="0.15">
      <c r="A94" s="1">
        <v>2010</v>
      </c>
      <c r="B94" s="4">
        <f>$B$28/$C$28</f>
        <v>0.20605600046764483</v>
      </c>
      <c r="C94" s="4">
        <f>$D$28/$E$28</f>
        <v>9.02427134514448E-2</v>
      </c>
      <c r="D94" s="4">
        <f t="shared" si="32"/>
        <v>0.11581328701620003</v>
      </c>
    </row>
    <row r="95" spans="1:5" ht="13" x14ac:dyDescent="0.15">
      <c r="A95" s="1">
        <v>2020</v>
      </c>
      <c r="B95" s="1">
        <v>0</v>
      </c>
      <c r="C95" s="4">
        <f>$D$29/$E$29</f>
        <v>7.7135325243227137E-2</v>
      </c>
      <c r="D95" s="4">
        <f t="shared" si="32"/>
        <v>-7.7135325243227137E-2</v>
      </c>
    </row>
    <row r="97" spans="1:5" ht="13" x14ac:dyDescent="0.15">
      <c r="A97" s="2" t="s">
        <v>12</v>
      </c>
      <c r="B97" s="3" t="s">
        <v>8</v>
      </c>
      <c r="C97" s="3" t="s">
        <v>15</v>
      </c>
      <c r="D97" s="3" t="s">
        <v>16</v>
      </c>
      <c r="E97" s="1" t="s">
        <v>10</v>
      </c>
    </row>
    <row r="98" spans="1:5" ht="13" x14ac:dyDescent="0.15">
      <c r="A98" s="1">
        <v>2008</v>
      </c>
      <c r="B98" s="4">
        <f>$B$32/$C$32</f>
        <v>0.11190797211623971</v>
      </c>
      <c r="C98" s="4">
        <f>$D$32/$E$32</f>
        <v>0.10136435643564357</v>
      </c>
      <c r="D98" s="4">
        <f t="shared" ref="D98:D100" si="33">B98-C98</f>
        <v>1.0543615680596141E-2</v>
      </c>
      <c r="E98" s="4">
        <f>SUM(D98:D100)</f>
        <v>-4.4248931694732832E-2</v>
      </c>
    </row>
    <row r="99" spans="1:5" ht="13" x14ac:dyDescent="0.15">
      <c r="A99" s="1">
        <v>2010</v>
      </c>
      <c r="B99" s="4">
        <f>$B$33/$C$33</f>
        <v>0.11258549131934296</v>
      </c>
      <c r="C99" s="4">
        <f>$D$33/$E$33</f>
        <v>9.02427134514448E-2</v>
      </c>
      <c r="D99" s="4">
        <f t="shared" si="33"/>
        <v>2.2342777867898164E-2</v>
      </c>
    </row>
    <row r="100" spans="1:5" ht="13" x14ac:dyDescent="0.15">
      <c r="A100" s="1">
        <v>2020</v>
      </c>
      <c r="B100" s="1">
        <v>0</v>
      </c>
      <c r="C100" s="4">
        <f>$D$34/$E$34</f>
        <v>7.7135325243227137E-2</v>
      </c>
      <c r="D100" s="4">
        <f t="shared" si="33"/>
        <v>-7.7135325243227137E-2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Måkestad, Kine Karstensen</cp:lastModifiedBy>
  <dcterms:created xsi:type="dcterms:W3CDTF">2022-01-19T19:22:55Z</dcterms:created>
  <dcterms:modified xsi:type="dcterms:W3CDTF">2022-01-19T19:22:55Z</dcterms:modified>
</cp:coreProperties>
</file>