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Chapter2-PhDthesis\4_outputs\figures\"/>
    </mc:Choice>
  </mc:AlternateContent>
  <xr:revisionPtr revIDLastSave="0" documentId="13_ncr:1_{F8CF4849-9A92-4158-B425-E36532E4F40F}" xr6:coauthVersionLast="47" xr6:coauthVersionMax="47" xr10:uidLastSave="{00000000-0000-0000-0000-000000000000}"/>
  <bookViews>
    <workbookView xWindow="28680" yWindow="-120" windowWidth="29040" windowHeight="15840" activeTab="3" xr2:uid="{B055ACFE-ADF3-44CF-845C-A4B5A119D42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Sheet4!$U$4:$V$4</definedName>
    <definedName name="_xlchart.v1.0" hidden="1">Sheet4!$C$4:$C$28</definedName>
    <definedName name="_xlchart.v1.1" hidden="1">Sheet4!$D$4:$D$28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31" i="3" s="1"/>
</calcChain>
</file>

<file path=xl/sharedStrings.xml><?xml version="1.0" encoding="utf-8"?>
<sst xmlns="http://schemas.openxmlformats.org/spreadsheetml/2006/main" count="182" uniqueCount="68">
  <si>
    <t>Generación y distribución de electricid</t>
  </si>
  <si>
    <t>Construcción</t>
  </si>
  <si>
    <t>Industrias manufactureras</t>
  </si>
  <si>
    <t>Comercio al por mayor</t>
  </si>
  <si>
    <t>Comercio al por menor</t>
  </si>
  <si>
    <t>Transportes, correos y almacenamiento</t>
  </si>
  <si>
    <t>Información en medios masivos</t>
  </si>
  <si>
    <t>Servicios financieros y de seguros</t>
  </si>
  <si>
    <t>Servicios inmobiliarios y de alquiler d</t>
  </si>
  <si>
    <t>Servicios profesionales, científicos y</t>
  </si>
  <si>
    <t>Corporativos</t>
  </si>
  <si>
    <t>Servicios de apoyo a los negocios y man</t>
  </si>
  <si>
    <t>Servicios educativos</t>
  </si>
  <si>
    <t>Servicios de salud y de asistencia soci</t>
  </si>
  <si>
    <t>Servicios de esparcimiento, culturales</t>
  </si>
  <si>
    <t>Servicios de hospedaje y de preparación</t>
  </si>
  <si>
    <t>Otros servicios, excepto actividades gu</t>
  </si>
  <si>
    <t>Actividades gubernamentales y de organi</t>
  </si>
  <si>
    <t>No especificado</t>
  </si>
  <si>
    <t>Economic activity</t>
  </si>
  <si>
    <t>Freq</t>
  </si>
  <si>
    <t>Percent</t>
  </si>
  <si>
    <t>Mining</t>
  </si>
  <si>
    <t>Agricultural activities</t>
  </si>
  <si>
    <t>Supply of electricity, water or gas</t>
  </si>
  <si>
    <t>Construction</t>
  </si>
  <si>
    <t>Manufacturing</t>
  </si>
  <si>
    <t>Wholesale trade</t>
  </si>
  <si>
    <t xml:space="preserve">Agricultura, cría y explotación de animales, aprovechamiento forestal, pesca y caza </t>
  </si>
  <si>
    <t>Mineria</t>
  </si>
  <si>
    <t>Retail trade</t>
  </si>
  <si>
    <t>Transportation (Air, water, railway, etc)</t>
  </si>
  <si>
    <t xml:space="preserve">Information services in mass media </t>
  </si>
  <si>
    <t>Finance and insurance</t>
  </si>
  <si>
    <t>Real estate</t>
  </si>
  <si>
    <t>Scientists, technicals and professional services</t>
  </si>
  <si>
    <t>Corporate services</t>
  </si>
  <si>
    <t>Business support</t>
  </si>
  <si>
    <t>Education services</t>
  </si>
  <si>
    <t>Health and social assistance</t>
  </si>
  <si>
    <t>Culture, sports, leisure</t>
  </si>
  <si>
    <t>Temporary accommodation, food and beverage</t>
  </si>
  <si>
    <t>Other services</t>
  </si>
  <si>
    <t>Government and international organizations</t>
  </si>
  <si>
    <t>Not specified</t>
  </si>
  <si>
    <t>% of jobs in different economic activities based on SCIAN categories</t>
  </si>
  <si>
    <t>8111 Servicios de reparación y mantenimiento de automóviles y camiones</t>
  </si>
  <si>
    <t>8112 Servicios de reparación y mantenimiento de equipo, maquinaria, etc</t>
  </si>
  <si>
    <t xml:space="preserve">8119 Descripciones insuficientemente especificadas de servicios </t>
  </si>
  <si>
    <t>8121 Servicios personales</t>
  </si>
  <si>
    <t>8122 Estacionamientos y pensiones para vehículos automotores</t>
  </si>
  <si>
    <t>8123 Servicios de cuidado y de lavado de automóviles por trabajadores ambulantes</t>
  </si>
  <si>
    <t>8124 Servicios de revelado e impresión de fotografías</t>
  </si>
  <si>
    <t>8125 Servicios de administración de cementerios</t>
  </si>
  <si>
    <t>8130 Asociaciones y organizaciones</t>
  </si>
  <si>
    <t>8140 Hogares con empleados domésticos</t>
  </si>
  <si>
    <t xml:space="preserve">Categorias dentro de la categoria "Otros servcicios" </t>
  </si>
  <si>
    <t>Economic activities within the SCIAN category "Other Services"</t>
  </si>
  <si>
    <t>tab P4A if scian==19 &amp; per==4 [fweight=fac]</t>
  </si>
  <si>
    <t>Servicios de reparación y mantenimiento de automóviles y camiones</t>
  </si>
  <si>
    <t>Otros servicios</t>
  </si>
  <si>
    <t>Domestic employees</t>
  </si>
  <si>
    <t>Personal services</t>
  </si>
  <si>
    <t>Repair and maintenance (Car and truck)</t>
  </si>
  <si>
    <t>Repair and maintenance (Machinery and equipment)</t>
  </si>
  <si>
    <t>Media services</t>
  </si>
  <si>
    <t>Economic activities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</si>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</sst>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3" fontId="0" fillId="2" borderId="1" xfId="0" applyNumberFormat="1" applyFill="1" applyBorder="1"/>
    <xf numFmtId="0" fontId="0" fillId="2" borderId="1" xfId="0" applyFill="1" applyBorder="1"/>
    <xf numFmtId="0" fontId="2" fillId="2" borderId="0" xfId="0" applyFont="1" applyFill="1"/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2" fontId="0" fillId="0" borderId="1" xfId="0" applyNumberFormat="1" applyBorder="1"/>
    <xf numFmtId="3" fontId="0" fillId="0" borderId="0" xfId="0" applyNumberFormat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0" fillId="2" borderId="4" xfId="0" applyFill="1" applyBorder="1"/>
    <xf numFmtId="3" fontId="0" fillId="0" borderId="5" xfId="0" applyNumberFormat="1" applyBorder="1" applyAlignment="1">
      <alignment horizontal="right"/>
    </xf>
    <xf numFmtId="2" fontId="0" fillId="0" borderId="5" xfId="0" applyNumberFormat="1" applyBorder="1"/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7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Sheet4!$V$4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A97BF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CC-40A3-ABCA-B23D4BDF297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C-40A3-ABCA-B23D4BDF2979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CC-40A3-ABCA-B23D4BDF297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C-40A3-ABCA-B23D4BDF2979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C-40A3-ABCA-B23D4BDF29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Sheet4!$U$5:$U$29</c:f>
              <c:strCache>
                <c:ptCount val="25"/>
                <c:pt idx="0">
                  <c:v>Corporate services</c:v>
                </c:pt>
                <c:pt idx="1">
                  <c:v>Mining</c:v>
                </c:pt>
                <c:pt idx="2">
                  <c:v>Supply of electricity, water or gas</c:v>
                </c:pt>
                <c:pt idx="3">
                  <c:v>Other services</c:v>
                </c:pt>
                <c:pt idx="4">
                  <c:v>Not specified</c:v>
                </c:pt>
                <c:pt idx="5">
                  <c:v>Real estate</c:v>
                </c:pt>
                <c:pt idx="6">
                  <c:v>Media services</c:v>
                </c:pt>
                <c:pt idx="7">
                  <c:v>Culture, sports, leisure</c:v>
                </c:pt>
                <c:pt idx="8">
                  <c:v>Finance and insurance</c:v>
                </c:pt>
                <c:pt idx="9">
                  <c:v>Repair and maintenance (Machinery and equipment)</c:v>
                </c:pt>
                <c:pt idx="10">
                  <c:v>Personal services</c:v>
                </c:pt>
                <c:pt idx="11">
                  <c:v>Repair and maintenance (Car and truck)</c:v>
                </c:pt>
                <c:pt idx="12">
                  <c:v>Scientists, technicals and professional services</c:v>
                </c:pt>
                <c:pt idx="13">
                  <c:v>Business support</c:v>
                </c:pt>
                <c:pt idx="14">
                  <c:v>Wholesale trade</c:v>
                </c:pt>
                <c:pt idx="15">
                  <c:v>Health and social assistance</c:v>
                </c:pt>
                <c:pt idx="16">
                  <c:v>Government and international organizations</c:v>
                </c:pt>
                <c:pt idx="17">
                  <c:v>Domestic employees</c:v>
                </c:pt>
                <c:pt idx="18">
                  <c:v>Transportation (Air, water, railway, etc)</c:v>
                </c:pt>
                <c:pt idx="19">
                  <c:v>Education services</c:v>
                </c:pt>
                <c:pt idx="20">
                  <c:v>Construction</c:v>
                </c:pt>
                <c:pt idx="21">
                  <c:v>Temporary accommodation, food and beverage</c:v>
                </c:pt>
                <c:pt idx="22">
                  <c:v>Agricultural activities</c:v>
                </c:pt>
                <c:pt idx="23">
                  <c:v>Manufacturing</c:v>
                </c:pt>
                <c:pt idx="24">
                  <c:v>Retail trade</c:v>
                </c:pt>
              </c:strCache>
            </c:strRef>
          </c:cat>
          <c:val>
            <c:numRef>
              <c:f>Sheet4!$V$5:$V$29</c:f>
              <c:numCache>
                <c:formatCode>0.00</c:formatCode>
                <c:ptCount val="25"/>
                <c:pt idx="0" formatCode="General">
                  <c:v>0.11</c:v>
                </c:pt>
                <c:pt idx="1">
                  <c:v>0.32</c:v>
                </c:pt>
                <c:pt idx="2">
                  <c:v>0.36</c:v>
                </c:pt>
                <c:pt idx="3">
                  <c:v>0.56000000000000005</c:v>
                </c:pt>
                <c:pt idx="4">
                  <c:v>0.59</c:v>
                </c:pt>
                <c:pt idx="5">
                  <c:v>0.6</c:v>
                </c:pt>
                <c:pt idx="6">
                  <c:v>0.72</c:v>
                </c:pt>
                <c:pt idx="7">
                  <c:v>0.87</c:v>
                </c:pt>
                <c:pt idx="8">
                  <c:v>1.03</c:v>
                </c:pt>
                <c:pt idx="9">
                  <c:v>1.17</c:v>
                </c:pt>
                <c:pt idx="10">
                  <c:v>1.57</c:v>
                </c:pt>
                <c:pt idx="11">
                  <c:v>1.79</c:v>
                </c:pt>
                <c:pt idx="12">
                  <c:v>2.59</c:v>
                </c:pt>
                <c:pt idx="13">
                  <c:v>2.69</c:v>
                </c:pt>
                <c:pt idx="14">
                  <c:v>2.76</c:v>
                </c:pt>
                <c:pt idx="15">
                  <c:v>2.96</c:v>
                </c:pt>
                <c:pt idx="16">
                  <c:v>4.28</c:v>
                </c:pt>
                <c:pt idx="17">
                  <c:v>4.33</c:v>
                </c:pt>
                <c:pt idx="18">
                  <c:v>4.5</c:v>
                </c:pt>
                <c:pt idx="19">
                  <c:v>4.8099999999999996</c:v>
                </c:pt>
                <c:pt idx="20">
                  <c:v>7.58</c:v>
                </c:pt>
                <c:pt idx="21">
                  <c:v>8</c:v>
                </c:pt>
                <c:pt idx="22">
                  <c:v>12.44</c:v>
                </c:pt>
                <c:pt idx="23">
                  <c:v>16.579999999999998</c:v>
                </c:pt>
                <c:pt idx="24">
                  <c:v>16.809999999999999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C-40A3-ABCA-B23D4BDF2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854336"/>
        <c:axId val="855856136"/>
      </c:barChart>
      <c:catAx>
        <c:axId val="8558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855856136"/>
        <c:crosses val="autoZero"/>
        <c:auto val="1"/>
        <c:lblAlgn val="ctr"/>
        <c:lblOffset val="100"/>
        <c:noMultiLvlLbl val="0"/>
      </c:catAx>
      <c:valAx>
        <c:axId val="85585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8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1315AC03-DA9B-4D47-BDD1-EC0032411FC9}">
          <cx:spPr>
            <a:solidFill>
              <a:srgbClr val="7030A0"/>
            </a:solidFill>
          </cx:spPr>
          <cx:dataPt idx="0">
            <cx:spPr>
              <a:solidFill>
                <a:srgbClr val="70AD47">
                  <a:lumMod val="75000"/>
                </a:srgbClr>
              </a:solidFill>
            </cx:spPr>
          </cx:dataPt>
          <cx:dataPt idx="2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3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4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7">
            <cx:spPr>
              <a:ln>
                <a:solidFill>
                  <a:sysClr val="window" lastClr="FFFFFF"/>
                </a:solidFill>
              </a:ln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/>
                </a:pPr>
                <a:endParaRPr lang="en-US" sz="20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000"/>
                  </a:pPr>
                  <a:r>
                    <a:rPr lang="en-US" sz="40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Agricultural activities, 12.44</a:t>
                  </a:r>
                </a:p>
              </cx:txPr>
              <cx:visibility seriesName="0" categoryName="1" value="1"/>
              <cx:separator>, </cx:separato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en-US" sz="28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Construction, 7.58</a:t>
                  </a:r>
                </a:p>
              </cx:txPr>
              <cx:visibility seriesName="0" categoryName="1" value="1"/>
              <cx:separator>, </cx:separato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400"/>
                  </a:pPr>
                  <a:r>
                    <a:rPr lang="en-US" sz="4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Manufacturing, 16.58</a:t>
                  </a:r>
                </a:p>
              </cx:txPr>
              <cx:visibility seriesName="0" categoryName="1" value="1"/>
              <cx:separator>, </cx:separato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600"/>
                  </a:pPr>
                  <a:r>
                    <a:rPr lang="en-US" sz="2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Wholesale trade, 2.76</a:t>
                  </a:r>
                </a:p>
              </cx:txPr>
              <cx:visibility seriesName="0" categoryName="1" value="1"/>
              <cx:separator>, </cx:separato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4800"/>
                  </a:pPr>
                  <a:r>
                    <a:rPr lang="en-US" sz="48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Retail trade, 16.81</a:t>
                  </a:r>
                </a:p>
              </cx:txPr>
              <cx:visibility seriesName="0" categoryName="1" value="1"/>
              <cx:separator>, </cx:separator>
            </cx:dataLabel>
            <cx:dataLabel idx="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Transportation (Air, water, railway, etc), 4.5</a:t>
                  </a:r>
                </a:p>
              </cx:txPr>
              <cx:visibility seriesName="0" categoryName="1" value="1"/>
              <cx:separator>, </cx:separato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Media services, 0.72</a:t>
                  </a:r>
                </a:p>
              </cx:txPr>
              <cx:visibility seriesName="0" categoryName="1" value="1"/>
              <cx:separator>, </cx:separator>
            </cx:dataLabel>
            <cx:dataLabel idx="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Finance and insurance, 1.03</a:t>
                  </a:r>
                </a:p>
              </cx:txPr>
              <cx:visibility seriesName="0" categoryName="1" value="1"/>
              <cx:separator>, </cx:separator>
            </cx:dataLabel>
            <cx:dataLabel idx="1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500"/>
                  </a:pPr>
                  <a:r>
                    <a:rPr lang="en-US" sz="15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Real estate, 0.6</a:t>
                  </a:r>
                </a:p>
              </cx:txPr>
              <cx:visibility seriesName="0" categoryName="1" value="1"/>
              <cx:separator>, </cx:separator>
            </cx:dataLabel>
            <cx:dataLabel idx="1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r>
                    <a:rPr lang="en-US" sz="1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Scientists, technicals and professional services, 2.59</a:t>
                  </a:r>
                </a:p>
              </cx:txPr>
              <cx:visibility seriesName="0" categoryName="1" value="1"/>
              <cx:separator>, </cx:separator>
            </cx:dataLabel>
            <cx:dataLabel idx="1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en-US" sz="28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Business support, 2.69</a:t>
                  </a:r>
                </a:p>
              </cx:txPr>
              <cx:visibility seriesName="0" categoryName="1" value="1"/>
              <cx:separator>, </cx:separator>
            </cx:dataLabel>
            <cx:dataLabel idx="1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600"/>
                  </a:pPr>
                  <a:r>
                    <a:rPr lang="en-US" sz="3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Education services, 4.81</a:t>
                  </a:r>
                </a:p>
              </cx:txPr>
              <cx:visibility seriesName="0" categoryName="1" value="1"/>
              <cx:separator>, </cx:separator>
            </cx:dataLabel>
            <cx:dataLabel idx="1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Health and social assistance, 2.96</a:t>
                  </a:r>
                </a:p>
              </cx:txPr>
              <cx:visibility seriesName="0" categoryName="1" value="1"/>
              <cx:separator>, </cx:separator>
            </cx:dataLabel>
            <cx:dataLabel idx="1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Culture, sports, leisure, 0.87</a:t>
                  </a:r>
                </a:p>
              </cx:txPr>
              <cx:visibility seriesName="0" categoryName="1" value="1"/>
              <cx:separator>, </cx:separator>
            </cx:dataLabel>
            <cx:dataLabel idx="1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3200"/>
                  </a:pPr>
                  <a:r>
                    <a:rPr lang="en-US" sz="32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Temporary accommodation, food and beverage, 8</a:t>
                  </a:r>
                </a:p>
              </cx:txPr>
              <cx:visibility seriesName="0" categoryName="1" value="1"/>
              <cx:separator>, </cx:separator>
            </cx:dataLabel>
            <cx:dataLabel idx="1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600"/>
                  </a:pPr>
                  <a:r>
                    <a:rPr lang="en-US" sz="16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Repair and maintenance (Car and truck), 1.79</a:t>
                  </a:r>
                </a:p>
              </cx:txPr>
              <cx:visibility seriesName="0" categoryName="1" value="1"/>
              <cx:separator>, </cx:separator>
            </cx:dataLabel>
            <cx:dataLabel idx="19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US" sz="12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Repair and maintenance (Machinery and equipment), 1.17</a:t>
                  </a:r>
                </a:p>
              </cx:txPr>
              <cx:visibility seriesName="0" categoryName="1" value="1"/>
              <cx:separator>, </cx:separator>
            </cx:dataLabel>
            <cx:dataLabel idx="2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Personal services, 1.57</a:t>
                  </a:r>
                </a:p>
              </cx:txPr>
            </cx:dataLabel>
            <cx:dataLabel idx="2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800"/>
                  </a:pPr>
                  <a:r>
                    <a:rPr lang="en-US" sz="28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Domestic employees, 4.33</a:t>
                  </a:r>
                </a:p>
              </cx:txPr>
              <cx:visibility seriesName="0" categoryName="1" value="1"/>
              <cx:separator>, </cx:separator>
            </cx:dataLabel>
            <cx:dataLabel idx="2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300"/>
                  </a:pPr>
                  <a:r>
                    <a:rPr lang="en-US" sz="13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Other services, 0.56</a:t>
                  </a:r>
                </a:p>
              </cx:txPr>
              <cx:visibility seriesName="0" categoryName="1" value="1"/>
              <cx:separator>, </cx:separator>
            </cx:dataLabel>
            <cx:dataLabel idx="2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US" sz="2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Government and international organizations, 4.28</a:t>
                  </a:r>
                </a:p>
              </cx:txPr>
              <cx:visibility seriesName="0" categoryName="1" value="1"/>
              <cx:separator>, </cx:separator>
            </cx:dataLabel>
            <cx:dataLabel idx="2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US" sz="1400" b="0" i="0" u="none" strike="noStrike" baseline="0">
                      <a:solidFill>
                        <a:sysClr val="window" lastClr="FFFFFF"/>
                      </a:solidFill>
                      <a:latin typeface="Calibri" panose="020F0502020204030204"/>
                    </a:rPr>
                    <a:t>Not specified, 0.59</a:t>
                  </a:r>
                </a:p>
              </cx:txPr>
              <cx:visibility seriesName="0" categoryName="1" value="1"/>
              <cx:separator>, </cx:separator>
            </cx:dataLabel>
            <cx:dataLabelHidden idx="1"/>
            <cx:dataLabelHidden idx="2"/>
            <cx:dataLabelHidden idx="12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466726</xdr:colOff>
      <xdr:row>0</xdr:row>
      <xdr:rowOff>160334</xdr:rowOff>
    </xdr:from>
    <xdr:to>
      <xdr:col>17</xdr:col>
      <xdr:colOff>488085</xdr:colOff>
      <xdr:row>82</xdr:row>
      <xdr:rowOff>144517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FC41FB4-FA2F-BF6D-C2E9-AD4852860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2401" y="163509"/>
              <a:ext cx="7946159" cy="1498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363681</xdr:colOff>
      <xdr:row>3</xdr:row>
      <xdr:rowOff>124113</xdr:rowOff>
    </xdr:from>
    <xdr:to>
      <xdr:col>41</xdr:col>
      <xdr:colOff>69273</xdr:colOff>
      <xdr:row>70</xdr:row>
      <xdr:rowOff>121226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A8E82D-004E-9ACE-01F9-482445E2D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8348-22DE-43A8-B211-97B0D2279EBF}">
  <dimension ref="E3:H25"/>
  <sheetViews>
    <sheetView workbookViewId="0">
      <selection activeCell="F19" sqref="F19"/>
    </sheetView>
  </sheetViews>
  <sheetFormatPr defaultColWidth="8.90625" defaultRowHeight="14.5" x14ac:dyDescent="0.35"/>
  <cols>
    <col min="5" max="5" width="72.81640625" bestFit="1" customWidth="1"/>
    <col min="6" max="6" width="67.36328125" customWidth="1"/>
    <col min="7" max="7" width="19.54296875" customWidth="1"/>
    <col min="8" max="8" width="22.6328125" customWidth="1"/>
  </cols>
  <sheetData>
    <row r="3" spans="5:8" x14ac:dyDescent="0.35">
      <c r="E3" s="30" t="s">
        <v>45</v>
      </c>
      <c r="F3" s="30"/>
      <c r="G3" s="30"/>
      <c r="H3" s="30"/>
    </row>
    <row r="4" spans="5:8" x14ac:dyDescent="0.35">
      <c r="E4" s="3" t="s">
        <v>19</v>
      </c>
      <c r="F4" s="3"/>
      <c r="G4" s="3" t="s">
        <v>20</v>
      </c>
      <c r="H4" s="3" t="s">
        <v>21</v>
      </c>
    </row>
    <row r="5" spans="5:8" x14ac:dyDescent="0.35">
      <c r="E5" s="3" t="s">
        <v>28</v>
      </c>
      <c r="F5" s="5" t="s">
        <v>23</v>
      </c>
      <c r="G5" s="4">
        <v>6939778</v>
      </c>
      <c r="H5" s="3">
        <v>12.44</v>
      </c>
    </row>
    <row r="6" spans="5:8" x14ac:dyDescent="0.35">
      <c r="E6" s="3" t="s">
        <v>29</v>
      </c>
      <c r="F6" s="5" t="s">
        <v>22</v>
      </c>
      <c r="G6" s="4">
        <v>181270</v>
      </c>
      <c r="H6" s="3">
        <v>0.32</v>
      </c>
    </row>
    <row r="7" spans="5:8" x14ac:dyDescent="0.35">
      <c r="E7" s="3" t="s">
        <v>0</v>
      </c>
      <c r="F7" s="5" t="s">
        <v>24</v>
      </c>
      <c r="G7" s="4">
        <v>200342</v>
      </c>
      <c r="H7" s="3">
        <v>0.36</v>
      </c>
    </row>
    <row r="8" spans="5:8" x14ac:dyDescent="0.35">
      <c r="E8" s="3" t="s">
        <v>1</v>
      </c>
      <c r="F8" s="5" t="s">
        <v>25</v>
      </c>
      <c r="G8" s="4">
        <v>4231602</v>
      </c>
      <c r="H8" s="3">
        <v>7.58</v>
      </c>
    </row>
    <row r="9" spans="5:8" x14ac:dyDescent="0.35">
      <c r="E9" s="3" t="s">
        <v>2</v>
      </c>
      <c r="F9" s="5" t="s">
        <v>26</v>
      </c>
      <c r="G9" s="4">
        <v>9251363</v>
      </c>
      <c r="H9" s="3">
        <v>16.579999999999998</v>
      </c>
    </row>
    <row r="10" spans="5:8" x14ac:dyDescent="0.35">
      <c r="E10" s="3" t="s">
        <v>3</v>
      </c>
      <c r="F10" s="5" t="s">
        <v>27</v>
      </c>
      <c r="G10" s="4">
        <v>1539701</v>
      </c>
      <c r="H10" s="3">
        <v>2.76</v>
      </c>
    </row>
    <row r="11" spans="5:8" x14ac:dyDescent="0.35">
      <c r="E11" s="3" t="s">
        <v>4</v>
      </c>
      <c r="F11" s="5" t="s">
        <v>30</v>
      </c>
      <c r="G11" s="4">
        <v>9378076</v>
      </c>
      <c r="H11" s="3">
        <v>16.809999999999999</v>
      </c>
    </row>
    <row r="12" spans="5:8" x14ac:dyDescent="0.35">
      <c r="E12" s="3" t="s">
        <v>5</v>
      </c>
      <c r="F12" s="5" t="s">
        <v>31</v>
      </c>
      <c r="G12" s="4">
        <v>2509767</v>
      </c>
      <c r="H12" s="3">
        <v>4.5</v>
      </c>
    </row>
    <row r="13" spans="5:8" x14ac:dyDescent="0.35">
      <c r="E13" s="3" t="s">
        <v>6</v>
      </c>
      <c r="F13" s="5" t="s">
        <v>32</v>
      </c>
      <c r="G13" s="4">
        <v>400922</v>
      </c>
      <c r="H13" s="3">
        <v>0.72</v>
      </c>
    </row>
    <row r="14" spans="5:8" x14ac:dyDescent="0.35">
      <c r="E14" s="3" t="s">
        <v>7</v>
      </c>
      <c r="F14" s="5" t="s">
        <v>33</v>
      </c>
      <c r="G14" s="4">
        <v>574165</v>
      </c>
      <c r="H14" s="3">
        <v>1.03</v>
      </c>
    </row>
    <row r="15" spans="5:8" x14ac:dyDescent="0.35">
      <c r="E15" s="3" t="s">
        <v>8</v>
      </c>
      <c r="F15" s="5" t="s">
        <v>34</v>
      </c>
      <c r="G15" s="4">
        <v>332288</v>
      </c>
      <c r="H15" s="3">
        <v>0.6</v>
      </c>
    </row>
    <row r="16" spans="5:8" x14ac:dyDescent="0.35">
      <c r="E16" s="3" t="s">
        <v>9</v>
      </c>
      <c r="F16" s="5" t="s">
        <v>35</v>
      </c>
      <c r="G16" s="4">
        <v>1442826</v>
      </c>
      <c r="H16" s="3">
        <v>2.59</v>
      </c>
    </row>
    <row r="17" spans="5:8" x14ac:dyDescent="0.35">
      <c r="E17" s="3" t="s">
        <v>10</v>
      </c>
      <c r="F17" s="5" t="s">
        <v>36</v>
      </c>
      <c r="G17" s="4">
        <v>59563</v>
      </c>
      <c r="H17" s="3">
        <v>0.11</v>
      </c>
    </row>
    <row r="18" spans="5:8" x14ac:dyDescent="0.35">
      <c r="E18" s="3" t="s">
        <v>11</v>
      </c>
      <c r="F18" s="5" t="s">
        <v>37</v>
      </c>
      <c r="G18" s="4">
        <v>1498391</v>
      </c>
      <c r="H18" s="3">
        <v>2.69</v>
      </c>
    </row>
    <row r="19" spans="5:8" x14ac:dyDescent="0.35">
      <c r="E19" s="3" t="s">
        <v>12</v>
      </c>
      <c r="F19" s="5" t="s">
        <v>38</v>
      </c>
      <c r="G19" s="4">
        <v>2685746</v>
      </c>
      <c r="H19" s="3">
        <v>4.8099999999999996</v>
      </c>
    </row>
    <row r="20" spans="5:8" x14ac:dyDescent="0.35">
      <c r="E20" s="3" t="s">
        <v>13</v>
      </c>
      <c r="F20" s="5" t="s">
        <v>39</v>
      </c>
      <c r="G20" s="4">
        <v>1650185</v>
      </c>
      <c r="H20" s="3">
        <v>2.96</v>
      </c>
    </row>
    <row r="21" spans="5:8" x14ac:dyDescent="0.35">
      <c r="E21" s="3" t="s">
        <v>14</v>
      </c>
      <c r="F21" s="5" t="s">
        <v>40</v>
      </c>
      <c r="G21" s="4">
        <v>485439</v>
      </c>
      <c r="H21" s="3">
        <v>0.87</v>
      </c>
    </row>
    <row r="22" spans="5:8" x14ac:dyDescent="0.35">
      <c r="E22" s="3" t="s">
        <v>15</v>
      </c>
      <c r="F22" s="5" t="s">
        <v>41</v>
      </c>
      <c r="G22" s="4">
        <v>4462894</v>
      </c>
      <c r="H22" s="3">
        <v>8</v>
      </c>
    </row>
    <row r="23" spans="5:8" x14ac:dyDescent="0.35">
      <c r="E23" s="3" t="s">
        <v>16</v>
      </c>
      <c r="F23" s="6" t="s">
        <v>42</v>
      </c>
      <c r="G23" s="7">
        <v>5259995</v>
      </c>
      <c r="H23" s="8">
        <v>9.43</v>
      </c>
    </row>
    <row r="24" spans="5:8" x14ac:dyDescent="0.35">
      <c r="E24" s="3" t="s">
        <v>17</v>
      </c>
      <c r="F24" s="5" t="s">
        <v>43</v>
      </c>
      <c r="G24" s="4">
        <v>2387417</v>
      </c>
      <c r="H24" s="3">
        <v>4.28</v>
      </c>
    </row>
    <row r="25" spans="5:8" x14ac:dyDescent="0.35">
      <c r="E25" s="3" t="s">
        <v>18</v>
      </c>
      <c r="F25" s="5" t="s">
        <v>44</v>
      </c>
      <c r="G25" s="4">
        <v>329350</v>
      </c>
      <c r="H25" s="3">
        <v>0.59</v>
      </c>
    </row>
  </sheetData>
  <mergeCells count="1"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E85E8-131E-4010-B357-2B9390CD8BFB}">
  <dimension ref="B2:D16"/>
  <sheetViews>
    <sheetView workbookViewId="0">
      <selection activeCell="B5" sqref="B5:D16"/>
    </sheetView>
  </sheetViews>
  <sheetFormatPr defaultRowHeight="14.5" x14ac:dyDescent="0.35"/>
  <cols>
    <col min="2" max="2" width="72.6328125" customWidth="1"/>
    <col min="3" max="3" width="12.36328125" style="1" customWidth="1"/>
    <col min="4" max="4" width="13.08984375" style="1" customWidth="1"/>
    <col min="5" max="5" width="24.08984375" bestFit="1" customWidth="1"/>
    <col min="7" max="7" width="24.6328125" bestFit="1" customWidth="1"/>
    <col min="9" max="9" width="26.90625" bestFit="1" customWidth="1"/>
    <col min="10" max="10" width="25.26953125" bestFit="1" customWidth="1"/>
    <col min="12" max="12" width="26.36328125" bestFit="1" customWidth="1"/>
  </cols>
  <sheetData>
    <row r="2" spans="2:4" ht="21" x14ac:dyDescent="0.5">
      <c r="B2" s="9" t="s">
        <v>58</v>
      </c>
    </row>
    <row r="4" spans="2:4" x14ac:dyDescent="0.35">
      <c r="B4" s="8" t="s">
        <v>57</v>
      </c>
    </row>
    <row r="5" spans="2:4" x14ac:dyDescent="0.35">
      <c r="B5" s="8" t="s">
        <v>56</v>
      </c>
      <c r="C5" s="2" t="s">
        <v>20</v>
      </c>
      <c r="D5" s="2" t="s">
        <v>21</v>
      </c>
    </row>
    <row r="6" spans="2:4" x14ac:dyDescent="0.35">
      <c r="B6" s="3" t="s">
        <v>46</v>
      </c>
      <c r="C6" s="10">
        <v>996729</v>
      </c>
      <c r="D6" s="2">
        <v>18.95</v>
      </c>
    </row>
    <row r="7" spans="2:4" x14ac:dyDescent="0.35">
      <c r="B7" s="3" t="s">
        <v>47</v>
      </c>
      <c r="C7" s="10">
        <v>651719</v>
      </c>
      <c r="D7" s="2">
        <v>12.39</v>
      </c>
    </row>
    <row r="8" spans="2:4" x14ac:dyDescent="0.35">
      <c r="B8" s="3" t="s">
        <v>48</v>
      </c>
      <c r="C8" s="2">
        <v>437</v>
      </c>
      <c r="D8" s="2">
        <v>0.01</v>
      </c>
    </row>
    <row r="9" spans="2:4" x14ac:dyDescent="0.35">
      <c r="B9" s="3" t="s">
        <v>49</v>
      </c>
      <c r="C9" s="10">
        <v>878960</v>
      </c>
      <c r="D9" s="2">
        <v>16.71</v>
      </c>
    </row>
    <row r="10" spans="2:4" x14ac:dyDescent="0.35">
      <c r="B10" s="3" t="s">
        <v>50</v>
      </c>
      <c r="C10" s="10">
        <v>38325</v>
      </c>
      <c r="D10" s="2">
        <v>0.73</v>
      </c>
    </row>
    <row r="11" spans="2:4" x14ac:dyDescent="0.35">
      <c r="B11" s="3" t="s">
        <v>51</v>
      </c>
      <c r="C11" s="10">
        <v>30911</v>
      </c>
      <c r="D11" s="2">
        <v>0.59</v>
      </c>
    </row>
    <row r="12" spans="2:4" x14ac:dyDescent="0.35">
      <c r="B12" s="3" t="s">
        <v>52</v>
      </c>
      <c r="C12" s="10">
        <v>1321</v>
      </c>
      <c r="D12" s="2">
        <v>0.03</v>
      </c>
    </row>
    <row r="13" spans="2:4" x14ac:dyDescent="0.35">
      <c r="B13" s="3" t="s">
        <v>53</v>
      </c>
      <c r="C13" s="10">
        <v>6977</v>
      </c>
      <c r="D13" s="2">
        <v>0.13</v>
      </c>
    </row>
    <row r="14" spans="2:4" x14ac:dyDescent="0.35">
      <c r="B14" s="3" t="s">
        <v>54</v>
      </c>
      <c r="C14" s="10">
        <v>233289</v>
      </c>
      <c r="D14" s="2">
        <v>4.4400000000000004</v>
      </c>
    </row>
    <row r="15" spans="2:4" x14ac:dyDescent="0.35">
      <c r="B15" s="3" t="s">
        <v>55</v>
      </c>
      <c r="C15" s="10">
        <v>2421327</v>
      </c>
      <c r="D15" s="2">
        <v>46.03</v>
      </c>
    </row>
    <row r="16" spans="2:4" x14ac:dyDescent="0.35">
      <c r="C16" s="11">
        <v>5259995</v>
      </c>
      <c r="D16" s="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D597-3E2C-4952-8298-509601A1138B}">
  <dimension ref="C1:F45"/>
  <sheetViews>
    <sheetView workbookViewId="0">
      <selection activeCell="F30" sqref="D4:F30"/>
    </sheetView>
  </sheetViews>
  <sheetFormatPr defaultRowHeight="14.5" x14ac:dyDescent="0.35"/>
  <cols>
    <col min="3" max="3" width="72.81640625" bestFit="1" customWidth="1"/>
    <col min="4" max="4" width="48.26953125" customWidth="1"/>
    <col min="5" max="5" width="11.54296875" style="13" customWidth="1"/>
    <col min="6" max="6" width="7.453125" bestFit="1" customWidth="1"/>
  </cols>
  <sheetData>
    <row r="1" spans="3:6" x14ac:dyDescent="0.35">
      <c r="F1">
        <v>100</v>
      </c>
    </row>
    <row r="4" spans="3:6" x14ac:dyDescent="0.35">
      <c r="D4" s="3" t="s">
        <v>45</v>
      </c>
      <c r="E4" s="3"/>
      <c r="F4" s="3"/>
    </row>
    <row r="5" spans="3:6" x14ac:dyDescent="0.35">
      <c r="C5" s="3" t="s">
        <v>19</v>
      </c>
      <c r="D5" s="3"/>
      <c r="E5" s="15" t="s">
        <v>20</v>
      </c>
      <c r="F5" s="3" t="s">
        <v>21</v>
      </c>
    </row>
    <row r="6" spans="3:6" x14ac:dyDescent="0.35">
      <c r="C6" s="3" t="s">
        <v>28</v>
      </c>
      <c r="D6" s="5" t="s">
        <v>23</v>
      </c>
      <c r="E6" s="14">
        <v>6939778</v>
      </c>
      <c r="F6" s="3">
        <v>12.44</v>
      </c>
    </row>
    <row r="7" spans="3:6" x14ac:dyDescent="0.35">
      <c r="C7" s="3" t="s">
        <v>29</v>
      </c>
      <c r="D7" s="5" t="s">
        <v>22</v>
      </c>
      <c r="E7" s="14">
        <v>181270</v>
      </c>
      <c r="F7" s="3">
        <v>0.32</v>
      </c>
    </row>
    <row r="8" spans="3:6" x14ac:dyDescent="0.35">
      <c r="C8" s="3" t="s">
        <v>0</v>
      </c>
      <c r="D8" s="5" t="s">
        <v>24</v>
      </c>
      <c r="E8" s="14">
        <v>200342</v>
      </c>
      <c r="F8" s="3">
        <v>0.36</v>
      </c>
    </row>
    <row r="9" spans="3:6" x14ac:dyDescent="0.35">
      <c r="C9" s="3" t="s">
        <v>1</v>
      </c>
      <c r="D9" s="5" t="s">
        <v>25</v>
      </c>
      <c r="E9" s="14">
        <v>4231602</v>
      </c>
      <c r="F9" s="3">
        <v>7.58</v>
      </c>
    </row>
    <row r="10" spans="3:6" x14ac:dyDescent="0.35">
      <c r="C10" s="3" t="s">
        <v>2</v>
      </c>
      <c r="D10" s="5" t="s">
        <v>26</v>
      </c>
      <c r="E10" s="14">
        <v>9251363</v>
      </c>
      <c r="F10" s="3">
        <v>16.579999999999998</v>
      </c>
    </row>
    <row r="11" spans="3:6" x14ac:dyDescent="0.35">
      <c r="C11" s="3" t="s">
        <v>3</v>
      </c>
      <c r="D11" s="5" t="s">
        <v>27</v>
      </c>
      <c r="E11" s="14">
        <v>1539701</v>
      </c>
      <c r="F11" s="3">
        <v>2.76</v>
      </c>
    </row>
    <row r="12" spans="3:6" x14ac:dyDescent="0.35">
      <c r="C12" s="3" t="s">
        <v>4</v>
      </c>
      <c r="D12" s="5" t="s">
        <v>30</v>
      </c>
      <c r="E12" s="14">
        <v>9378076</v>
      </c>
      <c r="F12" s="3">
        <v>16.809999999999999</v>
      </c>
    </row>
    <row r="13" spans="3:6" x14ac:dyDescent="0.35">
      <c r="C13" s="3" t="s">
        <v>5</v>
      </c>
      <c r="D13" s="5" t="s">
        <v>31</v>
      </c>
      <c r="E13" s="14">
        <v>2509767</v>
      </c>
      <c r="F13" s="3">
        <v>4.5</v>
      </c>
    </row>
    <row r="14" spans="3:6" x14ac:dyDescent="0.35">
      <c r="C14" s="3" t="s">
        <v>6</v>
      </c>
      <c r="D14" s="5" t="s">
        <v>32</v>
      </c>
      <c r="E14" s="14">
        <v>400922</v>
      </c>
      <c r="F14" s="3">
        <v>0.72</v>
      </c>
    </row>
    <row r="15" spans="3:6" x14ac:dyDescent="0.35">
      <c r="C15" s="3" t="s">
        <v>7</v>
      </c>
      <c r="D15" s="5" t="s">
        <v>33</v>
      </c>
      <c r="E15" s="14">
        <v>574165</v>
      </c>
      <c r="F15" s="3">
        <v>1.03</v>
      </c>
    </row>
    <row r="16" spans="3:6" x14ac:dyDescent="0.35">
      <c r="C16" s="3" t="s">
        <v>8</v>
      </c>
      <c r="D16" s="5" t="s">
        <v>34</v>
      </c>
      <c r="E16" s="14">
        <v>332288</v>
      </c>
      <c r="F16" s="3">
        <v>0.6</v>
      </c>
    </row>
    <row r="17" spans="3:6" x14ac:dyDescent="0.35">
      <c r="C17" s="3" t="s">
        <v>9</v>
      </c>
      <c r="D17" s="5" t="s">
        <v>35</v>
      </c>
      <c r="E17" s="14">
        <v>1442826</v>
      </c>
      <c r="F17" s="3">
        <v>2.59</v>
      </c>
    </row>
    <row r="18" spans="3:6" x14ac:dyDescent="0.35">
      <c r="C18" s="3" t="s">
        <v>10</v>
      </c>
      <c r="D18" s="5" t="s">
        <v>36</v>
      </c>
      <c r="E18" s="14">
        <v>59563</v>
      </c>
      <c r="F18" s="3">
        <v>0.11</v>
      </c>
    </row>
    <row r="19" spans="3:6" x14ac:dyDescent="0.35">
      <c r="C19" s="3" t="s">
        <v>11</v>
      </c>
      <c r="D19" s="5" t="s">
        <v>37</v>
      </c>
      <c r="E19" s="14">
        <v>1498391</v>
      </c>
      <c r="F19" s="3">
        <v>2.69</v>
      </c>
    </row>
    <row r="20" spans="3:6" x14ac:dyDescent="0.35">
      <c r="C20" s="3" t="s">
        <v>12</v>
      </c>
      <c r="D20" s="5" t="s">
        <v>38</v>
      </c>
      <c r="E20" s="14">
        <v>2685746</v>
      </c>
      <c r="F20" s="3">
        <v>4.8099999999999996</v>
      </c>
    </row>
    <row r="21" spans="3:6" x14ac:dyDescent="0.35">
      <c r="C21" s="3" t="s">
        <v>13</v>
      </c>
      <c r="D21" s="5" t="s">
        <v>39</v>
      </c>
      <c r="E21" s="14">
        <v>1650185</v>
      </c>
      <c r="F21" s="3">
        <v>2.96</v>
      </c>
    </row>
    <row r="22" spans="3:6" x14ac:dyDescent="0.35">
      <c r="C22" s="3" t="s">
        <v>14</v>
      </c>
      <c r="D22" s="5" t="s">
        <v>40</v>
      </c>
      <c r="E22" s="14">
        <v>485439</v>
      </c>
      <c r="F22" s="3">
        <v>0.87</v>
      </c>
    </row>
    <row r="23" spans="3:6" x14ac:dyDescent="0.35">
      <c r="C23" s="3" t="s">
        <v>15</v>
      </c>
      <c r="D23" s="5" t="s">
        <v>41</v>
      </c>
      <c r="E23" s="14">
        <v>4462894</v>
      </c>
      <c r="F23" s="3">
        <v>8</v>
      </c>
    </row>
    <row r="24" spans="3:6" x14ac:dyDescent="0.35">
      <c r="C24" s="8" t="s">
        <v>59</v>
      </c>
      <c r="D24" s="27" t="s">
        <v>63</v>
      </c>
      <c r="E24" s="14">
        <v>996729</v>
      </c>
      <c r="F24" s="20">
        <v>1.7862181162085036</v>
      </c>
    </row>
    <row r="25" spans="3:6" x14ac:dyDescent="0.35">
      <c r="C25" s="8" t="s">
        <v>47</v>
      </c>
      <c r="D25" s="27" t="s">
        <v>64</v>
      </c>
      <c r="E25" s="24">
        <v>651719</v>
      </c>
      <c r="F25" s="20">
        <v>1.1679325919856749</v>
      </c>
    </row>
    <row r="26" spans="3:6" x14ac:dyDescent="0.35">
      <c r="C26" s="8" t="s">
        <v>49</v>
      </c>
      <c r="D26" s="26" t="s">
        <v>62</v>
      </c>
      <c r="E26" s="14">
        <v>878960</v>
      </c>
      <c r="F26" s="20">
        <v>1.5751666455201225</v>
      </c>
    </row>
    <row r="27" spans="3:6" x14ac:dyDescent="0.35">
      <c r="C27" s="8" t="s">
        <v>55</v>
      </c>
      <c r="D27" s="3" t="s">
        <v>61</v>
      </c>
      <c r="E27" s="14">
        <v>2421327</v>
      </c>
      <c r="F27" s="25">
        <v>4.339211714181876</v>
      </c>
    </row>
    <row r="28" spans="3:6" x14ac:dyDescent="0.35">
      <c r="C28" s="23" t="s">
        <v>60</v>
      </c>
      <c r="D28" s="3" t="s">
        <v>42</v>
      </c>
      <c r="E28" s="14">
        <f>E34-E27-E26-E25-E24</f>
        <v>311260</v>
      </c>
      <c r="F28" s="20">
        <v>0.5578028238879964</v>
      </c>
    </row>
    <row r="29" spans="3:6" x14ac:dyDescent="0.35">
      <c r="C29" s="3" t="s">
        <v>17</v>
      </c>
      <c r="D29" s="26" t="s">
        <v>43</v>
      </c>
      <c r="E29" s="14">
        <v>2387417</v>
      </c>
      <c r="F29" s="3">
        <v>4.28</v>
      </c>
    </row>
    <row r="30" spans="3:6" x14ac:dyDescent="0.35">
      <c r="C30" s="3" t="s">
        <v>18</v>
      </c>
      <c r="D30" s="26" t="s">
        <v>44</v>
      </c>
      <c r="E30" s="14">
        <v>329350</v>
      </c>
      <c r="F30" s="3">
        <v>0.59</v>
      </c>
    </row>
    <row r="31" spans="3:6" x14ac:dyDescent="0.35">
      <c r="D31" s="19"/>
      <c r="E31" s="21">
        <f>SUM(E6:E30)</f>
        <v>55801080</v>
      </c>
    </row>
    <row r="34" spans="3:6" x14ac:dyDescent="0.35">
      <c r="C34" s="3" t="s">
        <v>16</v>
      </c>
      <c r="D34" s="16" t="s">
        <v>42</v>
      </c>
      <c r="E34" s="22">
        <v>5259995</v>
      </c>
      <c r="F34" s="17">
        <v>9.43</v>
      </c>
    </row>
    <row r="35" spans="3:6" x14ac:dyDescent="0.35">
      <c r="D35" s="3" t="s">
        <v>46</v>
      </c>
      <c r="E35" s="14">
        <v>996729</v>
      </c>
      <c r="F35" s="2">
        <v>18.95</v>
      </c>
    </row>
    <row r="36" spans="3:6" x14ac:dyDescent="0.35">
      <c r="D36" s="3" t="s">
        <v>47</v>
      </c>
      <c r="E36" s="14">
        <v>651719</v>
      </c>
      <c r="F36" s="2">
        <v>12.39</v>
      </c>
    </row>
    <row r="37" spans="3:6" x14ac:dyDescent="0.35">
      <c r="D37" s="3" t="s">
        <v>48</v>
      </c>
      <c r="E37" s="15">
        <v>437</v>
      </c>
      <c r="F37" s="2">
        <v>0.01</v>
      </c>
    </row>
    <row r="38" spans="3:6" x14ac:dyDescent="0.35">
      <c r="D38" s="3" t="s">
        <v>49</v>
      </c>
      <c r="E38" s="14">
        <v>878960</v>
      </c>
      <c r="F38" s="2">
        <v>16.71</v>
      </c>
    </row>
    <row r="39" spans="3:6" x14ac:dyDescent="0.35">
      <c r="D39" s="3" t="s">
        <v>50</v>
      </c>
      <c r="E39" s="14">
        <v>38325</v>
      </c>
      <c r="F39" s="2">
        <v>0.73</v>
      </c>
    </row>
    <row r="40" spans="3:6" x14ac:dyDescent="0.35">
      <c r="D40" s="3" t="s">
        <v>51</v>
      </c>
      <c r="E40" s="14">
        <v>30911</v>
      </c>
      <c r="F40" s="2">
        <v>0.59</v>
      </c>
    </row>
    <row r="41" spans="3:6" x14ac:dyDescent="0.35">
      <c r="D41" s="3" t="s">
        <v>52</v>
      </c>
      <c r="E41" s="14">
        <v>1321</v>
      </c>
      <c r="F41" s="2">
        <v>0.03</v>
      </c>
    </row>
    <row r="42" spans="3:6" x14ac:dyDescent="0.35">
      <c r="D42" s="3" t="s">
        <v>53</v>
      </c>
      <c r="E42" s="14">
        <v>6977</v>
      </c>
      <c r="F42" s="2">
        <v>0.13</v>
      </c>
    </row>
    <row r="43" spans="3:6" x14ac:dyDescent="0.35">
      <c r="D43" s="3" t="s">
        <v>54</v>
      </c>
      <c r="E43" s="14">
        <v>233289</v>
      </c>
      <c r="F43" s="2">
        <v>4.4400000000000004</v>
      </c>
    </row>
    <row r="44" spans="3:6" x14ac:dyDescent="0.35">
      <c r="D44" s="3" t="s">
        <v>55</v>
      </c>
      <c r="E44" s="14">
        <v>2421327</v>
      </c>
      <c r="F44" s="2">
        <v>46.03</v>
      </c>
    </row>
    <row r="45" spans="3:6" x14ac:dyDescent="0.35">
      <c r="E45" s="22">
        <v>5259995</v>
      </c>
      <c r="F45" s="1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C933-7F9A-4ACC-A3CD-3B14733F074B}">
  <dimension ref="C2:AM29"/>
  <sheetViews>
    <sheetView tabSelected="1" zoomScale="70" zoomScaleNormal="70" workbookViewId="0">
      <selection activeCell="T32" sqref="T32"/>
    </sheetView>
  </sheetViews>
  <sheetFormatPr defaultRowHeight="14.5" x14ac:dyDescent="0.35"/>
  <cols>
    <col min="3" max="3" width="49.08984375" customWidth="1"/>
    <col min="4" max="4" width="19.90625" customWidth="1"/>
    <col min="21" max="21" width="53.54296875" customWidth="1"/>
    <col min="22" max="22" width="16" customWidth="1"/>
  </cols>
  <sheetData>
    <row r="2" spans="3:39" ht="28" x14ac:dyDescent="0.35">
      <c r="Y2" s="33" t="s">
        <v>45</v>
      </c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</row>
    <row r="3" spans="3:39" x14ac:dyDescent="0.35">
      <c r="C3" s="31" t="s">
        <v>45</v>
      </c>
      <c r="D3" s="32"/>
      <c r="U3" s="31" t="s">
        <v>45</v>
      </c>
      <c r="V3" s="32"/>
    </row>
    <row r="4" spans="3:39" x14ac:dyDescent="0.35">
      <c r="C4" s="5" t="s">
        <v>23</v>
      </c>
      <c r="D4" s="3">
        <v>12.44</v>
      </c>
      <c r="U4" s="3" t="s">
        <v>66</v>
      </c>
      <c r="V4" s="3" t="s">
        <v>67</v>
      </c>
    </row>
    <row r="5" spans="3:39" x14ac:dyDescent="0.35">
      <c r="C5" s="5" t="s">
        <v>22</v>
      </c>
      <c r="D5" s="3">
        <v>0.32</v>
      </c>
      <c r="U5" s="28" t="s">
        <v>36</v>
      </c>
      <c r="V5" s="3">
        <v>0.11</v>
      </c>
    </row>
    <row r="6" spans="3:39" x14ac:dyDescent="0.35">
      <c r="C6" s="5" t="s">
        <v>24</v>
      </c>
      <c r="D6" s="3">
        <v>0.36</v>
      </c>
      <c r="U6" s="5" t="s">
        <v>22</v>
      </c>
      <c r="V6" s="20">
        <v>0.32</v>
      </c>
    </row>
    <row r="7" spans="3:39" x14ac:dyDescent="0.35">
      <c r="C7" s="5" t="s">
        <v>25</v>
      </c>
      <c r="D7" s="3">
        <v>7.58</v>
      </c>
      <c r="U7" s="5" t="s">
        <v>24</v>
      </c>
      <c r="V7" s="20">
        <v>0.36</v>
      </c>
    </row>
    <row r="8" spans="3:39" x14ac:dyDescent="0.35">
      <c r="C8" s="5" t="s">
        <v>26</v>
      </c>
      <c r="D8" s="3">
        <v>16.579999999999998</v>
      </c>
      <c r="U8" s="29" t="s">
        <v>42</v>
      </c>
      <c r="V8" s="20">
        <v>0.56000000000000005</v>
      </c>
    </row>
    <row r="9" spans="3:39" x14ac:dyDescent="0.35">
      <c r="C9" s="5" t="s">
        <v>27</v>
      </c>
      <c r="D9" s="3">
        <v>2.76</v>
      </c>
      <c r="U9" s="5" t="s">
        <v>44</v>
      </c>
      <c r="V9" s="20">
        <v>0.59</v>
      </c>
    </row>
    <row r="10" spans="3:39" x14ac:dyDescent="0.35">
      <c r="C10" s="5" t="s">
        <v>30</v>
      </c>
      <c r="D10" s="3">
        <v>16.809999999999999</v>
      </c>
      <c r="U10" s="5" t="s">
        <v>34</v>
      </c>
      <c r="V10" s="20">
        <v>0.6</v>
      </c>
    </row>
    <row r="11" spans="3:39" x14ac:dyDescent="0.35">
      <c r="C11" s="5" t="s">
        <v>31</v>
      </c>
      <c r="D11" s="3">
        <v>4.5</v>
      </c>
      <c r="U11" s="5" t="s">
        <v>65</v>
      </c>
      <c r="V11" s="20">
        <v>0.72</v>
      </c>
    </row>
    <row r="12" spans="3:39" x14ac:dyDescent="0.35">
      <c r="C12" s="5" t="s">
        <v>65</v>
      </c>
      <c r="D12" s="3">
        <v>0.72</v>
      </c>
      <c r="U12" s="5" t="s">
        <v>40</v>
      </c>
      <c r="V12" s="20">
        <v>0.87</v>
      </c>
    </row>
    <row r="13" spans="3:39" x14ac:dyDescent="0.35">
      <c r="C13" s="5" t="s">
        <v>33</v>
      </c>
      <c r="D13" s="3">
        <v>1.03</v>
      </c>
      <c r="U13" s="5" t="s">
        <v>33</v>
      </c>
      <c r="V13" s="20">
        <v>1.03</v>
      </c>
    </row>
    <row r="14" spans="3:39" x14ac:dyDescent="0.35">
      <c r="C14" s="5" t="s">
        <v>34</v>
      </c>
      <c r="D14" s="3">
        <v>0.6</v>
      </c>
      <c r="U14" s="5" t="s">
        <v>64</v>
      </c>
      <c r="V14" s="20">
        <v>1.17</v>
      </c>
    </row>
    <row r="15" spans="3:39" x14ac:dyDescent="0.35">
      <c r="C15" s="5" t="s">
        <v>35</v>
      </c>
      <c r="D15" s="3">
        <v>2.59</v>
      </c>
      <c r="U15" s="5" t="s">
        <v>62</v>
      </c>
      <c r="V15" s="20">
        <v>1.57</v>
      </c>
    </row>
    <row r="16" spans="3:39" x14ac:dyDescent="0.35">
      <c r="C16" s="5" t="s">
        <v>36</v>
      </c>
      <c r="D16" s="3">
        <v>0.11</v>
      </c>
      <c r="U16" s="5" t="s">
        <v>63</v>
      </c>
      <c r="V16" s="20">
        <v>1.79</v>
      </c>
    </row>
    <row r="17" spans="3:22" x14ac:dyDescent="0.35">
      <c r="C17" s="5" t="s">
        <v>37</v>
      </c>
      <c r="D17" s="3">
        <v>2.69</v>
      </c>
      <c r="U17" s="5" t="s">
        <v>35</v>
      </c>
      <c r="V17" s="20">
        <v>2.59</v>
      </c>
    </row>
    <row r="18" spans="3:22" x14ac:dyDescent="0.35">
      <c r="C18" s="5" t="s">
        <v>38</v>
      </c>
      <c r="D18" s="3">
        <v>4.8099999999999996</v>
      </c>
      <c r="U18" s="5" t="s">
        <v>37</v>
      </c>
      <c r="V18" s="20">
        <v>2.69</v>
      </c>
    </row>
    <row r="19" spans="3:22" x14ac:dyDescent="0.35">
      <c r="C19" s="5" t="s">
        <v>39</v>
      </c>
      <c r="D19" s="3">
        <v>2.96</v>
      </c>
      <c r="U19" s="5" t="s">
        <v>27</v>
      </c>
      <c r="V19" s="20">
        <v>2.76</v>
      </c>
    </row>
    <row r="20" spans="3:22" x14ac:dyDescent="0.35">
      <c r="C20" s="5" t="s">
        <v>40</v>
      </c>
      <c r="D20" s="3">
        <v>0.87</v>
      </c>
      <c r="U20" s="5" t="s">
        <v>39</v>
      </c>
      <c r="V20" s="20">
        <v>2.96</v>
      </c>
    </row>
    <row r="21" spans="3:22" x14ac:dyDescent="0.35">
      <c r="C21" s="5" t="s">
        <v>41</v>
      </c>
      <c r="D21" s="20">
        <v>8</v>
      </c>
      <c r="U21" s="5" t="s">
        <v>43</v>
      </c>
      <c r="V21" s="20">
        <v>4.28</v>
      </c>
    </row>
    <row r="22" spans="3:22" x14ac:dyDescent="0.35">
      <c r="C22" s="27" t="s">
        <v>63</v>
      </c>
      <c r="D22" s="20">
        <v>1.79</v>
      </c>
      <c r="U22" s="29" t="s">
        <v>61</v>
      </c>
      <c r="V22" s="20">
        <v>4.33</v>
      </c>
    </row>
    <row r="23" spans="3:22" x14ac:dyDescent="0.35">
      <c r="C23" s="27" t="s">
        <v>64</v>
      </c>
      <c r="D23" s="20">
        <v>1.17</v>
      </c>
      <c r="U23" s="27" t="s">
        <v>31</v>
      </c>
      <c r="V23" s="20">
        <v>4.5</v>
      </c>
    </row>
    <row r="24" spans="3:22" x14ac:dyDescent="0.35">
      <c r="C24" s="26" t="s">
        <v>62</v>
      </c>
      <c r="D24" s="20">
        <v>1.57</v>
      </c>
      <c r="U24" s="27" t="s">
        <v>38</v>
      </c>
      <c r="V24" s="20">
        <v>4.8099999999999996</v>
      </c>
    </row>
    <row r="25" spans="3:22" x14ac:dyDescent="0.35">
      <c r="C25" s="3" t="s">
        <v>61</v>
      </c>
      <c r="D25" s="25">
        <v>4.33</v>
      </c>
      <c r="U25" s="26" t="s">
        <v>25</v>
      </c>
      <c r="V25" s="20">
        <v>7.58</v>
      </c>
    </row>
    <row r="26" spans="3:22" x14ac:dyDescent="0.35">
      <c r="C26" s="3" t="s">
        <v>42</v>
      </c>
      <c r="D26" s="20">
        <v>0.56000000000000005</v>
      </c>
      <c r="U26" s="26" t="s">
        <v>41</v>
      </c>
      <c r="V26" s="20">
        <v>8</v>
      </c>
    </row>
    <row r="27" spans="3:22" x14ac:dyDescent="0.35">
      <c r="C27" s="26" t="s">
        <v>43</v>
      </c>
      <c r="D27" s="3">
        <v>4.28</v>
      </c>
      <c r="U27" s="26" t="s">
        <v>23</v>
      </c>
      <c r="V27" s="20">
        <v>12.44</v>
      </c>
    </row>
    <row r="28" spans="3:22" x14ac:dyDescent="0.35">
      <c r="C28" s="26" t="s">
        <v>44</v>
      </c>
      <c r="D28" s="3">
        <v>0.59</v>
      </c>
      <c r="U28" s="26" t="s">
        <v>26</v>
      </c>
      <c r="V28" s="20">
        <v>16.579999999999998</v>
      </c>
    </row>
    <row r="29" spans="3:22" x14ac:dyDescent="0.35">
      <c r="U29" s="26" t="s">
        <v>30</v>
      </c>
      <c r="V29" s="20">
        <v>16.809999999999999</v>
      </c>
    </row>
  </sheetData>
  <mergeCells count="3">
    <mergeCell ref="C3:D3"/>
    <mergeCell ref="U3:V3"/>
    <mergeCell ref="Y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2024-02-26T12:45:37Z</dcterms:created>
  <dcterms:modified xsi:type="dcterms:W3CDTF">2024-02-26T15:45:40Z</dcterms:modified>
</cp:coreProperties>
</file>