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Dissertation\doc\"/>
    </mc:Choice>
  </mc:AlternateContent>
  <xr:revisionPtr revIDLastSave="0" documentId="13_ncr:1_{85D6A115-A4D1-4968-8EEF-499692718E83}" xr6:coauthVersionLast="36" xr6:coauthVersionMax="36" xr10:uidLastSave="{00000000-0000-0000-0000-000000000000}"/>
  <bookViews>
    <workbookView minimized="1" xWindow="0" yWindow="0" windowWidth="22260" windowHeight="12648" activeTab="5" xr2:uid="{00000000-000D-0000-FFFF-FFFF00000000}"/>
  </bookViews>
  <sheets>
    <sheet name="generator" sheetId="1" r:id="rId1"/>
    <sheet name="datastructer" sheetId="4" r:id="rId2"/>
    <sheet name="project" sheetId="2" r:id="rId3"/>
    <sheet name="activity" sheetId="5" r:id="rId4"/>
    <sheet name="act_temp" sheetId="7" r:id="rId5"/>
    <sheet name="act_temp_2" sheetId="8" r:id="rId6"/>
    <sheet name="hr" sheetId="3" r:id="rId7"/>
    <sheet name="옵션설명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42" i="2"/>
  <c r="B41" i="2"/>
  <c r="C8" i="1" l="1"/>
  <c r="C7" i="1"/>
  <c r="C10" i="1" l="1"/>
</calcChain>
</file>

<file path=xl/sharedStrings.xml><?xml version="1.0" encoding="utf-8"?>
<sst xmlns="http://schemas.openxmlformats.org/spreadsheetml/2006/main" count="292" uniqueCount="139">
  <si>
    <t>* 문제에 사용할 데이터를 생성한다.</t>
    <phoneticPr fontId="1" type="noConversion"/>
  </si>
  <si>
    <t>* 생성하는 데이터를 위한 기초정보를 기록한다.</t>
    <phoneticPr fontId="1" type="noConversion"/>
  </si>
  <si>
    <t>project</t>
    <phoneticPr fontId="1" type="noConversion"/>
  </si>
  <si>
    <t>구분</t>
    <phoneticPr fontId="1" type="noConversion"/>
  </si>
  <si>
    <t>type</t>
    <phoneticPr fontId="1" type="noConversion"/>
  </si>
  <si>
    <t>ActCntLB</t>
    <phoneticPr fontId="1" type="noConversion"/>
  </si>
  <si>
    <t>ActCntUB</t>
    <phoneticPr fontId="1" type="noConversion"/>
  </si>
  <si>
    <t>최소 활동수</t>
    <phoneticPr fontId="1" type="noConversion"/>
  </si>
  <si>
    <t>최대 활동수</t>
    <phoneticPr fontId="1" type="noConversion"/>
  </si>
  <si>
    <t>ActModeLB</t>
    <phoneticPr fontId="1" type="noConversion"/>
  </si>
  <si>
    <t>ActModeUB</t>
    <phoneticPr fontId="1" type="noConversion"/>
  </si>
  <si>
    <t>최대 모드수</t>
    <phoneticPr fontId="1" type="noConversion"/>
  </si>
  <si>
    <t>최소 모드수</t>
    <phoneticPr fontId="1" type="noConversion"/>
  </si>
  <si>
    <t>ActDurLB</t>
    <phoneticPr fontId="1" type="noConversion"/>
  </si>
  <si>
    <t>ActDurUB</t>
    <phoneticPr fontId="1" type="noConversion"/>
  </si>
  <si>
    <t>Global</t>
    <phoneticPr fontId="1" type="noConversion"/>
  </si>
  <si>
    <t>배열 - 타입별 발생주기</t>
    <phoneticPr fontId="1" type="noConversion"/>
  </si>
  <si>
    <t>typePeriod</t>
    <phoneticPr fontId="1" type="noConversion"/>
  </si>
  <si>
    <t>배열크기</t>
    <phoneticPr fontId="1" type="noConversion"/>
  </si>
  <si>
    <t>배열의 값들</t>
    <phoneticPr fontId="1" type="noConversion"/>
  </si>
  <si>
    <t>typeDelay</t>
    <phoneticPr fontId="1" type="noConversion"/>
  </si>
  <si>
    <t>typeOderChance</t>
    <phoneticPr fontId="1" type="noConversion"/>
  </si>
  <si>
    <t>배열- 타입별 수주가능성</t>
    <phoneticPr fontId="1" type="noConversion"/>
  </si>
  <si>
    <t>typeProfit</t>
    <phoneticPr fontId="1" type="noConversion"/>
  </si>
  <si>
    <t>배열- 타입별 이익</t>
    <phoneticPr fontId="1" type="noConversion"/>
  </si>
  <si>
    <t>typeCnt</t>
    <phoneticPr fontId="1" type="noConversion"/>
  </si>
  <si>
    <t>배열 - 타입별 발생-수주 기간</t>
    <phoneticPr fontId="1" type="noConversion"/>
  </si>
  <si>
    <t>프로젝트 구분 타입</t>
    <phoneticPr fontId="1" type="noConversion"/>
  </si>
  <si>
    <t>외부프로젝트는 인원수에서 역산?? 내부는 분포로?</t>
    <phoneticPr fontId="1" type="noConversion"/>
  </si>
  <si>
    <t>최소 활동기간(월)</t>
    <phoneticPr fontId="1" type="noConversion"/>
  </si>
  <si>
    <t>최대 활동기간(월)</t>
    <phoneticPr fontId="1" type="noConversion"/>
  </si>
  <si>
    <t>시뮬레이션의 기간(월)</t>
    <phoneticPr fontId="1" type="noConversion"/>
  </si>
  <si>
    <t>last</t>
    <phoneticPr fontId="1" type="noConversion"/>
  </si>
  <si>
    <t>project_end</t>
    <phoneticPr fontId="1" type="noConversion"/>
  </si>
  <si>
    <t>프로젝트 구성요소들의 개수</t>
    <phoneticPr fontId="1" type="noConversion"/>
  </si>
  <si>
    <t>PrjDataSize</t>
    <phoneticPr fontId="1" type="noConversion"/>
  </si>
  <si>
    <t>행의 갯수 계산을 위해서 언제나 마지막은 이 포맷을 유지한다.</t>
    <phoneticPr fontId="1" type="noConversion"/>
  </si>
  <si>
    <t>프로젝트</t>
    <phoneticPr fontId="1" type="noConversion"/>
  </si>
  <si>
    <t>타입</t>
    <phoneticPr fontId="1" type="noConversion"/>
  </si>
  <si>
    <t>고급</t>
    <phoneticPr fontId="1" type="noConversion"/>
  </si>
  <si>
    <t>중급</t>
    <phoneticPr fontId="1" type="noConversion"/>
  </si>
  <si>
    <t>인건비</t>
    <phoneticPr fontId="1" type="noConversion"/>
  </si>
  <si>
    <t>자원</t>
    <phoneticPr fontId="1" type="noConversion"/>
  </si>
  <si>
    <t>초급</t>
    <phoneticPr fontId="1" type="noConversion"/>
  </si>
  <si>
    <t>발생주기</t>
    <phoneticPr fontId="1" type="noConversion"/>
  </si>
  <si>
    <t>수주까지 시간</t>
    <phoneticPr fontId="1" type="noConversion"/>
  </si>
  <si>
    <t>수주확률</t>
    <phoneticPr fontId="1" type="noConversion"/>
  </si>
  <si>
    <t>활동1</t>
    <phoneticPr fontId="1" type="noConversion"/>
  </si>
  <si>
    <t>활동2</t>
    <phoneticPr fontId="1" type="noConversion"/>
  </si>
  <si>
    <t>활동n</t>
    <phoneticPr fontId="1" type="noConversion"/>
  </si>
  <si>
    <t>활동수n</t>
    <phoneticPr fontId="1" type="noConversion"/>
  </si>
  <si>
    <t>번호</t>
    <phoneticPr fontId="1" type="noConversion"/>
  </si>
  <si>
    <t>범례</t>
    <phoneticPr fontId="1" type="noConversion"/>
  </si>
  <si>
    <t>입력값</t>
    <phoneticPr fontId="1" type="noConversion"/>
  </si>
  <si>
    <t>계산결과</t>
    <phoneticPr fontId="1" type="noConversion"/>
  </si>
  <si>
    <t>기간※</t>
    <phoneticPr fontId="1" type="noConversion"/>
  </si>
  <si>
    <t>자원※</t>
    <phoneticPr fontId="1" type="noConversion"/>
  </si>
  <si>
    <t>hr</t>
    <phoneticPr fontId="1" type="noConversion"/>
  </si>
  <si>
    <t>최초에 보유한 고급 인력</t>
    <phoneticPr fontId="1" type="noConversion"/>
  </si>
  <si>
    <t>최초에 보유한 중급 인력</t>
    <phoneticPr fontId="1" type="noConversion"/>
  </si>
  <si>
    <t>최초에 보유한 초급 인력</t>
    <phoneticPr fontId="1" type="noConversion"/>
  </si>
  <si>
    <t>모드수n</t>
    <phoneticPr fontId="1" type="noConversion"/>
  </si>
  <si>
    <t>모드1</t>
    <phoneticPr fontId="1" type="noConversion"/>
  </si>
  <si>
    <t>모드2</t>
    <phoneticPr fontId="1" type="noConversion"/>
  </si>
  <si>
    <t>모드n</t>
    <phoneticPr fontId="1" type="noConversion"/>
  </si>
  <si>
    <t>모드들</t>
    <phoneticPr fontId="1" type="noConversion"/>
  </si>
  <si>
    <t>시작(월)</t>
    <phoneticPr fontId="1" type="noConversion"/>
  </si>
  <si>
    <t>발주(월)</t>
    <phoneticPr fontId="1" type="noConversion"/>
  </si>
  <si>
    <t>상태</t>
    <phoneticPr fontId="1" type="noConversion"/>
  </si>
  <si>
    <t>시작, 중지,종료</t>
    <phoneticPr fontId="1" type="noConversion"/>
  </si>
  <si>
    <t>Policy</t>
    <phoneticPr fontId="1" type="noConversion"/>
  </si>
  <si>
    <t>cash</t>
    <phoneticPr fontId="1" type="noConversion"/>
  </si>
  <si>
    <t>인력 충원에 걸리는 시간</t>
    <phoneticPr fontId="1" type="noConversion"/>
  </si>
  <si>
    <t>최초 보유한 자금</t>
    <phoneticPr fontId="1" type="noConversion"/>
  </si>
  <si>
    <t>Hr_Init_H</t>
    <phoneticPr fontId="1" type="noConversion"/>
  </si>
  <si>
    <t>Hr_Init_M</t>
    <phoneticPr fontId="1" type="noConversion"/>
  </si>
  <si>
    <t>Hr_Init_L</t>
    <phoneticPr fontId="1" type="noConversion"/>
  </si>
  <si>
    <t>Hr_LeadTime</t>
    <phoneticPr fontId="1" type="noConversion"/>
  </si>
  <si>
    <t>Cash_Init</t>
    <phoneticPr fontId="1" type="noConversion"/>
  </si>
  <si>
    <t>Optimistic</t>
  </si>
  <si>
    <t>Most Likely</t>
  </si>
  <si>
    <t>Earliest Expected</t>
  </si>
  <si>
    <t xml:space="preserve">Realistic Times </t>
  </si>
  <si>
    <t>비관적</t>
  </si>
  <si>
    <t>가장 이른 예상일</t>
  </si>
  <si>
    <t>리얼타임</t>
  </si>
  <si>
    <t>낙관적</t>
    <phoneticPr fontId="1" type="noConversion"/>
  </si>
  <si>
    <t>일반적</t>
    <phoneticPr fontId="1" type="noConversion"/>
  </si>
  <si>
    <t>Opt</t>
    <phoneticPr fontId="1" type="noConversion"/>
  </si>
  <si>
    <t>ML</t>
    <phoneticPr fontId="1" type="noConversion"/>
  </si>
  <si>
    <t>Pess</t>
    <phoneticPr fontId="1" type="noConversion"/>
  </si>
  <si>
    <t>Opt</t>
  </si>
  <si>
    <t>ML</t>
  </si>
  <si>
    <t>Pess</t>
  </si>
  <si>
    <t>DataIndex</t>
  </si>
  <si>
    <t>LastIndex</t>
  </si>
  <si>
    <t>SimulTerm</t>
  </si>
  <si>
    <t>발주프로젝트</t>
    <phoneticPr fontId="1" type="noConversion"/>
  </si>
  <si>
    <t>이름</t>
    <phoneticPr fontId="1" type="noConversion"/>
  </si>
  <si>
    <t>값</t>
    <phoneticPr fontId="1" type="noConversion"/>
  </si>
  <si>
    <t>설명</t>
    <phoneticPr fontId="1" type="noConversion"/>
  </si>
  <si>
    <t>data가 시작되는 행 번호</t>
    <phoneticPr fontId="1" type="noConversion"/>
  </si>
  <si>
    <t>합계</t>
    <phoneticPr fontId="1" type="noConversion"/>
  </si>
  <si>
    <t>평균</t>
    <phoneticPr fontId="1" type="noConversion"/>
  </si>
  <si>
    <t>……</t>
    <phoneticPr fontId="1" type="noConversion"/>
  </si>
  <si>
    <t>월</t>
    <phoneticPr fontId="1" type="noConversion"/>
  </si>
  <si>
    <t>시나리오</t>
    <phoneticPr fontId="1" type="noConversion"/>
  </si>
  <si>
    <t>발생주기</t>
    <phoneticPr fontId="1" type="noConversion"/>
  </si>
  <si>
    <t>프로젝트</t>
    <phoneticPr fontId="1" type="noConversion"/>
  </si>
  <si>
    <t>활동</t>
    <phoneticPr fontId="1" type="noConversion"/>
  </si>
  <si>
    <t>모드</t>
    <phoneticPr fontId="1" type="noConversion"/>
  </si>
  <si>
    <t>자원1</t>
    <phoneticPr fontId="1" type="noConversion"/>
  </si>
  <si>
    <t>자원2</t>
    <phoneticPr fontId="1" type="noConversion"/>
  </si>
  <si>
    <t>자원3</t>
    <phoneticPr fontId="1" type="noConversion"/>
  </si>
  <si>
    <t>Opt</t>
    <phoneticPr fontId="1" type="noConversion"/>
  </si>
  <si>
    <t>Activity</t>
    <phoneticPr fontId="1" type="noConversion"/>
  </si>
  <si>
    <t>Mode</t>
    <phoneticPr fontId="1" type="noConversion"/>
  </si>
  <si>
    <t>중간활동은 확율적으로 선행 관계를 갖는다.</t>
    <phoneticPr fontId="1" type="noConversion"/>
  </si>
  <si>
    <t>단일 모드 검토</t>
    <phoneticPr fontId="1" type="noConversion"/>
  </si>
  <si>
    <t>활동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</si>
  <si>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</si>
  <si>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</si>
  <si>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</si>
  <si>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월</t>
    <phoneticPr fontId="1" type="noConversion"/>
  </si>
  <si>
    <t>주기</t>
    <phoneticPr fontId="1" type="noConversion"/>
  </si>
  <si>
    <t>Opt(=1)</t>
    <phoneticPr fontId="1" type="noConversion"/>
  </si>
  <si>
    <t>…</t>
    <phoneticPr fontId="1" type="noConversion"/>
  </si>
  <si>
    <t>시나리오</t>
    <phoneticPr fontId="1" type="noConversion"/>
  </si>
  <si>
    <t>..</t>
    <phoneticPr fontId="1" type="noConversion"/>
  </si>
  <si>
    <t>ML(=2)</t>
    <phoneticPr fontId="1" type="noConversion"/>
  </si>
  <si>
    <t>Pess(=3)</t>
    <phoneticPr fontId="1" type="noConversion"/>
  </si>
  <si>
    <t>Scenario</t>
    <phoneticPr fontId="1" type="noConversion"/>
  </si>
  <si>
    <t>Pessimistic</t>
    <phoneticPr fontId="1" type="noConversion"/>
  </si>
  <si>
    <t>기간을 표시하는 테이블의 구조는?</t>
    <phoneticPr fontId="1" type="noConversion"/>
  </si>
  <si>
    <t>프로젝트이 중앙 부분에 많은 리소스 투입</t>
    <phoneticPr fontId="1" type="noConversion"/>
  </si>
  <si>
    <t>시작과 끝은 바뀌지 않는다.(설계와 검증)</t>
    <phoneticPr fontId="1" type="noConversion"/>
  </si>
  <si>
    <t>HR 테이블의 구조 (필요한가?) ==&gt; 기초데이터만 가지고 프로그램 내부에서 관리</t>
    <phoneticPr fontId="1" type="noConversion"/>
  </si>
  <si>
    <t>선행관계에 관한 테이블 필요하지 않을까?</t>
    <phoneticPr fontId="1" type="noConversion"/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</si>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</sst>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Microsoft YaHei"/>
      <family val="2"/>
      <charset val="134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2" fontId="0" fillId="0" borderId="31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176" fontId="0" fillId="0" borderId="29" xfId="0" applyNumberFormat="1" applyBorder="1"/>
    <xf numFmtId="176" fontId="0" fillId="0" borderId="27" xfId="0" applyNumberFormat="1" applyBorder="1"/>
    <xf numFmtId="176" fontId="0" fillId="0" borderId="28" xfId="0" applyNumberFormat="1" applyBorder="1"/>
    <xf numFmtId="176" fontId="0" fillId="0" borderId="26" xfId="0" applyNumberFormat="1" applyBorder="1"/>
    <xf numFmtId="0" fontId="0" fillId="0" borderId="36" xfId="0" applyBorder="1"/>
    <xf numFmtId="0" fontId="0" fillId="0" borderId="13" xfId="0" applyBorder="1" applyAlignment="1">
      <alignment vertical="center" shrinkToFit="1"/>
    </xf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6" borderId="29" xfId="0" applyFill="1" applyBorder="1"/>
    <xf numFmtId="0" fontId="0" fillId="6" borderId="30" xfId="0" applyFill="1" applyBorder="1"/>
    <xf numFmtId="0" fontId="0" fillId="6" borderId="31" xfId="0" applyFill="1" applyBorder="1"/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29" xfId="0" applyFill="1" applyBorder="1" applyAlignment="1">
      <alignment vertical="center"/>
    </xf>
    <xf numFmtId="0" fontId="0" fillId="12" borderId="27" xfId="0" applyFill="1" applyBorder="1" applyAlignment="1">
      <alignment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30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31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3" borderId="29" xfId="0" applyFill="1" applyBorder="1" applyAlignment="1">
      <alignment vertical="center"/>
    </xf>
    <xf numFmtId="0" fontId="0" fillId="13" borderId="27" xfId="0" applyFill="1" applyBorder="1" applyAlignment="1">
      <alignment vertical="center"/>
    </xf>
    <xf numFmtId="0" fontId="0" fillId="13" borderId="2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30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1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11" borderId="29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6" borderId="14" xfId="0" applyFill="1" applyBorder="1"/>
    <xf numFmtId="0" fontId="0" fillId="6" borderId="16" xfId="0" applyFill="1" applyBorder="1"/>
    <xf numFmtId="0" fontId="0" fillId="6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0" fontId="0" fillId="5" borderId="36" xfId="0" applyFill="1" applyBorder="1"/>
    <xf numFmtId="0" fontId="0" fillId="5" borderId="11" xfId="0" applyFill="1" applyBorder="1"/>
    <xf numFmtId="0" fontId="0" fillId="5" borderId="23" xfId="0" applyFill="1" applyBorder="1"/>
    <xf numFmtId="0" fontId="0" fillId="5" borderId="32" xfId="0" applyFill="1" applyBorder="1"/>
    <xf numFmtId="0" fontId="0" fillId="5" borderId="9" xfId="0" applyFill="1" applyBorder="1"/>
    <xf numFmtId="0" fontId="0" fillId="5" borderId="24" xfId="0" applyFill="1" applyBorder="1"/>
    <xf numFmtId="0" fontId="0" fillId="5" borderId="14" xfId="0" applyFill="1" applyBorder="1"/>
    <xf numFmtId="0" fontId="0" fillId="5" borderId="36" xfId="0" applyFill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403860</xdr:colOff>
          <xdr:row>0</xdr:row>
          <xdr:rowOff>76200</xdr:rowOff>
        </xdr:from>
        <xdr:to>
          <xdr:col>2</xdr:col>
          <xdr:colOff>541020</xdr:colOff>
          <xdr:row>1</xdr:row>
          <xdr:rowOff>121920</xdr:rowOff>
        </xdr:to>
        <xdr:sp macro="" textlink="">
          <xdr:nvSpPr>
            <xdr:cNvPr id="1025" name="Generation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generator"/>
  <dimension ref="A3:M51"/>
  <sheetViews>
    <sheetView topLeftCell="A10" workbookViewId="0">
      <selection activeCell="G10" sqref="G10"/>
    </sheetView>
  </sheetViews>
  <sheetFormatPr defaultRowHeight="17.399999999999999" x14ac:dyDescent="0.4"/>
  <cols>
    <col min="2" max="2" width="11.8984375" bestFit="1" customWidth="1"/>
    <col min="4" max="4" width="29.19921875" customWidth="1"/>
    <col min="6" max="8" width="7.19921875" customWidth="1"/>
    <col min="9" max="13" width="8.796875" style="18"/>
  </cols>
  <sheetData>
    <row r="3" spans="1:8" x14ac:dyDescent="0.4">
      <c r="A3" s="1" t="s">
        <v>0</v>
      </c>
    </row>
    <row r="4" spans="1:8" x14ac:dyDescent="0.4">
      <c r="A4" s="1" t="s">
        <v>1</v>
      </c>
    </row>
    <row r="6" spans="1:8" x14ac:dyDescent="0.4">
      <c r="A6" s="2" t="s">
        <v>3</v>
      </c>
      <c r="B6" s="4" t="s">
        <v>98</v>
      </c>
      <c r="C6" s="4" t="s">
        <v>99</v>
      </c>
      <c r="D6" s="4" t="s">
        <v>100</v>
      </c>
      <c r="E6" s="4" t="s">
        <v>18</v>
      </c>
      <c r="F6" s="4" t="s">
        <v>19</v>
      </c>
      <c r="G6" s="4"/>
      <c r="H6" s="5"/>
    </row>
    <row r="7" spans="1:8" x14ac:dyDescent="0.4">
      <c r="A7" s="13" t="s">
        <v>15</v>
      </c>
      <c r="B7" s="6" t="s">
        <v>94</v>
      </c>
      <c r="C7" s="6">
        <f>MATCH("project",A:A,0)</f>
        <v>22</v>
      </c>
      <c r="D7" s="6" t="s">
        <v>101</v>
      </c>
      <c r="E7" s="6"/>
      <c r="F7" s="6"/>
      <c r="G7" s="6"/>
      <c r="H7" s="7"/>
    </row>
    <row r="8" spans="1:8" x14ac:dyDescent="0.4">
      <c r="A8" s="14"/>
      <c r="B8" s="8" t="s">
        <v>95</v>
      </c>
      <c r="C8" s="8">
        <f>MATCH("last",A:A,0)-1</f>
        <v>50</v>
      </c>
      <c r="D8" s="8"/>
      <c r="E8" s="8"/>
      <c r="F8" s="8"/>
      <c r="G8" s="8"/>
      <c r="H8" s="9"/>
    </row>
    <row r="9" spans="1:8" x14ac:dyDescent="0.4">
      <c r="A9" s="14"/>
      <c r="B9" s="8" t="s">
        <v>96</v>
      </c>
      <c r="C9" s="8">
        <v>36</v>
      </c>
      <c r="D9" s="8" t="s">
        <v>31</v>
      </c>
      <c r="E9" s="8"/>
      <c r="F9" s="8"/>
      <c r="G9" s="8"/>
      <c r="H9" s="9"/>
    </row>
    <row r="10" spans="1:8" x14ac:dyDescent="0.4">
      <c r="A10" s="14"/>
      <c r="B10" s="8" t="s">
        <v>35</v>
      </c>
      <c r="C10" s="8">
        <f>MATCH("project_end",A:A,0)-MATCH("project",A:A,0)+1</f>
        <v>10</v>
      </c>
      <c r="D10" s="8" t="s">
        <v>34</v>
      </c>
      <c r="E10" s="8"/>
      <c r="F10" s="8"/>
      <c r="G10" s="8"/>
      <c r="H10" s="9"/>
    </row>
    <row r="11" spans="1:8" x14ac:dyDescent="0.4">
      <c r="A11" s="14"/>
      <c r="B11" s="8" t="s">
        <v>74</v>
      </c>
      <c r="C11" s="8">
        <v>13</v>
      </c>
      <c r="D11" s="8" t="s">
        <v>58</v>
      </c>
      <c r="E11" s="8"/>
      <c r="F11" s="8"/>
      <c r="G11" s="8"/>
      <c r="H11" s="9"/>
    </row>
    <row r="12" spans="1:8" x14ac:dyDescent="0.4">
      <c r="A12" s="14"/>
      <c r="B12" s="8" t="s">
        <v>75</v>
      </c>
      <c r="C12" s="8">
        <v>21</v>
      </c>
      <c r="D12" s="8" t="s">
        <v>59</v>
      </c>
      <c r="E12" s="8"/>
      <c r="F12" s="8"/>
      <c r="G12" s="8"/>
      <c r="H12" s="9"/>
    </row>
    <row r="13" spans="1:8" x14ac:dyDescent="0.4">
      <c r="A13" s="14"/>
      <c r="B13" s="8" t="s">
        <v>76</v>
      </c>
      <c r="C13" s="34">
        <v>6</v>
      </c>
      <c r="D13" s="8" t="s">
        <v>60</v>
      </c>
      <c r="E13" s="8"/>
      <c r="F13" s="8"/>
      <c r="G13" s="8"/>
      <c r="H13" s="9"/>
    </row>
    <row r="14" spans="1:8" x14ac:dyDescent="0.4">
      <c r="A14" s="14"/>
      <c r="B14" s="34" t="s">
        <v>77</v>
      </c>
      <c r="C14" s="34">
        <v>3</v>
      </c>
      <c r="D14" s="34" t="s">
        <v>72</v>
      </c>
      <c r="E14" s="8"/>
      <c r="F14" s="8"/>
      <c r="G14" s="8"/>
      <c r="H14" s="9"/>
    </row>
    <row r="15" spans="1:8" x14ac:dyDescent="0.4">
      <c r="A15" s="14"/>
      <c r="B15" s="34" t="s">
        <v>78</v>
      </c>
      <c r="C15" s="8"/>
      <c r="D15" s="34" t="s">
        <v>73</v>
      </c>
      <c r="E15" s="8"/>
      <c r="F15" s="8"/>
      <c r="G15" s="8"/>
      <c r="H15" s="9"/>
    </row>
    <row r="16" spans="1:8" x14ac:dyDescent="0.4">
      <c r="A16" s="14"/>
      <c r="B16" s="34"/>
      <c r="C16" s="8"/>
      <c r="D16" s="8"/>
      <c r="E16" s="8"/>
      <c r="F16" s="8"/>
      <c r="G16" s="8"/>
      <c r="H16" s="9"/>
    </row>
    <row r="17" spans="1:8" x14ac:dyDescent="0.4">
      <c r="A17" s="14"/>
      <c r="B17" s="8"/>
      <c r="C17" s="8"/>
      <c r="D17" s="8"/>
      <c r="E17" s="8"/>
      <c r="F17" s="8"/>
      <c r="G17" s="8"/>
      <c r="H17" s="9"/>
    </row>
    <row r="18" spans="1:8" x14ac:dyDescent="0.4">
      <c r="A18" s="14"/>
      <c r="B18" s="8"/>
      <c r="C18" s="8"/>
      <c r="D18" s="8"/>
      <c r="E18" s="8"/>
      <c r="F18" s="8"/>
      <c r="G18" s="8"/>
      <c r="H18" s="9"/>
    </row>
    <row r="19" spans="1:8" x14ac:dyDescent="0.4">
      <c r="A19" s="14"/>
      <c r="B19" s="8"/>
      <c r="C19" s="8"/>
      <c r="D19" s="8"/>
      <c r="E19" s="8"/>
      <c r="F19" s="8"/>
      <c r="G19" s="8"/>
      <c r="H19" s="9"/>
    </row>
    <row r="20" spans="1:8" x14ac:dyDescent="0.4">
      <c r="A20" s="14"/>
      <c r="B20" s="8"/>
      <c r="C20" s="8"/>
      <c r="D20" s="8"/>
      <c r="E20" s="8"/>
      <c r="F20" s="8"/>
      <c r="G20" s="8"/>
      <c r="H20" s="9"/>
    </row>
    <row r="21" spans="1:8" x14ac:dyDescent="0.4">
      <c r="A21" s="15"/>
      <c r="B21" s="10"/>
      <c r="C21" s="10"/>
      <c r="D21" s="10"/>
      <c r="E21" s="10"/>
      <c r="F21" s="10"/>
      <c r="G21" s="10"/>
      <c r="H21" s="11"/>
    </row>
    <row r="22" spans="1:8" x14ac:dyDescent="0.4">
      <c r="A22" s="13" t="s">
        <v>2</v>
      </c>
      <c r="B22" t="s">
        <v>88</v>
      </c>
      <c r="C22" s="6">
        <v>0.6</v>
      </c>
      <c r="D22" s="37" t="s">
        <v>86</v>
      </c>
      <c r="E22" s="6"/>
      <c r="F22" s="6"/>
      <c r="G22" s="6"/>
      <c r="H22" s="7"/>
    </row>
    <row r="23" spans="1:8" x14ac:dyDescent="0.4">
      <c r="A23" s="14"/>
      <c r="B23" t="s">
        <v>89</v>
      </c>
      <c r="C23" s="8">
        <v>0.25</v>
      </c>
      <c r="D23" s="36" t="s">
        <v>87</v>
      </c>
      <c r="E23" s="8"/>
      <c r="F23" s="8"/>
      <c r="G23" s="8"/>
      <c r="H23" s="9"/>
    </row>
    <row r="24" spans="1:8" x14ac:dyDescent="0.4">
      <c r="A24" s="14"/>
      <c r="B24" t="s">
        <v>90</v>
      </c>
      <c r="C24" s="8">
        <v>0.17499999999999999</v>
      </c>
      <c r="D24" s="35" t="s">
        <v>83</v>
      </c>
      <c r="E24" s="8"/>
      <c r="F24" s="8"/>
      <c r="G24" s="8"/>
      <c r="H24" s="9"/>
    </row>
    <row r="25" spans="1:8" x14ac:dyDescent="0.4">
      <c r="A25" s="14"/>
      <c r="B25" s="6" t="s">
        <v>25</v>
      </c>
      <c r="C25" s="6">
        <v>3</v>
      </c>
      <c r="D25" s="6" t="s">
        <v>27</v>
      </c>
      <c r="E25" s="8"/>
      <c r="F25" s="8"/>
      <c r="G25" s="8"/>
      <c r="H25" s="9"/>
    </row>
    <row r="26" spans="1:8" x14ac:dyDescent="0.4">
      <c r="A26" s="14"/>
      <c r="B26" s="8" t="s">
        <v>5</v>
      </c>
      <c r="C26" s="8">
        <v>3</v>
      </c>
      <c r="D26" s="8" t="s">
        <v>7</v>
      </c>
      <c r="E26" s="8"/>
      <c r="F26" s="8"/>
      <c r="G26" s="8"/>
      <c r="H26" s="9"/>
    </row>
    <row r="27" spans="1:8" x14ac:dyDescent="0.4">
      <c r="A27" s="14"/>
      <c r="B27" s="8" t="s">
        <v>6</v>
      </c>
      <c r="C27" s="8">
        <v>6</v>
      </c>
      <c r="D27" s="8" t="s">
        <v>8</v>
      </c>
      <c r="E27" s="8"/>
      <c r="F27" s="8"/>
      <c r="G27" s="8"/>
      <c r="H27" s="9"/>
    </row>
    <row r="28" spans="1:8" x14ac:dyDescent="0.4">
      <c r="A28" s="14"/>
      <c r="B28" s="8" t="s">
        <v>13</v>
      </c>
      <c r="C28" s="8">
        <v>1</v>
      </c>
      <c r="D28" s="8" t="s">
        <v>29</v>
      </c>
      <c r="E28" s="8"/>
      <c r="F28" s="8"/>
      <c r="G28" s="8"/>
      <c r="H28" s="9"/>
    </row>
    <row r="29" spans="1:8" x14ac:dyDescent="0.4">
      <c r="A29" s="14"/>
      <c r="B29" s="8" t="s">
        <v>14</v>
      </c>
      <c r="C29" s="8">
        <v>3</v>
      </c>
      <c r="D29" s="8" t="s">
        <v>30</v>
      </c>
      <c r="E29" s="8"/>
      <c r="F29" s="8"/>
      <c r="G29" s="8"/>
      <c r="H29" s="9"/>
    </row>
    <row r="30" spans="1:8" x14ac:dyDescent="0.4">
      <c r="A30" s="14"/>
      <c r="B30" s="8" t="s">
        <v>9</v>
      </c>
      <c r="C30" s="8">
        <v>1</v>
      </c>
      <c r="D30" s="8" t="s">
        <v>12</v>
      </c>
      <c r="E30" s="8"/>
      <c r="F30" s="8"/>
      <c r="G30" s="8"/>
      <c r="H30" s="9"/>
    </row>
    <row r="31" spans="1:8" x14ac:dyDescent="0.4">
      <c r="A31" s="15" t="s">
        <v>33</v>
      </c>
      <c r="B31" s="10" t="s">
        <v>10</v>
      </c>
      <c r="C31" s="10">
        <v>3</v>
      </c>
      <c r="D31" s="10" t="s">
        <v>11</v>
      </c>
      <c r="E31" s="10"/>
      <c r="F31" s="10"/>
      <c r="G31" s="10"/>
      <c r="H31" s="11"/>
    </row>
    <row r="32" spans="1:8" x14ac:dyDescent="0.4">
      <c r="A32" s="13" t="s">
        <v>4</v>
      </c>
      <c r="B32" s="6" t="s">
        <v>17</v>
      </c>
      <c r="C32" s="6"/>
      <c r="D32" s="6" t="s">
        <v>16</v>
      </c>
      <c r="E32" s="6">
        <v>3</v>
      </c>
      <c r="F32" s="6">
        <v>6</v>
      </c>
      <c r="G32" s="6">
        <v>9</v>
      </c>
      <c r="H32" s="7">
        <v>12</v>
      </c>
    </row>
    <row r="33" spans="1:8" x14ac:dyDescent="0.4">
      <c r="A33" s="14"/>
      <c r="B33" s="8" t="s">
        <v>20</v>
      </c>
      <c r="C33" s="8"/>
      <c r="D33" s="8" t="s">
        <v>26</v>
      </c>
      <c r="E33" s="8">
        <v>3</v>
      </c>
      <c r="F33" s="8">
        <v>1</v>
      </c>
      <c r="G33" s="8">
        <v>2</v>
      </c>
      <c r="H33" s="9">
        <v>3</v>
      </c>
    </row>
    <row r="34" spans="1:8" x14ac:dyDescent="0.4">
      <c r="A34" s="14"/>
      <c r="B34" s="8" t="s">
        <v>21</v>
      </c>
      <c r="C34" s="8"/>
      <c r="D34" s="8" t="s">
        <v>22</v>
      </c>
      <c r="E34" s="8">
        <v>3</v>
      </c>
      <c r="F34" s="8">
        <v>70</v>
      </c>
      <c r="G34" s="8">
        <v>60</v>
      </c>
      <c r="H34" s="9">
        <v>50</v>
      </c>
    </row>
    <row r="35" spans="1:8" x14ac:dyDescent="0.4">
      <c r="A35" s="15"/>
      <c r="B35" s="10" t="s">
        <v>23</v>
      </c>
      <c r="C35" s="10"/>
      <c r="D35" s="10" t="s">
        <v>24</v>
      </c>
      <c r="E35" s="10">
        <v>3</v>
      </c>
      <c r="F35" s="12" t="s">
        <v>28</v>
      </c>
      <c r="G35" s="10"/>
      <c r="H35" s="11"/>
    </row>
    <row r="36" spans="1:8" x14ac:dyDescent="0.4">
      <c r="A36" s="15" t="s">
        <v>57</v>
      </c>
      <c r="B36" s="10"/>
      <c r="C36" s="10"/>
      <c r="D36" s="10"/>
      <c r="E36" s="10"/>
      <c r="F36" s="12"/>
      <c r="G36" s="10"/>
      <c r="H36" s="11"/>
    </row>
    <row r="37" spans="1:8" x14ac:dyDescent="0.4">
      <c r="A37" s="15"/>
      <c r="B37" s="10"/>
      <c r="C37" s="10"/>
      <c r="D37" s="10"/>
      <c r="E37" s="10"/>
      <c r="F37" s="12"/>
      <c r="G37" s="10"/>
      <c r="H37" s="11"/>
    </row>
    <row r="38" spans="1:8" x14ac:dyDescent="0.4">
      <c r="A38" s="15"/>
      <c r="B38" s="10"/>
      <c r="C38" s="10"/>
      <c r="D38" s="10"/>
      <c r="E38" s="10"/>
      <c r="F38" s="12"/>
      <c r="G38" s="10"/>
      <c r="H38" s="11"/>
    </row>
    <row r="39" spans="1:8" x14ac:dyDescent="0.4">
      <c r="A39" s="15"/>
      <c r="B39" s="10"/>
      <c r="C39" s="10"/>
      <c r="D39" s="10"/>
      <c r="E39" s="10"/>
      <c r="F39" s="12"/>
      <c r="G39" s="10"/>
      <c r="H39" s="11"/>
    </row>
    <row r="40" spans="1:8" x14ac:dyDescent="0.4">
      <c r="A40" s="15"/>
      <c r="B40" s="10"/>
      <c r="C40" s="10"/>
      <c r="D40" s="10"/>
      <c r="E40" s="10"/>
      <c r="F40" s="12"/>
      <c r="G40" s="10"/>
      <c r="H40" s="11"/>
    </row>
    <row r="41" spans="1:8" x14ac:dyDescent="0.4">
      <c r="A41" s="15" t="s">
        <v>71</v>
      </c>
      <c r="B41" s="10"/>
      <c r="C41" s="10"/>
      <c r="D41" s="10"/>
      <c r="E41" s="10"/>
      <c r="F41" s="12"/>
      <c r="G41" s="10"/>
      <c r="H41" s="11"/>
    </row>
    <row r="42" spans="1:8" x14ac:dyDescent="0.4">
      <c r="A42" s="15"/>
      <c r="B42" s="10"/>
      <c r="C42" s="10"/>
      <c r="D42" s="10"/>
      <c r="E42" s="10"/>
      <c r="F42" s="12"/>
      <c r="G42" s="10"/>
      <c r="H42" s="11"/>
    </row>
    <row r="43" spans="1:8" x14ac:dyDescent="0.4">
      <c r="A43" s="15"/>
      <c r="B43" s="10"/>
      <c r="C43" s="10"/>
      <c r="D43" s="10"/>
      <c r="E43" s="10"/>
      <c r="F43" s="12"/>
      <c r="G43" s="10"/>
      <c r="H43" s="11"/>
    </row>
    <row r="44" spans="1:8" x14ac:dyDescent="0.4">
      <c r="A44" s="15"/>
      <c r="B44" s="10"/>
      <c r="C44" s="10"/>
      <c r="D44" s="10"/>
      <c r="E44" s="10"/>
      <c r="F44" s="12"/>
      <c r="G44" s="10"/>
      <c r="H44" s="11"/>
    </row>
    <row r="45" spans="1:8" x14ac:dyDescent="0.4">
      <c r="A45" s="15"/>
      <c r="B45" s="10"/>
      <c r="C45" s="10"/>
      <c r="D45" s="10"/>
      <c r="E45" s="10"/>
      <c r="F45" s="12"/>
      <c r="G45" s="10"/>
      <c r="H45" s="11"/>
    </row>
    <row r="46" spans="1:8" x14ac:dyDescent="0.4">
      <c r="A46" s="15" t="s">
        <v>70</v>
      </c>
      <c r="B46" s="10"/>
      <c r="C46" s="10"/>
      <c r="D46" s="10"/>
      <c r="E46" s="10"/>
      <c r="F46" s="12"/>
      <c r="G46" s="10"/>
      <c r="H46" s="11"/>
    </row>
    <row r="47" spans="1:8" x14ac:dyDescent="0.4">
      <c r="A47" s="15"/>
      <c r="B47" s="10"/>
      <c r="C47" s="10"/>
      <c r="D47" s="10"/>
      <c r="E47" s="10"/>
      <c r="F47" s="12"/>
      <c r="G47" s="10"/>
      <c r="H47" s="11"/>
    </row>
    <row r="48" spans="1:8" x14ac:dyDescent="0.4">
      <c r="A48" s="15"/>
      <c r="B48" s="10"/>
      <c r="C48" s="10"/>
      <c r="D48" s="10"/>
      <c r="E48" s="10"/>
      <c r="F48" s="12"/>
      <c r="G48" s="10"/>
      <c r="H48" s="11"/>
    </row>
    <row r="49" spans="1:8" x14ac:dyDescent="0.4">
      <c r="A49" s="15"/>
      <c r="B49" s="10"/>
      <c r="C49" s="10"/>
      <c r="D49" s="10"/>
      <c r="E49" s="10"/>
      <c r="F49" s="12"/>
      <c r="G49" s="10"/>
      <c r="H49" s="11"/>
    </row>
    <row r="50" spans="1:8" x14ac:dyDescent="0.4">
      <c r="A50" s="15"/>
      <c r="B50" s="10"/>
      <c r="C50" s="10"/>
      <c r="D50" s="10"/>
      <c r="E50" s="10"/>
      <c r="F50" s="12"/>
      <c r="G50" s="10"/>
      <c r="H50" s="11"/>
    </row>
    <row r="51" spans="1:8" x14ac:dyDescent="0.4">
      <c r="A51" s="3" t="s">
        <v>32</v>
      </c>
      <c r="B51" s="16" t="s">
        <v>36</v>
      </c>
      <c r="C51" s="16"/>
      <c r="D51" s="16"/>
      <c r="E51" s="16"/>
      <c r="F51" s="16"/>
      <c r="G51" s="16"/>
      <c r="H51" s="17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Generation">
          <controlPr defaultSize="0" autoLine="0" r:id="rId5">
            <anchor moveWithCells="1">
              <from>
                <xdr:col>1</xdr:col>
                <xdr:colOff>403860</xdr:colOff>
                <xdr:row>0</xdr:row>
                <xdr:rowOff>76200</xdr:rowOff>
              </from>
              <to>
                <xdr:col>2</xdr:col>
                <xdr:colOff>541020</xdr:colOff>
                <xdr:row>1</xdr:row>
                <xdr:rowOff>121920</xdr:rowOff>
              </to>
            </anchor>
          </controlPr>
        </control>
      </mc:Choice>
      <mc:Fallback>
        <control shapeId="1025" r:id="rId4" name="Generatio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4F13-3B27-44A6-B39F-8920B5E914F1}">
  <sheetPr codeName="datastructer"/>
  <dimension ref="A1:G34"/>
  <sheetViews>
    <sheetView zoomScale="115" zoomScaleNormal="115" workbookViewId="0">
      <selection activeCell="A5" sqref="A5:A34"/>
    </sheetView>
  </sheetViews>
  <sheetFormatPr defaultRowHeight="17.399999999999999" x14ac:dyDescent="0.4"/>
  <cols>
    <col min="1" max="2" width="8.796875" style="20"/>
    <col min="3" max="3" width="13.69921875" style="20" bestFit="1" customWidth="1"/>
    <col min="4" max="5" width="8.796875" style="20"/>
    <col min="6" max="6" width="8.796875" style="21"/>
    <col min="7" max="7" width="13" style="20" bestFit="1" customWidth="1"/>
    <col min="8" max="16384" width="8.796875" style="20"/>
  </cols>
  <sheetData>
    <row r="1" spans="1:7" s="19" customFormat="1" x14ac:dyDescent="0.4">
      <c r="F1" s="27"/>
    </row>
    <row r="2" spans="1:7" s="19" customFormat="1" x14ac:dyDescent="0.4">
      <c r="A2" s="148" t="s">
        <v>52</v>
      </c>
      <c r="B2" s="149"/>
      <c r="F2" s="27"/>
    </row>
    <row r="3" spans="1:7" s="19" customFormat="1" x14ac:dyDescent="0.4">
      <c r="A3" s="28" t="s">
        <v>53</v>
      </c>
      <c r="B3" s="29" t="s">
        <v>54</v>
      </c>
      <c r="F3" s="27"/>
    </row>
    <row r="5" spans="1:7" hidden="1" x14ac:dyDescent="0.4">
      <c r="A5" s="146" t="s">
        <v>37</v>
      </c>
      <c r="B5" s="22" t="s">
        <v>51</v>
      </c>
    </row>
    <row r="6" spans="1:7" hidden="1" x14ac:dyDescent="0.4">
      <c r="A6" s="146"/>
      <c r="B6" s="146" t="s">
        <v>38</v>
      </c>
      <c r="D6" s="23"/>
      <c r="E6" s="23"/>
      <c r="F6" s="24"/>
      <c r="G6" s="32" t="s">
        <v>44</v>
      </c>
    </row>
    <row r="7" spans="1:7" hidden="1" x14ac:dyDescent="0.4">
      <c r="A7" s="146"/>
      <c r="B7" s="146"/>
      <c r="D7" s="23"/>
      <c r="E7" s="23"/>
      <c r="F7" s="24"/>
      <c r="G7" s="32" t="s">
        <v>45</v>
      </c>
    </row>
    <row r="8" spans="1:7" hidden="1" x14ac:dyDescent="0.4">
      <c r="A8" s="146"/>
      <c r="B8" s="146"/>
      <c r="D8" s="23"/>
      <c r="E8" s="23"/>
      <c r="F8" s="24"/>
      <c r="G8" s="32" t="s">
        <v>46</v>
      </c>
    </row>
    <row r="9" spans="1:7" hidden="1" x14ac:dyDescent="0.4">
      <c r="A9" s="146"/>
      <c r="B9" s="26" t="s">
        <v>67</v>
      </c>
      <c r="D9" s="23"/>
      <c r="E9" s="23"/>
      <c r="F9" s="24"/>
      <c r="G9" s="33"/>
    </row>
    <row r="10" spans="1:7" hidden="1" x14ac:dyDescent="0.4">
      <c r="A10" s="146"/>
      <c r="B10" s="26" t="s">
        <v>66</v>
      </c>
      <c r="D10" s="23"/>
      <c r="E10" s="23"/>
      <c r="F10" s="24"/>
      <c r="G10" s="33"/>
    </row>
    <row r="11" spans="1:7" hidden="1" x14ac:dyDescent="0.4">
      <c r="A11" s="146"/>
      <c r="B11" s="26" t="s">
        <v>68</v>
      </c>
      <c r="C11" s="20" t="s">
        <v>69</v>
      </c>
      <c r="D11" s="23"/>
      <c r="E11" s="23"/>
      <c r="F11" s="24"/>
      <c r="G11" s="33"/>
    </row>
    <row r="12" spans="1:7" hidden="1" x14ac:dyDescent="0.4">
      <c r="A12" s="146"/>
      <c r="B12" s="25" t="s">
        <v>55</v>
      </c>
      <c r="C12" s="24"/>
      <c r="D12" s="23"/>
      <c r="E12" s="23"/>
      <c r="F12" s="24"/>
      <c r="G12" s="23"/>
    </row>
    <row r="13" spans="1:7" hidden="1" x14ac:dyDescent="0.4">
      <c r="A13" s="146"/>
      <c r="B13" s="26" t="s">
        <v>50</v>
      </c>
      <c r="C13" s="24"/>
      <c r="D13" s="23"/>
      <c r="E13" s="23"/>
      <c r="F13" s="24"/>
      <c r="G13" s="23"/>
    </row>
    <row r="14" spans="1:7" hidden="1" x14ac:dyDescent="0.4">
      <c r="A14" s="146"/>
      <c r="B14" s="151" t="s">
        <v>47</v>
      </c>
      <c r="C14" s="30" t="s">
        <v>55</v>
      </c>
      <c r="D14" s="23"/>
      <c r="E14" s="23"/>
      <c r="F14" s="24"/>
      <c r="G14" s="23"/>
    </row>
    <row r="15" spans="1:7" hidden="1" x14ac:dyDescent="0.4">
      <c r="A15" s="146"/>
      <c r="B15" s="152"/>
      <c r="C15" s="31" t="s">
        <v>61</v>
      </c>
      <c r="D15" s="23"/>
      <c r="E15" s="23"/>
      <c r="F15" s="24"/>
      <c r="G15" s="23"/>
    </row>
    <row r="16" spans="1:7" x14ac:dyDescent="0.4">
      <c r="A16" s="146"/>
      <c r="B16" s="152"/>
      <c r="C16" s="147" t="s">
        <v>62</v>
      </c>
      <c r="D16" s="150" t="s">
        <v>56</v>
      </c>
      <c r="E16" s="26" t="s">
        <v>39</v>
      </c>
      <c r="F16" s="24"/>
      <c r="G16" s="26" t="s">
        <v>41</v>
      </c>
    </row>
    <row r="17" spans="1:7" x14ac:dyDescent="0.4">
      <c r="A17" s="146"/>
      <c r="B17" s="152"/>
      <c r="C17" s="147"/>
      <c r="D17" s="150"/>
      <c r="E17" s="26" t="s">
        <v>40</v>
      </c>
      <c r="F17" s="24"/>
      <c r="G17" s="26" t="s">
        <v>41</v>
      </c>
    </row>
    <row r="18" spans="1:7" x14ac:dyDescent="0.4">
      <c r="A18" s="146"/>
      <c r="B18" s="152"/>
      <c r="C18" s="147"/>
      <c r="D18" s="150"/>
      <c r="E18" s="26" t="s">
        <v>43</v>
      </c>
      <c r="F18" s="24"/>
      <c r="G18" s="26" t="s">
        <v>41</v>
      </c>
    </row>
    <row r="19" spans="1:7" x14ac:dyDescent="0.4">
      <c r="A19" s="146"/>
      <c r="B19" s="152"/>
      <c r="C19" s="147" t="s">
        <v>63</v>
      </c>
      <c r="D19" s="150" t="s">
        <v>56</v>
      </c>
      <c r="E19" s="26" t="s">
        <v>39</v>
      </c>
      <c r="F19" s="24"/>
      <c r="G19" s="26" t="s">
        <v>41</v>
      </c>
    </row>
    <row r="20" spans="1:7" x14ac:dyDescent="0.4">
      <c r="A20" s="146"/>
      <c r="B20" s="152"/>
      <c r="C20" s="147"/>
      <c r="D20" s="150"/>
      <c r="E20" s="26" t="s">
        <v>40</v>
      </c>
      <c r="F20" s="24"/>
      <c r="G20" s="26" t="s">
        <v>41</v>
      </c>
    </row>
    <row r="21" spans="1:7" x14ac:dyDescent="0.4">
      <c r="A21" s="146"/>
      <c r="B21" s="152"/>
      <c r="C21" s="147"/>
      <c r="D21" s="150"/>
      <c r="E21" s="26" t="s">
        <v>43</v>
      </c>
      <c r="F21" s="24"/>
      <c r="G21" s="26" t="s">
        <v>41</v>
      </c>
    </row>
    <row r="22" spans="1:7" x14ac:dyDescent="0.4">
      <c r="A22" s="146"/>
      <c r="B22" s="152"/>
      <c r="C22" s="147" t="s">
        <v>64</v>
      </c>
      <c r="D22" s="150" t="s">
        <v>56</v>
      </c>
      <c r="E22" s="26" t="s">
        <v>39</v>
      </c>
      <c r="F22" s="24"/>
      <c r="G22" s="26" t="s">
        <v>41</v>
      </c>
    </row>
    <row r="23" spans="1:7" x14ac:dyDescent="0.4">
      <c r="A23" s="146"/>
      <c r="B23" s="152"/>
      <c r="C23" s="147"/>
      <c r="D23" s="150"/>
      <c r="E23" s="26" t="s">
        <v>40</v>
      </c>
      <c r="F23" s="24"/>
      <c r="G23" s="26" t="s">
        <v>41</v>
      </c>
    </row>
    <row r="24" spans="1:7" x14ac:dyDescent="0.4">
      <c r="A24" s="146"/>
      <c r="B24" s="153"/>
      <c r="C24" s="147"/>
      <c r="D24" s="150"/>
      <c r="E24" s="26" t="s">
        <v>43</v>
      </c>
      <c r="F24" s="24"/>
      <c r="G24" s="26" t="s">
        <v>41</v>
      </c>
    </row>
    <row r="25" spans="1:7" hidden="1" x14ac:dyDescent="0.4">
      <c r="A25" s="146"/>
      <c r="B25" s="146" t="s">
        <v>48</v>
      </c>
      <c r="C25" s="30" t="s">
        <v>55</v>
      </c>
      <c r="D25" s="23"/>
      <c r="E25" s="23"/>
      <c r="F25" s="24"/>
      <c r="G25" s="23"/>
    </row>
    <row r="26" spans="1:7" hidden="1" x14ac:dyDescent="0.4">
      <c r="A26" s="146"/>
      <c r="B26" s="146"/>
      <c r="C26" s="31" t="s">
        <v>61</v>
      </c>
      <c r="D26" s="23"/>
      <c r="E26" s="23"/>
      <c r="F26" s="24"/>
      <c r="G26" s="23"/>
    </row>
    <row r="27" spans="1:7" x14ac:dyDescent="0.4">
      <c r="A27" s="146"/>
      <c r="B27" s="146"/>
      <c r="C27" s="147" t="s">
        <v>65</v>
      </c>
      <c r="D27" s="146" t="s">
        <v>42</v>
      </c>
      <c r="E27" s="26" t="s">
        <v>39</v>
      </c>
      <c r="F27" s="24"/>
      <c r="G27" s="26" t="s">
        <v>41</v>
      </c>
    </row>
    <row r="28" spans="1:7" x14ac:dyDescent="0.4">
      <c r="A28" s="146"/>
      <c r="B28" s="146"/>
      <c r="C28" s="147"/>
      <c r="D28" s="146"/>
      <c r="E28" s="26" t="s">
        <v>40</v>
      </c>
      <c r="F28" s="24"/>
      <c r="G28" s="26" t="s">
        <v>41</v>
      </c>
    </row>
    <row r="29" spans="1:7" x14ac:dyDescent="0.4">
      <c r="A29" s="146"/>
      <c r="B29" s="146"/>
      <c r="C29" s="147"/>
      <c r="D29" s="146"/>
      <c r="E29" s="26" t="s">
        <v>43</v>
      </c>
      <c r="F29" s="24"/>
      <c r="G29" s="26" t="s">
        <v>41</v>
      </c>
    </row>
    <row r="30" spans="1:7" hidden="1" x14ac:dyDescent="0.4">
      <c r="A30" s="146"/>
      <c r="B30" s="207" t="s">
        <v>49</v>
      </c>
      <c r="C30" s="30" t="s">
        <v>55</v>
      </c>
      <c r="D30" s="23"/>
      <c r="E30" s="23"/>
      <c r="F30" s="24"/>
      <c r="G30" s="23"/>
    </row>
    <row r="31" spans="1:7" hidden="1" x14ac:dyDescent="0.4">
      <c r="A31" s="146"/>
      <c r="B31" s="207"/>
      <c r="C31" s="31" t="s">
        <v>61</v>
      </c>
      <c r="D31" s="23"/>
      <c r="E31" s="23"/>
      <c r="F31" s="24"/>
      <c r="G31" s="23"/>
    </row>
    <row r="32" spans="1:7" x14ac:dyDescent="0.4">
      <c r="A32" s="146"/>
      <c r="B32" s="207"/>
      <c r="C32" s="147" t="s">
        <v>65</v>
      </c>
      <c r="D32" s="146" t="s">
        <v>42</v>
      </c>
      <c r="E32" s="26" t="s">
        <v>39</v>
      </c>
      <c r="F32" s="24"/>
      <c r="G32" s="26" t="s">
        <v>41</v>
      </c>
    </row>
    <row r="33" spans="1:7" x14ac:dyDescent="0.4">
      <c r="A33" s="146"/>
      <c r="B33" s="207"/>
      <c r="C33" s="147"/>
      <c r="D33" s="146"/>
      <c r="E33" s="26" t="s">
        <v>40</v>
      </c>
      <c r="F33" s="24"/>
      <c r="G33" s="26" t="s">
        <v>41</v>
      </c>
    </row>
    <row r="34" spans="1:7" x14ac:dyDescent="0.4">
      <c r="A34" s="146"/>
      <c r="B34" s="207"/>
      <c r="C34" s="147"/>
      <c r="D34" s="146"/>
      <c r="E34" s="26" t="s">
        <v>43</v>
      </c>
      <c r="F34" s="24"/>
      <c r="G34" s="26" t="s">
        <v>41</v>
      </c>
    </row>
  </sheetData>
  <mergeCells count="16">
    <mergeCell ref="B30:B34"/>
    <mergeCell ref="C32:C34"/>
    <mergeCell ref="D32:D34"/>
    <mergeCell ref="A5:A34"/>
    <mergeCell ref="A2:B2"/>
    <mergeCell ref="C19:C21"/>
    <mergeCell ref="D19:D21"/>
    <mergeCell ref="C22:C24"/>
    <mergeCell ref="D22:D24"/>
    <mergeCell ref="B6:B8"/>
    <mergeCell ref="C16:C18"/>
    <mergeCell ref="D16:D18"/>
    <mergeCell ref="B25:B29"/>
    <mergeCell ref="C27:C29"/>
    <mergeCell ref="D27:D29"/>
    <mergeCell ref="B14:B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14EA-CC29-4A29-AE91-2813635BC48E}">
  <sheetPr codeName="project"/>
  <dimension ref="A1:S42"/>
  <sheetViews>
    <sheetView workbookViewId="0">
      <selection activeCell="B2" sqref="B2:D2"/>
    </sheetView>
  </sheetViews>
  <sheetFormatPr defaultRowHeight="17.399999999999999" x14ac:dyDescent="0.4"/>
  <cols>
    <col min="1" max="1" width="8.09765625" customWidth="1"/>
    <col min="2" max="2" width="4.8984375" bestFit="1" customWidth="1"/>
    <col min="3" max="3" width="5.5" customWidth="1"/>
    <col min="4" max="4" width="6.5" customWidth="1"/>
    <col min="5" max="5" width="4.8984375" customWidth="1"/>
    <col min="6" max="6" width="5.5" customWidth="1"/>
    <col min="7" max="7" width="6.5" customWidth="1"/>
    <col min="8" max="8" width="4.8984375" customWidth="1"/>
    <col min="9" max="9" width="5.5" customWidth="1"/>
    <col min="10" max="10" width="6.5" customWidth="1"/>
    <col min="11" max="11" width="4.8984375" customWidth="1"/>
    <col min="12" max="12" width="5.5" customWidth="1"/>
    <col min="13" max="13" width="6.5" customWidth="1"/>
    <col min="14" max="14" width="4.8984375" customWidth="1"/>
    <col min="15" max="15" width="5.5" customWidth="1"/>
    <col min="16" max="16" width="6.5" customWidth="1"/>
    <col min="17" max="17" width="4.8984375" customWidth="1"/>
    <col min="18" max="18" width="5.5" customWidth="1"/>
    <col min="19" max="19" width="6.5" customWidth="1"/>
  </cols>
  <sheetData>
    <row r="1" spans="1:19" ht="18" thickBot="1" x14ac:dyDescent="0.45">
      <c r="A1" s="159" t="s">
        <v>97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18" thickBot="1" x14ac:dyDescent="0.45">
      <c r="A2" s="63" t="s">
        <v>106</v>
      </c>
      <c r="B2" s="156">
        <v>1</v>
      </c>
      <c r="C2" s="157"/>
      <c r="D2" s="158"/>
      <c r="E2" s="156">
        <v>2</v>
      </c>
      <c r="F2" s="157"/>
      <c r="G2" s="158"/>
      <c r="H2" s="156">
        <v>3</v>
      </c>
      <c r="I2" s="157"/>
      <c r="J2" s="158"/>
      <c r="K2" s="156">
        <v>4</v>
      </c>
      <c r="L2" s="157"/>
      <c r="M2" s="158"/>
      <c r="N2" s="156" t="s">
        <v>104</v>
      </c>
      <c r="O2" s="157"/>
      <c r="P2" s="158"/>
      <c r="Q2" s="156">
        <v>100</v>
      </c>
      <c r="R2" s="157"/>
      <c r="S2" s="158"/>
    </row>
    <row r="3" spans="1:19" x14ac:dyDescent="0.4">
      <c r="A3" s="154" t="s">
        <v>105</v>
      </c>
      <c r="B3" s="208" t="s">
        <v>91</v>
      </c>
      <c r="C3" s="209" t="s">
        <v>92</v>
      </c>
      <c r="D3" s="210" t="s">
        <v>93</v>
      </c>
      <c r="E3" s="62" t="s">
        <v>91</v>
      </c>
      <c r="F3" s="15" t="s">
        <v>92</v>
      </c>
      <c r="G3" s="44" t="s">
        <v>93</v>
      </c>
      <c r="H3" s="62" t="s">
        <v>91</v>
      </c>
      <c r="I3" s="15" t="s">
        <v>92</v>
      </c>
      <c r="J3" s="44" t="s">
        <v>93</v>
      </c>
      <c r="K3" s="62" t="s">
        <v>91</v>
      </c>
      <c r="L3" s="15" t="s">
        <v>92</v>
      </c>
      <c r="M3" s="44" t="s">
        <v>93</v>
      </c>
      <c r="N3" s="62" t="s">
        <v>91</v>
      </c>
      <c r="O3" s="15" t="s">
        <v>92</v>
      </c>
      <c r="P3" s="44" t="s">
        <v>93</v>
      </c>
      <c r="Q3" s="62" t="s">
        <v>91</v>
      </c>
      <c r="R3" s="15" t="s">
        <v>92</v>
      </c>
      <c r="S3" s="44" t="s">
        <v>93</v>
      </c>
    </row>
    <row r="4" spans="1:19" ht="18" thickBot="1" x14ac:dyDescent="0.45">
      <c r="A4" s="155"/>
      <c r="B4" s="211">
        <v>0.6</v>
      </c>
      <c r="C4" s="212">
        <v>0.25</v>
      </c>
      <c r="D4" s="213">
        <v>0.17499999999999999</v>
      </c>
      <c r="E4" s="52">
        <v>0.6</v>
      </c>
      <c r="F4" s="13">
        <v>0.25</v>
      </c>
      <c r="G4" s="45">
        <v>0.17499999999999999</v>
      </c>
      <c r="H4" s="52">
        <v>0.6</v>
      </c>
      <c r="I4" s="13">
        <v>0.25</v>
      </c>
      <c r="J4" s="45">
        <v>0.17499999999999999</v>
      </c>
      <c r="K4" s="52">
        <v>0.6</v>
      </c>
      <c r="L4" s="13">
        <v>0.25</v>
      </c>
      <c r="M4" s="45">
        <v>0.17499999999999999</v>
      </c>
      <c r="N4" s="52">
        <v>0.6</v>
      </c>
      <c r="O4" s="13">
        <v>0.25</v>
      </c>
      <c r="P4" s="45">
        <v>0.17499999999999999</v>
      </c>
      <c r="Q4" s="51">
        <v>0.6</v>
      </c>
      <c r="R4" s="39">
        <v>0.25</v>
      </c>
      <c r="S4" s="40">
        <v>0.17499999999999999</v>
      </c>
    </row>
    <row r="5" spans="1:19" x14ac:dyDescent="0.4">
      <c r="A5" s="46">
        <v>1</v>
      </c>
      <c r="B5" s="86">
        <v>2</v>
      </c>
      <c r="C5" s="48">
        <v>2</v>
      </c>
      <c r="D5" s="49">
        <v>0</v>
      </c>
      <c r="E5" s="86">
        <v>1</v>
      </c>
      <c r="F5" s="48">
        <v>0</v>
      </c>
      <c r="G5" s="49">
        <v>0</v>
      </c>
      <c r="H5" s="53">
        <v>2</v>
      </c>
      <c r="I5" s="48">
        <v>2</v>
      </c>
      <c r="J5" s="49">
        <v>0</v>
      </c>
      <c r="K5" s="53">
        <v>2</v>
      </c>
      <c r="L5" s="48">
        <v>2</v>
      </c>
      <c r="M5" s="49">
        <v>0</v>
      </c>
      <c r="N5" s="53">
        <v>2</v>
      </c>
      <c r="O5" s="48">
        <v>2</v>
      </c>
      <c r="P5" s="49">
        <v>0</v>
      </c>
      <c r="Q5" s="47">
        <v>2</v>
      </c>
      <c r="R5" s="48">
        <v>2</v>
      </c>
      <c r="S5" s="49">
        <v>0</v>
      </c>
    </row>
    <row r="6" spans="1:19" x14ac:dyDescent="0.4">
      <c r="A6" s="42">
        <v>2</v>
      </c>
      <c r="B6" s="87">
        <v>1</v>
      </c>
      <c r="C6" s="2">
        <v>1</v>
      </c>
      <c r="D6" s="38">
        <v>0</v>
      </c>
      <c r="E6" s="87">
        <v>0</v>
      </c>
      <c r="F6" s="2">
        <v>1</v>
      </c>
      <c r="G6" s="38">
        <v>0</v>
      </c>
      <c r="H6" s="50">
        <v>1</v>
      </c>
      <c r="I6" s="2">
        <v>1</v>
      </c>
      <c r="J6" s="38">
        <v>0</v>
      </c>
      <c r="K6" s="50">
        <v>1</v>
      </c>
      <c r="L6" s="2">
        <v>1</v>
      </c>
      <c r="M6" s="38">
        <v>0</v>
      </c>
      <c r="N6" s="50">
        <v>1</v>
      </c>
      <c r="O6" s="2">
        <v>1</v>
      </c>
      <c r="P6" s="38">
        <v>0</v>
      </c>
      <c r="Q6" s="5">
        <v>1</v>
      </c>
      <c r="R6" s="2">
        <v>1</v>
      </c>
      <c r="S6" s="38">
        <v>0</v>
      </c>
    </row>
    <row r="7" spans="1:19" x14ac:dyDescent="0.4">
      <c r="A7" s="42">
        <v>3</v>
      </c>
      <c r="B7" s="87">
        <v>2</v>
      </c>
      <c r="C7" s="2">
        <v>3</v>
      </c>
      <c r="D7" s="38">
        <v>0</v>
      </c>
      <c r="E7" s="87">
        <v>1</v>
      </c>
      <c r="F7" s="2">
        <v>3</v>
      </c>
      <c r="G7" s="38">
        <v>0</v>
      </c>
      <c r="H7" s="50">
        <v>2</v>
      </c>
      <c r="I7" s="2">
        <v>3</v>
      </c>
      <c r="J7" s="38">
        <v>0</v>
      </c>
      <c r="K7" s="50">
        <v>2</v>
      </c>
      <c r="L7" s="2">
        <v>3</v>
      </c>
      <c r="M7" s="38">
        <v>0</v>
      </c>
      <c r="N7" s="50">
        <v>2</v>
      </c>
      <c r="O7" s="2">
        <v>3</v>
      </c>
      <c r="P7" s="38">
        <v>0</v>
      </c>
      <c r="Q7" s="5">
        <v>2</v>
      </c>
      <c r="R7" s="2">
        <v>3</v>
      </c>
      <c r="S7" s="38">
        <v>0</v>
      </c>
    </row>
    <row r="8" spans="1:19" x14ac:dyDescent="0.4">
      <c r="A8" s="42">
        <v>4</v>
      </c>
      <c r="B8" s="87">
        <v>2</v>
      </c>
      <c r="C8" s="2">
        <v>2</v>
      </c>
      <c r="D8" s="38">
        <v>0</v>
      </c>
      <c r="E8" s="87">
        <v>3</v>
      </c>
      <c r="F8" s="2">
        <v>1</v>
      </c>
      <c r="G8" s="38">
        <v>1</v>
      </c>
      <c r="H8" s="50">
        <v>2</v>
      </c>
      <c r="I8" s="2">
        <v>2</v>
      </c>
      <c r="J8" s="38">
        <v>0</v>
      </c>
      <c r="K8" s="50">
        <v>2</v>
      </c>
      <c r="L8" s="2">
        <v>2</v>
      </c>
      <c r="M8" s="38">
        <v>0</v>
      </c>
      <c r="N8" s="50">
        <v>2</v>
      </c>
      <c r="O8" s="2">
        <v>2</v>
      </c>
      <c r="P8" s="38">
        <v>0</v>
      </c>
      <c r="Q8" s="5">
        <v>2</v>
      </c>
      <c r="R8" s="2">
        <v>2</v>
      </c>
      <c r="S8" s="38">
        <v>0</v>
      </c>
    </row>
    <row r="9" spans="1:19" x14ac:dyDescent="0.4">
      <c r="A9" s="42">
        <v>5</v>
      </c>
      <c r="B9" s="87">
        <v>1</v>
      </c>
      <c r="C9" s="2">
        <v>1</v>
      </c>
      <c r="D9" s="38">
        <v>0</v>
      </c>
      <c r="E9" s="87">
        <v>1</v>
      </c>
      <c r="F9" s="2">
        <v>1</v>
      </c>
      <c r="G9" s="38">
        <v>0</v>
      </c>
      <c r="H9" s="50">
        <v>1</v>
      </c>
      <c r="I9" s="2">
        <v>1</v>
      </c>
      <c r="J9" s="38">
        <v>0</v>
      </c>
      <c r="K9" s="50">
        <v>1</v>
      </c>
      <c r="L9" s="2">
        <v>1</v>
      </c>
      <c r="M9" s="38">
        <v>0</v>
      </c>
      <c r="N9" s="50">
        <v>1</v>
      </c>
      <c r="O9" s="2">
        <v>1</v>
      </c>
      <c r="P9" s="38">
        <v>0</v>
      </c>
      <c r="Q9" s="5">
        <v>1</v>
      </c>
      <c r="R9" s="2">
        <v>1</v>
      </c>
      <c r="S9" s="38">
        <v>0</v>
      </c>
    </row>
    <row r="10" spans="1:19" x14ac:dyDescent="0.4">
      <c r="A10" s="42">
        <v>6</v>
      </c>
      <c r="B10" s="87">
        <v>2</v>
      </c>
      <c r="C10" s="2">
        <v>0</v>
      </c>
      <c r="D10" s="38">
        <v>2</v>
      </c>
      <c r="E10" s="87">
        <v>2</v>
      </c>
      <c r="F10" s="2">
        <v>0</v>
      </c>
      <c r="G10" s="38">
        <v>2</v>
      </c>
      <c r="H10" s="50">
        <v>2</v>
      </c>
      <c r="I10" s="2">
        <v>0</v>
      </c>
      <c r="J10" s="38">
        <v>2</v>
      </c>
      <c r="K10" s="50">
        <v>2</v>
      </c>
      <c r="L10" s="2">
        <v>0</v>
      </c>
      <c r="M10" s="38">
        <v>2</v>
      </c>
      <c r="N10" s="50">
        <v>2</v>
      </c>
      <c r="O10" s="2">
        <v>0</v>
      </c>
      <c r="P10" s="38">
        <v>2</v>
      </c>
      <c r="Q10" s="5">
        <v>2</v>
      </c>
      <c r="R10" s="2">
        <v>0</v>
      </c>
      <c r="S10" s="38">
        <v>2</v>
      </c>
    </row>
    <row r="11" spans="1:19" x14ac:dyDescent="0.4">
      <c r="A11" s="42">
        <v>7</v>
      </c>
      <c r="B11" s="87">
        <v>2</v>
      </c>
      <c r="C11" s="2">
        <v>0</v>
      </c>
      <c r="D11" s="38">
        <v>0</v>
      </c>
      <c r="E11" s="87">
        <v>2</v>
      </c>
      <c r="F11" s="2">
        <v>0</v>
      </c>
      <c r="G11" s="38">
        <v>0</v>
      </c>
      <c r="H11" s="50">
        <v>2</v>
      </c>
      <c r="I11" s="2">
        <v>0</v>
      </c>
      <c r="J11" s="38">
        <v>0</v>
      </c>
      <c r="K11" s="50">
        <v>2</v>
      </c>
      <c r="L11" s="2">
        <v>0</v>
      </c>
      <c r="M11" s="38">
        <v>0</v>
      </c>
      <c r="N11" s="50">
        <v>2</v>
      </c>
      <c r="O11" s="2">
        <v>0</v>
      </c>
      <c r="P11" s="38">
        <v>0</v>
      </c>
      <c r="Q11" s="5">
        <v>2</v>
      </c>
      <c r="R11" s="2">
        <v>0</v>
      </c>
      <c r="S11" s="38">
        <v>0</v>
      </c>
    </row>
    <row r="12" spans="1:19" x14ac:dyDescent="0.4">
      <c r="A12" s="42">
        <v>8</v>
      </c>
      <c r="B12" s="87">
        <v>2</v>
      </c>
      <c r="C12" s="2">
        <v>1</v>
      </c>
      <c r="D12" s="38">
        <v>1</v>
      </c>
      <c r="E12" s="87">
        <v>2</v>
      </c>
      <c r="F12" s="2">
        <v>1</v>
      </c>
      <c r="G12" s="38">
        <v>1</v>
      </c>
      <c r="H12" s="50">
        <v>2</v>
      </c>
      <c r="I12" s="2">
        <v>1</v>
      </c>
      <c r="J12" s="38">
        <v>1</v>
      </c>
      <c r="K12" s="50">
        <v>2</v>
      </c>
      <c r="L12" s="2">
        <v>1</v>
      </c>
      <c r="M12" s="38">
        <v>1</v>
      </c>
      <c r="N12" s="50">
        <v>2</v>
      </c>
      <c r="O12" s="2">
        <v>1</v>
      </c>
      <c r="P12" s="38">
        <v>1</v>
      </c>
      <c r="Q12" s="5">
        <v>2</v>
      </c>
      <c r="R12" s="2">
        <v>1</v>
      </c>
      <c r="S12" s="38">
        <v>1</v>
      </c>
    </row>
    <row r="13" spans="1:19" x14ac:dyDescent="0.4">
      <c r="A13" s="42">
        <v>9</v>
      </c>
      <c r="B13" s="87">
        <v>3</v>
      </c>
      <c r="C13" s="2">
        <v>1</v>
      </c>
      <c r="D13" s="38">
        <v>1</v>
      </c>
      <c r="E13" s="87">
        <v>3</v>
      </c>
      <c r="F13" s="2">
        <v>1</v>
      </c>
      <c r="G13" s="38">
        <v>1</v>
      </c>
      <c r="H13" s="50">
        <v>3</v>
      </c>
      <c r="I13" s="2">
        <v>1</v>
      </c>
      <c r="J13" s="38">
        <v>1</v>
      </c>
      <c r="K13" s="50">
        <v>3</v>
      </c>
      <c r="L13" s="2">
        <v>1</v>
      </c>
      <c r="M13" s="38">
        <v>1</v>
      </c>
      <c r="N13" s="50">
        <v>3</v>
      </c>
      <c r="O13" s="2">
        <v>1</v>
      </c>
      <c r="P13" s="38">
        <v>1</v>
      </c>
      <c r="Q13" s="5">
        <v>3</v>
      </c>
      <c r="R13" s="2">
        <v>1</v>
      </c>
      <c r="S13" s="38">
        <v>1</v>
      </c>
    </row>
    <row r="14" spans="1:19" x14ac:dyDescent="0.4">
      <c r="A14" s="42">
        <v>10</v>
      </c>
      <c r="B14" s="87">
        <v>4</v>
      </c>
      <c r="C14" s="2">
        <v>1</v>
      </c>
      <c r="D14" s="38">
        <v>1</v>
      </c>
      <c r="E14" s="87">
        <v>4</v>
      </c>
      <c r="F14" s="2">
        <v>1</v>
      </c>
      <c r="G14" s="38">
        <v>1</v>
      </c>
      <c r="H14" s="50">
        <v>4</v>
      </c>
      <c r="I14" s="2">
        <v>1</v>
      </c>
      <c r="J14" s="38">
        <v>1</v>
      </c>
      <c r="K14" s="50">
        <v>4</v>
      </c>
      <c r="L14" s="2">
        <v>1</v>
      </c>
      <c r="M14" s="38">
        <v>1</v>
      </c>
      <c r="N14" s="50">
        <v>4</v>
      </c>
      <c r="O14" s="2">
        <v>1</v>
      </c>
      <c r="P14" s="38">
        <v>1</v>
      </c>
      <c r="Q14" s="5">
        <v>4</v>
      </c>
      <c r="R14" s="2">
        <v>1</v>
      </c>
      <c r="S14" s="38">
        <v>1</v>
      </c>
    </row>
    <row r="15" spans="1:19" x14ac:dyDescent="0.4">
      <c r="A15" s="42">
        <v>11</v>
      </c>
      <c r="B15" s="87">
        <v>2</v>
      </c>
      <c r="C15" s="2">
        <v>2</v>
      </c>
      <c r="D15" s="38">
        <v>1</v>
      </c>
      <c r="E15" s="87">
        <v>2</v>
      </c>
      <c r="F15" s="2">
        <v>2</v>
      </c>
      <c r="G15" s="38">
        <v>1</v>
      </c>
      <c r="H15" s="50">
        <v>2</v>
      </c>
      <c r="I15" s="2">
        <v>2</v>
      </c>
      <c r="J15" s="38">
        <v>1</v>
      </c>
      <c r="K15" s="50">
        <v>2</v>
      </c>
      <c r="L15" s="2">
        <v>2</v>
      </c>
      <c r="M15" s="38">
        <v>1</v>
      </c>
      <c r="N15" s="50">
        <v>2</v>
      </c>
      <c r="O15" s="2">
        <v>2</v>
      </c>
      <c r="P15" s="38">
        <v>1</v>
      </c>
      <c r="Q15" s="5">
        <v>2</v>
      </c>
      <c r="R15" s="2">
        <v>2</v>
      </c>
      <c r="S15" s="38">
        <v>1</v>
      </c>
    </row>
    <row r="16" spans="1:19" x14ac:dyDescent="0.4">
      <c r="A16" s="42">
        <v>12</v>
      </c>
      <c r="B16" s="87">
        <v>3</v>
      </c>
      <c r="C16" s="2">
        <v>2</v>
      </c>
      <c r="D16" s="38">
        <v>0</v>
      </c>
      <c r="E16" s="87">
        <v>3</v>
      </c>
      <c r="F16" s="2">
        <v>2</v>
      </c>
      <c r="G16" s="38">
        <v>0</v>
      </c>
      <c r="H16" s="50">
        <v>3</v>
      </c>
      <c r="I16" s="2">
        <v>2</v>
      </c>
      <c r="J16" s="38">
        <v>0</v>
      </c>
      <c r="K16" s="50">
        <v>3</v>
      </c>
      <c r="L16" s="2">
        <v>2</v>
      </c>
      <c r="M16" s="38">
        <v>0</v>
      </c>
      <c r="N16" s="50">
        <v>3</v>
      </c>
      <c r="O16" s="2">
        <v>2</v>
      </c>
      <c r="P16" s="38">
        <v>0</v>
      </c>
      <c r="Q16" s="5">
        <v>3</v>
      </c>
      <c r="R16" s="2">
        <v>2</v>
      </c>
      <c r="S16" s="38">
        <v>0</v>
      </c>
    </row>
    <row r="17" spans="1:19" x14ac:dyDescent="0.4">
      <c r="A17" s="42">
        <v>13</v>
      </c>
      <c r="B17" s="87">
        <v>3</v>
      </c>
      <c r="C17" s="2">
        <v>1</v>
      </c>
      <c r="D17" s="38">
        <v>1</v>
      </c>
      <c r="E17" s="87">
        <v>3</v>
      </c>
      <c r="F17" s="2">
        <v>1</v>
      </c>
      <c r="G17" s="38">
        <v>1</v>
      </c>
      <c r="H17" s="50">
        <v>3</v>
      </c>
      <c r="I17" s="2">
        <v>1</v>
      </c>
      <c r="J17" s="38">
        <v>1</v>
      </c>
      <c r="K17" s="50">
        <v>3</v>
      </c>
      <c r="L17" s="2">
        <v>1</v>
      </c>
      <c r="M17" s="38">
        <v>1</v>
      </c>
      <c r="N17" s="50">
        <v>3</v>
      </c>
      <c r="O17" s="2">
        <v>1</v>
      </c>
      <c r="P17" s="38">
        <v>1</v>
      </c>
      <c r="Q17" s="5">
        <v>3</v>
      </c>
      <c r="R17" s="2">
        <v>1</v>
      </c>
      <c r="S17" s="38">
        <v>1</v>
      </c>
    </row>
    <row r="18" spans="1:19" x14ac:dyDescent="0.4">
      <c r="A18" s="42">
        <v>14</v>
      </c>
      <c r="B18" s="87">
        <v>2</v>
      </c>
      <c r="C18" s="2">
        <v>0</v>
      </c>
      <c r="D18" s="38">
        <v>2</v>
      </c>
      <c r="E18" s="87">
        <v>2</v>
      </c>
      <c r="F18" s="2">
        <v>0</v>
      </c>
      <c r="G18" s="38">
        <v>2</v>
      </c>
      <c r="H18" s="50">
        <v>2</v>
      </c>
      <c r="I18" s="2">
        <v>0</v>
      </c>
      <c r="J18" s="38">
        <v>2</v>
      </c>
      <c r="K18" s="50">
        <v>2</v>
      </c>
      <c r="L18" s="2">
        <v>0</v>
      </c>
      <c r="M18" s="38">
        <v>2</v>
      </c>
      <c r="N18" s="50">
        <v>2</v>
      </c>
      <c r="O18" s="2">
        <v>0</v>
      </c>
      <c r="P18" s="38">
        <v>2</v>
      </c>
      <c r="Q18" s="5">
        <v>2</v>
      </c>
      <c r="R18" s="2">
        <v>0</v>
      </c>
      <c r="S18" s="38">
        <v>2</v>
      </c>
    </row>
    <row r="19" spans="1:19" x14ac:dyDescent="0.4">
      <c r="A19" s="42">
        <v>15</v>
      </c>
      <c r="B19" s="87">
        <v>2</v>
      </c>
      <c r="C19" s="2">
        <v>0</v>
      </c>
      <c r="D19" s="38">
        <v>0</v>
      </c>
      <c r="E19" s="87">
        <v>2</v>
      </c>
      <c r="F19" s="2">
        <v>0</v>
      </c>
      <c r="G19" s="38">
        <v>0</v>
      </c>
      <c r="H19" s="50">
        <v>2</v>
      </c>
      <c r="I19" s="2">
        <v>0</v>
      </c>
      <c r="J19" s="38">
        <v>0</v>
      </c>
      <c r="K19" s="50">
        <v>2</v>
      </c>
      <c r="L19" s="2">
        <v>0</v>
      </c>
      <c r="M19" s="38">
        <v>0</v>
      </c>
      <c r="N19" s="50">
        <v>2</v>
      </c>
      <c r="O19" s="2">
        <v>0</v>
      </c>
      <c r="P19" s="38">
        <v>0</v>
      </c>
      <c r="Q19" s="5">
        <v>2</v>
      </c>
      <c r="R19" s="2">
        <v>0</v>
      </c>
      <c r="S19" s="38">
        <v>0</v>
      </c>
    </row>
    <row r="20" spans="1:19" x14ac:dyDescent="0.4">
      <c r="A20" s="42">
        <v>16</v>
      </c>
      <c r="B20" s="87">
        <v>3</v>
      </c>
      <c r="C20" s="2">
        <v>0</v>
      </c>
      <c r="D20" s="38">
        <v>1</v>
      </c>
      <c r="E20" s="87">
        <v>3</v>
      </c>
      <c r="F20" s="2">
        <v>0</v>
      </c>
      <c r="G20" s="38">
        <v>1</v>
      </c>
      <c r="H20" s="50">
        <v>3</v>
      </c>
      <c r="I20" s="2">
        <v>0</v>
      </c>
      <c r="J20" s="38">
        <v>1</v>
      </c>
      <c r="K20" s="50">
        <v>3</v>
      </c>
      <c r="L20" s="2">
        <v>0</v>
      </c>
      <c r="M20" s="38">
        <v>1</v>
      </c>
      <c r="N20" s="50">
        <v>3</v>
      </c>
      <c r="O20" s="2">
        <v>0</v>
      </c>
      <c r="P20" s="38">
        <v>1</v>
      </c>
      <c r="Q20" s="5">
        <v>3</v>
      </c>
      <c r="R20" s="2">
        <v>0</v>
      </c>
      <c r="S20" s="38">
        <v>1</v>
      </c>
    </row>
    <row r="21" spans="1:19" x14ac:dyDescent="0.4">
      <c r="A21" s="42">
        <v>17</v>
      </c>
      <c r="B21" s="87">
        <v>4</v>
      </c>
      <c r="C21" s="2">
        <v>2</v>
      </c>
      <c r="D21" s="38">
        <v>0</v>
      </c>
      <c r="E21" s="87">
        <v>4</v>
      </c>
      <c r="F21" s="2">
        <v>2</v>
      </c>
      <c r="G21" s="38">
        <v>0</v>
      </c>
      <c r="H21" s="50">
        <v>4</v>
      </c>
      <c r="I21" s="2">
        <v>2</v>
      </c>
      <c r="J21" s="38">
        <v>0</v>
      </c>
      <c r="K21" s="50">
        <v>4</v>
      </c>
      <c r="L21" s="2">
        <v>2</v>
      </c>
      <c r="M21" s="38">
        <v>0</v>
      </c>
      <c r="N21" s="50">
        <v>4</v>
      </c>
      <c r="O21" s="2">
        <v>2</v>
      </c>
      <c r="P21" s="38">
        <v>0</v>
      </c>
      <c r="Q21" s="5">
        <v>4</v>
      </c>
      <c r="R21" s="2">
        <v>2</v>
      </c>
      <c r="S21" s="38">
        <v>0</v>
      </c>
    </row>
    <row r="22" spans="1:19" x14ac:dyDescent="0.4">
      <c r="A22" s="42">
        <v>18</v>
      </c>
      <c r="B22" s="87">
        <v>2</v>
      </c>
      <c r="C22" s="2">
        <v>2</v>
      </c>
      <c r="D22" s="38">
        <v>3</v>
      </c>
      <c r="E22" s="87">
        <v>2</v>
      </c>
      <c r="F22" s="2">
        <v>2</v>
      </c>
      <c r="G22" s="38">
        <v>3</v>
      </c>
      <c r="H22" s="50">
        <v>2</v>
      </c>
      <c r="I22" s="2">
        <v>2</v>
      </c>
      <c r="J22" s="38">
        <v>3</v>
      </c>
      <c r="K22" s="50">
        <v>2</v>
      </c>
      <c r="L22" s="2">
        <v>2</v>
      </c>
      <c r="M22" s="38">
        <v>3</v>
      </c>
      <c r="N22" s="50">
        <v>2</v>
      </c>
      <c r="O22" s="2">
        <v>2</v>
      </c>
      <c r="P22" s="38">
        <v>3</v>
      </c>
      <c r="Q22" s="5">
        <v>2</v>
      </c>
      <c r="R22" s="2">
        <v>2</v>
      </c>
      <c r="S22" s="38">
        <v>3</v>
      </c>
    </row>
    <row r="23" spans="1:19" x14ac:dyDescent="0.4">
      <c r="A23" s="42">
        <v>19</v>
      </c>
      <c r="B23" s="87">
        <v>3</v>
      </c>
      <c r="C23" s="2">
        <v>0</v>
      </c>
      <c r="D23" s="38">
        <v>0</v>
      </c>
      <c r="E23" s="87">
        <v>3</v>
      </c>
      <c r="F23" s="2">
        <v>0</v>
      </c>
      <c r="G23" s="38">
        <v>0</v>
      </c>
      <c r="H23" s="50">
        <v>3</v>
      </c>
      <c r="I23" s="2">
        <v>0</v>
      </c>
      <c r="J23" s="38">
        <v>0</v>
      </c>
      <c r="K23" s="50">
        <v>3</v>
      </c>
      <c r="L23" s="2">
        <v>0</v>
      </c>
      <c r="M23" s="38">
        <v>0</v>
      </c>
      <c r="N23" s="50">
        <v>3</v>
      </c>
      <c r="O23" s="2">
        <v>0</v>
      </c>
      <c r="P23" s="38">
        <v>0</v>
      </c>
      <c r="Q23" s="5">
        <v>3</v>
      </c>
      <c r="R23" s="2">
        <v>0</v>
      </c>
      <c r="S23" s="38">
        <v>0</v>
      </c>
    </row>
    <row r="24" spans="1:19" x14ac:dyDescent="0.4">
      <c r="A24" s="42">
        <v>20</v>
      </c>
      <c r="B24" s="87">
        <v>2</v>
      </c>
      <c r="C24" s="2">
        <v>1</v>
      </c>
      <c r="D24" s="38">
        <v>1</v>
      </c>
      <c r="E24" s="87">
        <v>2</v>
      </c>
      <c r="F24" s="2">
        <v>1</v>
      </c>
      <c r="G24" s="38">
        <v>1</v>
      </c>
      <c r="H24" s="50">
        <v>2</v>
      </c>
      <c r="I24" s="2">
        <v>1</v>
      </c>
      <c r="J24" s="38">
        <v>1</v>
      </c>
      <c r="K24" s="50">
        <v>2</v>
      </c>
      <c r="L24" s="2">
        <v>1</v>
      </c>
      <c r="M24" s="38">
        <v>1</v>
      </c>
      <c r="N24" s="50">
        <v>2</v>
      </c>
      <c r="O24" s="2">
        <v>1</v>
      </c>
      <c r="P24" s="38">
        <v>1</v>
      </c>
      <c r="Q24" s="5">
        <v>2</v>
      </c>
      <c r="R24" s="2">
        <v>1</v>
      </c>
      <c r="S24" s="38">
        <v>1</v>
      </c>
    </row>
    <row r="25" spans="1:19" x14ac:dyDescent="0.4">
      <c r="A25" s="42">
        <v>21</v>
      </c>
      <c r="B25" s="87">
        <v>1</v>
      </c>
      <c r="C25" s="2">
        <v>1</v>
      </c>
      <c r="D25" s="38">
        <v>1</v>
      </c>
      <c r="E25" s="87">
        <v>1</v>
      </c>
      <c r="F25" s="2">
        <v>1</v>
      </c>
      <c r="G25" s="38">
        <v>1</v>
      </c>
      <c r="H25" s="50">
        <v>1</v>
      </c>
      <c r="I25" s="2">
        <v>1</v>
      </c>
      <c r="J25" s="38">
        <v>1</v>
      </c>
      <c r="K25" s="50">
        <v>1</v>
      </c>
      <c r="L25" s="2">
        <v>1</v>
      </c>
      <c r="M25" s="38">
        <v>1</v>
      </c>
      <c r="N25" s="50">
        <v>1</v>
      </c>
      <c r="O25" s="2">
        <v>1</v>
      </c>
      <c r="P25" s="38">
        <v>1</v>
      </c>
      <c r="Q25" s="5">
        <v>1</v>
      </c>
      <c r="R25" s="2">
        <v>1</v>
      </c>
      <c r="S25" s="38">
        <v>1</v>
      </c>
    </row>
    <row r="26" spans="1:19" x14ac:dyDescent="0.4">
      <c r="A26" s="42">
        <v>22</v>
      </c>
      <c r="B26" s="87">
        <v>0</v>
      </c>
      <c r="C26" s="2">
        <v>3</v>
      </c>
      <c r="D26" s="38">
        <v>0</v>
      </c>
      <c r="E26" s="87">
        <v>0</v>
      </c>
      <c r="F26" s="2">
        <v>3</v>
      </c>
      <c r="G26" s="38">
        <v>0</v>
      </c>
      <c r="H26" s="50">
        <v>0</v>
      </c>
      <c r="I26" s="2">
        <v>3</v>
      </c>
      <c r="J26" s="38">
        <v>0</v>
      </c>
      <c r="K26" s="50">
        <v>0</v>
      </c>
      <c r="L26" s="2">
        <v>3</v>
      </c>
      <c r="M26" s="38">
        <v>0</v>
      </c>
      <c r="N26" s="50">
        <v>0</v>
      </c>
      <c r="O26" s="2">
        <v>3</v>
      </c>
      <c r="P26" s="38">
        <v>0</v>
      </c>
      <c r="Q26" s="5">
        <v>0</v>
      </c>
      <c r="R26" s="2">
        <v>3</v>
      </c>
      <c r="S26" s="38">
        <v>0</v>
      </c>
    </row>
    <row r="27" spans="1:19" x14ac:dyDescent="0.4">
      <c r="A27" s="42">
        <v>23</v>
      </c>
      <c r="B27" s="87">
        <v>4</v>
      </c>
      <c r="C27" s="2">
        <v>2</v>
      </c>
      <c r="D27" s="38">
        <v>1</v>
      </c>
      <c r="E27" s="87">
        <v>4</v>
      </c>
      <c r="F27" s="2">
        <v>2</v>
      </c>
      <c r="G27" s="38">
        <v>1</v>
      </c>
      <c r="H27" s="50">
        <v>4</v>
      </c>
      <c r="I27" s="2">
        <v>2</v>
      </c>
      <c r="J27" s="38">
        <v>1</v>
      </c>
      <c r="K27" s="50">
        <v>4</v>
      </c>
      <c r="L27" s="2">
        <v>2</v>
      </c>
      <c r="M27" s="38">
        <v>1</v>
      </c>
      <c r="N27" s="50">
        <v>4</v>
      </c>
      <c r="O27" s="2">
        <v>2</v>
      </c>
      <c r="P27" s="38">
        <v>1</v>
      </c>
      <c r="Q27" s="5">
        <v>4</v>
      </c>
      <c r="R27" s="2">
        <v>2</v>
      </c>
      <c r="S27" s="38">
        <v>1</v>
      </c>
    </row>
    <row r="28" spans="1:19" x14ac:dyDescent="0.4">
      <c r="A28" s="42">
        <v>24</v>
      </c>
      <c r="B28" s="87">
        <v>2</v>
      </c>
      <c r="C28" s="2">
        <v>1</v>
      </c>
      <c r="D28" s="38">
        <v>1</v>
      </c>
      <c r="E28" s="87">
        <v>2</v>
      </c>
      <c r="F28" s="2">
        <v>1</v>
      </c>
      <c r="G28" s="38">
        <v>1</v>
      </c>
      <c r="H28" s="50">
        <v>2</v>
      </c>
      <c r="I28" s="2">
        <v>1</v>
      </c>
      <c r="J28" s="38">
        <v>1</v>
      </c>
      <c r="K28" s="50">
        <v>2</v>
      </c>
      <c r="L28" s="2">
        <v>1</v>
      </c>
      <c r="M28" s="38">
        <v>1</v>
      </c>
      <c r="N28" s="50">
        <v>2</v>
      </c>
      <c r="O28" s="2">
        <v>1</v>
      </c>
      <c r="P28" s="38">
        <v>1</v>
      </c>
      <c r="Q28" s="5">
        <v>2</v>
      </c>
      <c r="R28" s="2">
        <v>1</v>
      </c>
      <c r="S28" s="38">
        <v>1</v>
      </c>
    </row>
    <row r="29" spans="1:19" x14ac:dyDescent="0.4">
      <c r="A29" s="42">
        <v>25</v>
      </c>
      <c r="B29" s="87">
        <v>3</v>
      </c>
      <c r="C29" s="2">
        <v>2</v>
      </c>
      <c r="D29" s="38">
        <v>0</v>
      </c>
      <c r="E29" s="87">
        <v>3</v>
      </c>
      <c r="F29" s="2">
        <v>2</v>
      </c>
      <c r="G29" s="38">
        <v>0</v>
      </c>
      <c r="H29" s="50">
        <v>3</v>
      </c>
      <c r="I29" s="2">
        <v>2</v>
      </c>
      <c r="J29" s="38">
        <v>0</v>
      </c>
      <c r="K29" s="50">
        <v>3</v>
      </c>
      <c r="L29" s="2">
        <v>2</v>
      </c>
      <c r="M29" s="38">
        <v>0</v>
      </c>
      <c r="N29" s="50">
        <v>3</v>
      </c>
      <c r="O29" s="2">
        <v>2</v>
      </c>
      <c r="P29" s="38">
        <v>0</v>
      </c>
      <c r="Q29" s="5">
        <v>3</v>
      </c>
      <c r="R29" s="2">
        <v>2</v>
      </c>
      <c r="S29" s="38">
        <v>0</v>
      </c>
    </row>
    <row r="30" spans="1:19" x14ac:dyDescent="0.4">
      <c r="A30" s="42">
        <v>26</v>
      </c>
      <c r="B30" s="87">
        <v>3</v>
      </c>
      <c r="C30" s="2">
        <v>1</v>
      </c>
      <c r="D30" s="38">
        <v>1</v>
      </c>
      <c r="E30" s="87">
        <v>3</v>
      </c>
      <c r="F30" s="2">
        <v>1</v>
      </c>
      <c r="G30" s="38">
        <v>1</v>
      </c>
      <c r="H30" s="50">
        <v>3</v>
      </c>
      <c r="I30" s="2">
        <v>1</v>
      </c>
      <c r="J30" s="38">
        <v>1</v>
      </c>
      <c r="K30" s="50">
        <v>3</v>
      </c>
      <c r="L30" s="2">
        <v>1</v>
      </c>
      <c r="M30" s="38">
        <v>1</v>
      </c>
      <c r="N30" s="50">
        <v>3</v>
      </c>
      <c r="O30" s="2">
        <v>1</v>
      </c>
      <c r="P30" s="38">
        <v>1</v>
      </c>
      <c r="Q30" s="5">
        <v>3</v>
      </c>
      <c r="R30" s="2">
        <v>1</v>
      </c>
      <c r="S30" s="38">
        <v>1</v>
      </c>
    </row>
    <row r="31" spans="1:19" x14ac:dyDescent="0.4">
      <c r="A31" s="42">
        <v>27</v>
      </c>
      <c r="B31" s="87">
        <v>0</v>
      </c>
      <c r="C31" s="2">
        <v>1</v>
      </c>
      <c r="D31" s="38">
        <v>2</v>
      </c>
      <c r="E31" s="87">
        <v>0</v>
      </c>
      <c r="F31" s="2">
        <v>1</v>
      </c>
      <c r="G31" s="38">
        <v>2</v>
      </c>
      <c r="H31" s="50">
        <v>0</v>
      </c>
      <c r="I31" s="2">
        <v>1</v>
      </c>
      <c r="J31" s="38">
        <v>2</v>
      </c>
      <c r="K31" s="50">
        <v>0</v>
      </c>
      <c r="L31" s="2">
        <v>1</v>
      </c>
      <c r="M31" s="38">
        <v>2</v>
      </c>
      <c r="N31" s="50">
        <v>0</v>
      </c>
      <c r="O31" s="2">
        <v>1</v>
      </c>
      <c r="P31" s="38">
        <v>2</v>
      </c>
      <c r="Q31" s="5">
        <v>0</v>
      </c>
      <c r="R31" s="2">
        <v>1</v>
      </c>
      <c r="S31" s="38">
        <v>2</v>
      </c>
    </row>
    <row r="32" spans="1:19" x14ac:dyDescent="0.4">
      <c r="A32" s="42">
        <v>28</v>
      </c>
      <c r="B32" s="87">
        <v>3</v>
      </c>
      <c r="C32" s="2">
        <v>1</v>
      </c>
      <c r="D32" s="38">
        <v>0</v>
      </c>
      <c r="E32" s="87">
        <v>3</v>
      </c>
      <c r="F32" s="2">
        <v>1</v>
      </c>
      <c r="G32" s="38">
        <v>0</v>
      </c>
      <c r="H32" s="50">
        <v>3</v>
      </c>
      <c r="I32" s="2">
        <v>1</v>
      </c>
      <c r="J32" s="38">
        <v>0</v>
      </c>
      <c r="K32" s="50">
        <v>3</v>
      </c>
      <c r="L32" s="2">
        <v>1</v>
      </c>
      <c r="M32" s="38">
        <v>0</v>
      </c>
      <c r="N32" s="50">
        <v>3</v>
      </c>
      <c r="O32" s="2">
        <v>1</v>
      </c>
      <c r="P32" s="38">
        <v>0</v>
      </c>
      <c r="Q32" s="5">
        <v>3</v>
      </c>
      <c r="R32" s="2">
        <v>1</v>
      </c>
      <c r="S32" s="38">
        <v>0</v>
      </c>
    </row>
    <row r="33" spans="1:19" x14ac:dyDescent="0.4">
      <c r="A33" s="42">
        <v>29</v>
      </c>
      <c r="B33" s="87">
        <v>4</v>
      </c>
      <c r="C33" s="2">
        <v>1</v>
      </c>
      <c r="D33" s="38">
        <v>1</v>
      </c>
      <c r="E33" s="87">
        <v>4</v>
      </c>
      <c r="F33" s="2">
        <v>1</v>
      </c>
      <c r="G33" s="38">
        <v>1</v>
      </c>
      <c r="H33" s="50">
        <v>4</v>
      </c>
      <c r="I33" s="2">
        <v>1</v>
      </c>
      <c r="J33" s="38">
        <v>1</v>
      </c>
      <c r="K33" s="50">
        <v>4</v>
      </c>
      <c r="L33" s="2">
        <v>1</v>
      </c>
      <c r="M33" s="38">
        <v>1</v>
      </c>
      <c r="N33" s="50">
        <v>4</v>
      </c>
      <c r="O33" s="2">
        <v>1</v>
      </c>
      <c r="P33" s="38">
        <v>1</v>
      </c>
      <c r="Q33" s="5">
        <v>4</v>
      </c>
      <c r="R33" s="2">
        <v>1</v>
      </c>
      <c r="S33" s="38">
        <v>1</v>
      </c>
    </row>
    <row r="34" spans="1:19" x14ac:dyDescent="0.4">
      <c r="A34" s="42">
        <v>30</v>
      </c>
      <c r="B34" s="87">
        <v>1</v>
      </c>
      <c r="C34" s="2">
        <v>1</v>
      </c>
      <c r="D34" s="38">
        <v>2</v>
      </c>
      <c r="E34" s="87">
        <v>1</v>
      </c>
      <c r="F34" s="2">
        <v>1</v>
      </c>
      <c r="G34" s="38">
        <v>2</v>
      </c>
      <c r="H34" s="50">
        <v>1</v>
      </c>
      <c r="I34" s="2">
        <v>1</v>
      </c>
      <c r="J34" s="38">
        <v>2</v>
      </c>
      <c r="K34" s="50">
        <v>1</v>
      </c>
      <c r="L34" s="2">
        <v>1</v>
      </c>
      <c r="M34" s="38">
        <v>2</v>
      </c>
      <c r="N34" s="50">
        <v>1</v>
      </c>
      <c r="O34" s="2">
        <v>1</v>
      </c>
      <c r="P34" s="38">
        <v>2</v>
      </c>
      <c r="Q34" s="5">
        <v>1</v>
      </c>
      <c r="R34" s="2">
        <v>1</v>
      </c>
      <c r="S34" s="38">
        <v>2</v>
      </c>
    </row>
    <row r="35" spans="1:19" x14ac:dyDescent="0.4">
      <c r="A35" s="42">
        <v>31</v>
      </c>
      <c r="B35" s="87">
        <v>4</v>
      </c>
      <c r="C35" s="2">
        <v>0</v>
      </c>
      <c r="D35" s="38">
        <v>0</v>
      </c>
      <c r="E35" s="87">
        <v>4</v>
      </c>
      <c r="F35" s="2">
        <v>0</v>
      </c>
      <c r="G35" s="38">
        <v>0</v>
      </c>
      <c r="H35" s="50">
        <v>4</v>
      </c>
      <c r="I35" s="2">
        <v>0</v>
      </c>
      <c r="J35" s="38">
        <v>0</v>
      </c>
      <c r="K35" s="50">
        <v>4</v>
      </c>
      <c r="L35" s="2">
        <v>0</v>
      </c>
      <c r="M35" s="38">
        <v>0</v>
      </c>
      <c r="N35" s="50">
        <v>4</v>
      </c>
      <c r="O35" s="2">
        <v>0</v>
      </c>
      <c r="P35" s="38">
        <v>0</v>
      </c>
      <c r="Q35" s="5">
        <v>4</v>
      </c>
      <c r="R35" s="2">
        <v>0</v>
      </c>
      <c r="S35" s="38">
        <v>0</v>
      </c>
    </row>
    <row r="36" spans="1:19" x14ac:dyDescent="0.4">
      <c r="A36" s="42">
        <v>32</v>
      </c>
      <c r="B36" s="87">
        <v>3</v>
      </c>
      <c r="C36" s="2">
        <v>0</v>
      </c>
      <c r="D36" s="38">
        <v>0</v>
      </c>
      <c r="E36" s="87">
        <v>3</v>
      </c>
      <c r="F36" s="2">
        <v>0</v>
      </c>
      <c r="G36" s="38">
        <v>0</v>
      </c>
      <c r="H36" s="50">
        <v>3</v>
      </c>
      <c r="I36" s="2">
        <v>0</v>
      </c>
      <c r="J36" s="38">
        <v>0</v>
      </c>
      <c r="K36" s="50">
        <v>3</v>
      </c>
      <c r="L36" s="2">
        <v>0</v>
      </c>
      <c r="M36" s="38">
        <v>0</v>
      </c>
      <c r="N36" s="50">
        <v>3</v>
      </c>
      <c r="O36" s="2">
        <v>0</v>
      </c>
      <c r="P36" s="38">
        <v>0</v>
      </c>
      <c r="Q36" s="5">
        <v>3</v>
      </c>
      <c r="R36" s="2">
        <v>0</v>
      </c>
      <c r="S36" s="38">
        <v>0</v>
      </c>
    </row>
    <row r="37" spans="1:19" x14ac:dyDescent="0.4">
      <c r="A37" s="42">
        <v>33</v>
      </c>
      <c r="B37" s="87">
        <v>2</v>
      </c>
      <c r="C37" s="2">
        <v>1</v>
      </c>
      <c r="D37" s="38">
        <v>0</v>
      </c>
      <c r="E37" s="87">
        <v>2</v>
      </c>
      <c r="F37" s="2">
        <v>1</v>
      </c>
      <c r="G37" s="38">
        <v>0</v>
      </c>
      <c r="H37" s="50">
        <v>2</v>
      </c>
      <c r="I37" s="2">
        <v>1</v>
      </c>
      <c r="J37" s="38">
        <v>0</v>
      </c>
      <c r="K37" s="50">
        <v>2</v>
      </c>
      <c r="L37" s="2">
        <v>1</v>
      </c>
      <c r="M37" s="38">
        <v>0</v>
      </c>
      <c r="N37" s="50">
        <v>2</v>
      </c>
      <c r="O37" s="2">
        <v>1</v>
      </c>
      <c r="P37" s="38">
        <v>0</v>
      </c>
      <c r="Q37" s="5">
        <v>2</v>
      </c>
      <c r="R37" s="2">
        <v>1</v>
      </c>
      <c r="S37" s="38">
        <v>0</v>
      </c>
    </row>
    <row r="38" spans="1:19" x14ac:dyDescent="0.4">
      <c r="A38" s="42">
        <v>34</v>
      </c>
      <c r="B38" s="87">
        <v>3</v>
      </c>
      <c r="C38" s="2">
        <v>1</v>
      </c>
      <c r="D38" s="38">
        <v>1</v>
      </c>
      <c r="E38" s="87">
        <v>3</v>
      </c>
      <c r="F38" s="2">
        <v>1</v>
      </c>
      <c r="G38" s="38">
        <v>1</v>
      </c>
      <c r="H38" s="50">
        <v>3</v>
      </c>
      <c r="I38" s="2">
        <v>1</v>
      </c>
      <c r="J38" s="38">
        <v>1</v>
      </c>
      <c r="K38" s="50">
        <v>3</v>
      </c>
      <c r="L38" s="2">
        <v>1</v>
      </c>
      <c r="M38" s="38">
        <v>1</v>
      </c>
      <c r="N38" s="50">
        <v>3</v>
      </c>
      <c r="O38" s="2">
        <v>1</v>
      </c>
      <c r="P38" s="38">
        <v>1</v>
      </c>
      <c r="Q38" s="5">
        <v>3</v>
      </c>
      <c r="R38" s="2">
        <v>1</v>
      </c>
      <c r="S38" s="38">
        <v>1</v>
      </c>
    </row>
    <row r="39" spans="1:19" x14ac:dyDescent="0.4">
      <c r="A39" s="42">
        <v>35</v>
      </c>
      <c r="B39" s="87">
        <v>4</v>
      </c>
      <c r="C39" s="2">
        <v>0</v>
      </c>
      <c r="D39" s="38">
        <v>0</v>
      </c>
      <c r="E39" s="87">
        <v>4</v>
      </c>
      <c r="F39" s="2">
        <v>0</v>
      </c>
      <c r="G39" s="38">
        <v>0</v>
      </c>
      <c r="H39" s="50">
        <v>4</v>
      </c>
      <c r="I39" s="2">
        <v>0</v>
      </c>
      <c r="J39" s="38">
        <v>0</v>
      </c>
      <c r="K39" s="50">
        <v>4</v>
      </c>
      <c r="L39" s="2">
        <v>0</v>
      </c>
      <c r="M39" s="38">
        <v>0</v>
      </c>
      <c r="N39" s="50">
        <v>4</v>
      </c>
      <c r="O39" s="2">
        <v>0</v>
      </c>
      <c r="P39" s="38">
        <v>0</v>
      </c>
      <c r="Q39" s="5">
        <v>4</v>
      </c>
      <c r="R39" s="2">
        <v>0</v>
      </c>
      <c r="S39" s="38">
        <v>0</v>
      </c>
    </row>
    <row r="40" spans="1:19" ht="18" thickBot="1" x14ac:dyDescent="0.45">
      <c r="A40" s="43">
        <v>36</v>
      </c>
      <c r="B40" s="88">
        <v>3</v>
      </c>
      <c r="C40" s="39">
        <v>2</v>
      </c>
      <c r="D40" s="40">
        <v>1</v>
      </c>
      <c r="E40" s="88">
        <v>3</v>
      </c>
      <c r="F40" s="39">
        <v>2</v>
      </c>
      <c r="G40" s="40">
        <v>1</v>
      </c>
      <c r="H40" s="51">
        <v>3</v>
      </c>
      <c r="I40" s="39">
        <v>2</v>
      </c>
      <c r="J40" s="40">
        <v>1</v>
      </c>
      <c r="K40" s="51">
        <v>3</v>
      </c>
      <c r="L40" s="39">
        <v>2</v>
      </c>
      <c r="M40" s="40">
        <v>1</v>
      </c>
      <c r="N40" s="51">
        <v>3</v>
      </c>
      <c r="O40" s="39">
        <v>2</v>
      </c>
      <c r="P40" s="40">
        <v>1</v>
      </c>
      <c r="Q40" s="41">
        <v>3</v>
      </c>
      <c r="R40" s="39">
        <v>2</v>
      </c>
      <c r="S40" s="40">
        <v>1</v>
      </c>
    </row>
    <row r="41" spans="1:19" x14ac:dyDescent="0.4">
      <c r="A41" s="46" t="s">
        <v>102</v>
      </c>
      <c r="B41" s="58">
        <f>SUM(B4:B40)</f>
        <v>87.6</v>
      </c>
      <c r="C41" s="59">
        <f t="shared" ref="C41:S41" si="0">SUM(C4:C40)</f>
        <v>40.25</v>
      </c>
      <c r="D41" s="60">
        <f t="shared" si="0"/>
        <v>25.175000000000001</v>
      </c>
      <c r="E41" s="58">
        <f t="shared" si="0"/>
        <v>85.6</v>
      </c>
      <c r="F41" s="59">
        <f t="shared" si="0"/>
        <v>37.25</v>
      </c>
      <c r="G41" s="60">
        <f t="shared" si="0"/>
        <v>26.175000000000001</v>
      </c>
      <c r="H41" s="58">
        <f t="shared" si="0"/>
        <v>87.6</v>
      </c>
      <c r="I41" s="59">
        <f t="shared" si="0"/>
        <v>40.25</v>
      </c>
      <c r="J41" s="60">
        <f t="shared" si="0"/>
        <v>25.175000000000001</v>
      </c>
      <c r="K41" s="58">
        <f t="shared" si="0"/>
        <v>87.6</v>
      </c>
      <c r="L41" s="59">
        <f t="shared" si="0"/>
        <v>40.25</v>
      </c>
      <c r="M41" s="60">
        <f t="shared" si="0"/>
        <v>25.175000000000001</v>
      </c>
      <c r="N41" s="58">
        <f t="shared" si="0"/>
        <v>87.6</v>
      </c>
      <c r="O41" s="59">
        <f t="shared" si="0"/>
        <v>40.25</v>
      </c>
      <c r="P41" s="60">
        <f t="shared" si="0"/>
        <v>25.175000000000001</v>
      </c>
      <c r="Q41" s="61">
        <f t="shared" si="0"/>
        <v>87.6</v>
      </c>
      <c r="R41" s="59">
        <f t="shared" si="0"/>
        <v>40.25</v>
      </c>
      <c r="S41" s="60">
        <f t="shared" si="0"/>
        <v>25.175000000000001</v>
      </c>
    </row>
    <row r="42" spans="1:19" ht="18" thickBot="1" x14ac:dyDescent="0.45">
      <c r="A42" s="43" t="s">
        <v>103</v>
      </c>
      <c r="B42" s="54">
        <f>AVERAGE(B4:B40)</f>
        <v>2.3675675675675674</v>
      </c>
      <c r="C42" s="55">
        <f t="shared" ref="C42:S42" si="1">AVERAGE(C4:C40)</f>
        <v>1.0878378378378379</v>
      </c>
      <c r="D42" s="56">
        <f t="shared" si="1"/>
        <v>0.68040540540540539</v>
      </c>
      <c r="E42" s="54">
        <f t="shared" si="1"/>
        <v>2.3135135135135134</v>
      </c>
      <c r="F42" s="55">
        <f t="shared" si="1"/>
        <v>1.0067567567567568</v>
      </c>
      <c r="G42" s="56">
        <f t="shared" si="1"/>
        <v>0.70743243243243248</v>
      </c>
      <c r="H42" s="54">
        <f t="shared" si="1"/>
        <v>2.3675675675675674</v>
      </c>
      <c r="I42" s="55">
        <f t="shared" si="1"/>
        <v>1.0878378378378379</v>
      </c>
      <c r="J42" s="56">
        <f t="shared" si="1"/>
        <v>0.68040540540540539</v>
      </c>
      <c r="K42" s="54">
        <f t="shared" si="1"/>
        <v>2.3675675675675674</v>
      </c>
      <c r="L42" s="55">
        <f t="shared" si="1"/>
        <v>1.0878378378378379</v>
      </c>
      <c r="M42" s="56">
        <f t="shared" si="1"/>
        <v>0.68040540540540539</v>
      </c>
      <c r="N42" s="54">
        <f t="shared" si="1"/>
        <v>2.3675675675675674</v>
      </c>
      <c r="O42" s="55">
        <f t="shared" si="1"/>
        <v>1.0878378378378379</v>
      </c>
      <c r="P42" s="56">
        <f t="shared" si="1"/>
        <v>0.68040540540540539</v>
      </c>
      <c r="Q42" s="57">
        <f t="shared" si="1"/>
        <v>2.3675675675675674</v>
      </c>
      <c r="R42" s="55">
        <f t="shared" si="1"/>
        <v>1.0878378378378379</v>
      </c>
      <c r="S42" s="56">
        <f t="shared" si="1"/>
        <v>0.68040540540540539</v>
      </c>
    </row>
  </sheetData>
  <dataConsolidate/>
  <mergeCells count="8">
    <mergeCell ref="A1:S1"/>
    <mergeCell ref="A3:A4"/>
    <mergeCell ref="Q2:S2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B5C-6522-4408-85B6-C59E618EE3AC}">
  <sheetPr codeName="activity"/>
  <dimension ref="A1:K14"/>
  <sheetViews>
    <sheetView workbookViewId="0">
      <selection activeCell="G23" sqref="G23"/>
    </sheetView>
  </sheetViews>
  <sheetFormatPr defaultRowHeight="17.399999999999999" x14ac:dyDescent="0.4"/>
  <cols>
    <col min="5" max="5" width="0" hidden="1" customWidth="1"/>
    <col min="11" max="11" width="41.19921875" bestFit="1" customWidth="1"/>
  </cols>
  <sheetData>
    <row r="1" spans="1:11" x14ac:dyDescent="0.4">
      <c r="A1" s="138" t="s">
        <v>107</v>
      </c>
      <c r="B1" s="139" t="s">
        <v>105</v>
      </c>
      <c r="C1" s="139" t="s">
        <v>108</v>
      </c>
      <c r="D1" s="139" t="s">
        <v>109</v>
      </c>
      <c r="E1" s="139" t="s">
        <v>110</v>
      </c>
      <c r="F1" s="139" t="s">
        <v>111</v>
      </c>
      <c r="G1" s="139" t="s">
        <v>112</v>
      </c>
      <c r="H1" s="140" t="s">
        <v>113</v>
      </c>
      <c r="J1" t="s">
        <v>115</v>
      </c>
      <c r="K1" t="s">
        <v>135</v>
      </c>
    </row>
    <row r="2" spans="1:11" x14ac:dyDescent="0.4">
      <c r="A2" s="141" t="s">
        <v>114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142">
        <v>1</v>
      </c>
      <c r="K2" t="s">
        <v>117</v>
      </c>
    </row>
    <row r="3" spans="1:11" x14ac:dyDescent="0.4">
      <c r="A3" s="141"/>
      <c r="B3" s="8"/>
      <c r="C3" s="8"/>
      <c r="D3" s="8">
        <v>2</v>
      </c>
      <c r="E3" s="8">
        <v>1</v>
      </c>
      <c r="F3" s="8">
        <v>1</v>
      </c>
      <c r="G3" s="8"/>
      <c r="H3" s="142"/>
      <c r="K3" t="s">
        <v>134</v>
      </c>
    </row>
    <row r="4" spans="1:11" x14ac:dyDescent="0.4">
      <c r="A4" s="141"/>
      <c r="B4" s="8"/>
      <c r="C4" s="8"/>
      <c r="D4" s="8">
        <v>3</v>
      </c>
      <c r="E4" s="8"/>
      <c r="F4" s="8">
        <v>1</v>
      </c>
      <c r="G4" s="8">
        <v>1</v>
      </c>
      <c r="H4" s="142">
        <v>1</v>
      </c>
    </row>
    <row r="5" spans="1:11" x14ac:dyDescent="0.4">
      <c r="A5" s="141"/>
      <c r="B5" s="8"/>
      <c r="C5" s="8"/>
      <c r="D5" s="8">
        <v>4</v>
      </c>
      <c r="E5" s="8"/>
      <c r="F5" s="8"/>
      <c r="G5" s="8">
        <v>1</v>
      </c>
      <c r="H5" s="142">
        <v>1</v>
      </c>
      <c r="J5" t="s">
        <v>116</v>
      </c>
      <c r="K5" s="64" t="s">
        <v>118</v>
      </c>
    </row>
    <row r="6" spans="1:11" x14ac:dyDescent="0.4">
      <c r="A6" s="141"/>
      <c r="B6" s="8"/>
      <c r="C6" s="8">
        <v>2</v>
      </c>
      <c r="D6" s="8">
        <v>1</v>
      </c>
      <c r="E6" s="8">
        <v>1</v>
      </c>
      <c r="F6" s="8"/>
      <c r="G6" s="8">
        <v>1</v>
      </c>
      <c r="H6" s="142"/>
    </row>
    <row r="7" spans="1:11" x14ac:dyDescent="0.4">
      <c r="A7" s="141"/>
      <c r="B7" s="8"/>
      <c r="C7" s="8"/>
      <c r="D7" s="8">
        <v>2</v>
      </c>
      <c r="E7" s="8"/>
      <c r="F7" s="8"/>
      <c r="G7" s="8"/>
      <c r="H7" s="142"/>
      <c r="K7" t="s">
        <v>133</v>
      </c>
    </row>
    <row r="8" spans="1:11" x14ac:dyDescent="0.4">
      <c r="A8" s="141"/>
      <c r="B8" s="8">
        <v>2</v>
      </c>
      <c r="C8" s="8">
        <v>1</v>
      </c>
      <c r="D8" s="8">
        <v>1</v>
      </c>
      <c r="E8" s="8">
        <v>1</v>
      </c>
      <c r="F8" s="8"/>
      <c r="G8" s="8">
        <v>1</v>
      </c>
      <c r="H8" s="142">
        <v>1</v>
      </c>
      <c r="K8" t="s">
        <v>136</v>
      </c>
    </row>
    <row r="9" spans="1:11" x14ac:dyDescent="0.4">
      <c r="A9" s="141"/>
      <c r="B9" s="8"/>
      <c r="C9" s="8"/>
      <c r="D9" s="8">
        <v>2</v>
      </c>
      <c r="E9" s="8">
        <v>1</v>
      </c>
      <c r="F9" s="8">
        <v>1</v>
      </c>
      <c r="G9" s="8"/>
      <c r="H9" s="142"/>
      <c r="K9" s="64" t="s">
        <v>137</v>
      </c>
    </row>
    <row r="10" spans="1:11" x14ac:dyDescent="0.4">
      <c r="A10" s="141"/>
      <c r="B10" s="8"/>
      <c r="C10" s="8"/>
      <c r="D10" s="8">
        <v>3</v>
      </c>
      <c r="E10" s="8"/>
      <c r="F10" s="8">
        <v>1</v>
      </c>
      <c r="G10" s="8">
        <v>1</v>
      </c>
      <c r="H10" s="142">
        <v>1</v>
      </c>
    </row>
    <row r="11" spans="1:11" x14ac:dyDescent="0.4">
      <c r="A11" s="141"/>
      <c r="B11" s="8"/>
      <c r="C11" s="8"/>
      <c r="D11" s="8">
        <v>4</v>
      </c>
      <c r="E11" s="8"/>
      <c r="F11" s="8"/>
      <c r="G11" s="8">
        <v>1</v>
      </c>
      <c r="H11" s="142">
        <v>1</v>
      </c>
    </row>
    <row r="12" spans="1:11" x14ac:dyDescent="0.4">
      <c r="A12" s="141"/>
      <c r="B12" s="8"/>
      <c r="C12" s="8">
        <v>2</v>
      </c>
      <c r="D12" s="8">
        <v>1</v>
      </c>
      <c r="E12" s="8">
        <v>1</v>
      </c>
      <c r="F12" s="8"/>
      <c r="G12" s="8">
        <v>1</v>
      </c>
      <c r="H12" s="142"/>
    </row>
    <row r="13" spans="1:11" x14ac:dyDescent="0.4">
      <c r="A13" s="141"/>
      <c r="B13" s="8"/>
      <c r="C13" s="8"/>
      <c r="D13" s="8">
        <v>2</v>
      </c>
      <c r="E13" s="8"/>
      <c r="F13" s="8"/>
      <c r="G13" s="8"/>
      <c r="H13" s="142">
        <v>1</v>
      </c>
    </row>
    <row r="14" spans="1:11" ht="18" thickBot="1" x14ac:dyDescent="0.45">
      <c r="A14" s="143"/>
      <c r="B14" s="144"/>
      <c r="C14" s="144"/>
      <c r="D14" s="144"/>
      <c r="E14" s="144"/>
      <c r="F14" s="144"/>
      <c r="G14" s="144"/>
      <c r="H14" s="14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5EF9-5516-4466-8D54-FADC55CD16AA}">
  <sheetPr codeName="Sheet1"/>
  <dimension ref="A1:AS353"/>
  <sheetViews>
    <sheetView workbookViewId="0">
      <pane ySplit="1" topLeftCell="A2" activePane="bottomLeft" state="frozen"/>
      <selection pane="bottomLeft" activeCell="K5" sqref="K5:M7"/>
    </sheetView>
  </sheetViews>
  <sheetFormatPr defaultRowHeight="17.399999999999999" x14ac:dyDescent="0.4"/>
  <cols>
    <col min="1" max="2" width="8.796875" style="65"/>
    <col min="3" max="3" width="9" style="65" bestFit="1" customWidth="1"/>
    <col min="4" max="4" width="9" style="65" customWidth="1"/>
    <col min="5" max="9" width="5.19921875" style="65" customWidth="1"/>
    <col min="10" max="18" width="2.5" style="65" bestFit="1" customWidth="1"/>
    <col min="19" max="45" width="3.5" style="65" bestFit="1" customWidth="1"/>
    <col min="46" max="16384" width="8.796875" style="65"/>
  </cols>
  <sheetData>
    <row r="1" spans="1:45" ht="18" thickBot="1" x14ac:dyDescent="0.45">
      <c r="A1" s="65" t="s">
        <v>124</v>
      </c>
      <c r="B1" s="65" t="s">
        <v>127</v>
      </c>
      <c r="C1" s="67" t="s">
        <v>123</v>
      </c>
      <c r="D1" s="67" t="s">
        <v>37</v>
      </c>
      <c r="E1" s="68" t="s">
        <v>119</v>
      </c>
      <c r="F1" s="67" t="s">
        <v>120</v>
      </c>
      <c r="G1" s="68" t="s">
        <v>121</v>
      </c>
      <c r="H1" s="69" t="s">
        <v>122</v>
      </c>
      <c r="I1" s="69" t="s">
        <v>42</v>
      </c>
      <c r="J1" s="77">
        <v>1</v>
      </c>
      <c r="K1" s="78">
        <v>2</v>
      </c>
      <c r="L1" s="78">
        <v>3</v>
      </c>
      <c r="M1" s="78">
        <v>4</v>
      </c>
      <c r="N1" s="78">
        <v>5</v>
      </c>
      <c r="O1" s="78">
        <v>6</v>
      </c>
      <c r="P1" s="78">
        <v>7</v>
      </c>
      <c r="Q1" s="78">
        <v>8</v>
      </c>
      <c r="R1" s="78">
        <v>9</v>
      </c>
      <c r="S1" s="78">
        <v>10</v>
      </c>
      <c r="T1" s="78">
        <v>11</v>
      </c>
      <c r="U1" s="78">
        <v>12</v>
      </c>
      <c r="V1" s="78">
        <v>13</v>
      </c>
      <c r="W1" s="78">
        <v>14</v>
      </c>
      <c r="X1" s="78">
        <v>15</v>
      </c>
      <c r="Y1" s="78">
        <v>16</v>
      </c>
      <c r="Z1" s="78">
        <v>17</v>
      </c>
      <c r="AA1" s="78">
        <v>18</v>
      </c>
      <c r="AB1" s="78">
        <v>19</v>
      </c>
      <c r="AC1" s="78">
        <v>20</v>
      </c>
      <c r="AD1" s="78">
        <v>21</v>
      </c>
      <c r="AE1" s="78">
        <v>22</v>
      </c>
      <c r="AF1" s="78">
        <v>23</v>
      </c>
      <c r="AG1" s="78">
        <v>24</v>
      </c>
      <c r="AH1" s="78">
        <v>25</v>
      </c>
      <c r="AI1" s="78">
        <v>26</v>
      </c>
      <c r="AJ1" s="78">
        <v>27</v>
      </c>
      <c r="AK1" s="78">
        <v>28</v>
      </c>
      <c r="AL1" s="78">
        <v>29</v>
      </c>
      <c r="AM1" s="78">
        <v>30</v>
      </c>
      <c r="AN1" s="78">
        <v>31</v>
      </c>
      <c r="AO1" s="78">
        <v>32</v>
      </c>
      <c r="AP1" s="78">
        <v>33</v>
      </c>
      <c r="AQ1" s="78">
        <v>34</v>
      </c>
      <c r="AR1" s="78">
        <v>35</v>
      </c>
      <c r="AS1" s="79">
        <v>36</v>
      </c>
    </row>
    <row r="2" spans="1:45" x14ac:dyDescent="0.4">
      <c r="A2" s="67" t="s">
        <v>125</v>
      </c>
      <c r="B2" s="68">
        <v>1</v>
      </c>
      <c r="C2" s="171">
        <v>1</v>
      </c>
      <c r="D2" s="168">
        <v>1</v>
      </c>
      <c r="E2" s="163">
        <v>1</v>
      </c>
      <c r="F2" s="67">
        <v>1</v>
      </c>
      <c r="G2" s="68">
        <v>1</v>
      </c>
      <c r="H2" s="69"/>
      <c r="I2" s="68" t="s">
        <v>120</v>
      </c>
      <c r="J2" s="67">
        <v>1</v>
      </c>
      <c r="K2" s="68">
        <v>1</v>
      </c>
      <c r="L2" s="68"/>
      <c r="M2" s="68"/>
      <c r="N2" s="68"/>
      <c r="O2" s="69"/>
    </row>
    <row r="3" spans="1:45" x14ac:dyDescent="0.4">
      <c r="A3" s="73">
        <v>1</v>
      </c>
      <c r="B3" s="74">
        <v>1</v>
      </c>
      <c r="C3" s="166"/>
      <c r="D3" s="169"/>
      <c r="E3" s="164"/>
      <c r="F3" s="73"/>
      <c r="G3" s="74"/>
      <c r="H3" s="71"/>
      <c r="I3" s="74" t="s">
        <v>121</v>
      </c>
      <c r="J3" s="73">
        <v>1</v>
      </c>
      <c r="K3" s="74">
        <v>1</v>
      </c>
      <c r="L3" s="74"/>
      <c r="M3" s="74"/>
      <c r="N3" s="74"/>
      <c r="O3" s="71"/>
    </row>
    <row r="4" spans="1:45" ht="18" thickBot="1" x14ac:dyDescent="0.45">
      <c r="A4" s="73">
        <v>1</v>
      </c>
      <c r="B4" s="74">
        <v>1</v>
      </c>
      <c r="C4" s="166"/>
      <c r="D4" s="169"/>
      <c r="E4" s="164"/>
      <c r="F4" s="75"/>
      <c r="G4" s="76"/>
      <c r="H4" s="72"/>
      <c r="I4" s="76" t="s">
        <v>122</v>
      </c>
      <c r="J4" s="73"/>
      <c r="K4" s="74"/>
      <c r="L4" s="74"/>
      <c r="M4" s="74"/>
      <c r="N4" s="74"/>
      <c r="O4" s="71"/>
    </row>
    <row r="5" spans="1:45" x14ac:dyDescent="0.4">
      <c r="A5" s="73">
        <v>1</v>
      </c>
      <c r="B5" s="74">
        <v>1</v>
      </c>
      <c r="C5" s="166"/>
      <c r="D5" s="169"/>
      <c r="E5" s="164">
        <v>2</v>
      </c>
      <c r="F5" s="67"/>
      <c r="G5" s="68"/>
      <c r="H5" s="69"/>
      <c r="I5" s="68" t="s">
        <v>120</v>
      </c>
      <c r="J5" s="73"/>
      <c r="K5" s="74">
        <v>1</v>
      </c>
      <c r="L5" s="74"/>
      <c r="M5" s="74"/>
      <c r="N5" s="74"/>
      <c r="O5" s="71"/>
    </row>
    <row r="6" spans="1:45" x14ac:dyDescent="0.4">
      <c r="A6" s="73">
        <v>1</v>
      </c>
      <c r="B6" s="74">
        <v>1</v>
      </c>
      <c r="C6" s="166"/>
      <c r="D6" s="169"/>
      <c r="E6" s="164"/>
      <c r="F6" s="73"/>
      <c r="G6" s="74"/>
      <c r="H6" s="71"/>
      <c r="I6" s="74" t="s">
        <v>121</v>
      </c>
      <c r="J6" s="73"/>
      <c r="K6" s="74">
        <v>1</v>
      </c>
      <c r="L6" s="74"/>
      <c r="M6" s="74"/>
      <c r="N6" s="74"/>
      <c r="O6" s="71"/>
    </row>
    <row r="7" spans="1:45" ht="18" thickBot="1" x14ac:dyDescent="0.45">
      <c r="A7" s="73">
        <v>1</v>
      </c>
      <c r="B7" s="74">
        <v>1</v>
      </c>
      <c r="C7" s="166"/>
      <c r="D7" s="169"/>
      <c r="E7" s="164"/>
      <c r="F7" s="75"/>
      <c r="G7" s="76"/>
      <c r="H7" s="72"/>
      <c r="I7" s="76" t="s">
        <v>122</v>
      </c>
      <c r="J7" s="73"/>
      <c r="K7" s="74">
        <v>1</v>
      </c>
      <c r="L7" s="74">
        <v>1</v>
      </c>
      <c r="M7" s="74">
        <v>1</v>
      </c>
      <c r="N7" s="74"/>
      <c r="O7" s="71"/>
    </row>
    <row r="8" spans="1:45" x14ac:dyDescent="0.4">
      <c r="A8" s="73">
        <v>1</v>
      </c>
      <c r="B8" s="74">
        <v>1</v>
      </c>
      <c r="C8" s="166"/>
      <c r="D8" s="169"/>
      <c r="E8" s="164">
        <v>3</v>
      </c>
      <c r="F8" s="67"/>
      <c r="G8" s="68"/>
      <c r="H8" s="69"/>
      <c r="I8" s="68" t="s">
        <v>120</v>
      </c>
      <c r="J8" s="73"/>
      <c r="K8" s="74"/>
      <c r="L8" s="74"/>
      <c r="M8" s="74"/>
      <c r="N8" s="74"/>
      <c r="O8" s="71"/>
    </row>
    <row r="9" spans="1:45" x14ac:dyDescent="0.4">
      <c r="A9" s="73">
        <v>1</v>
      </c>
      <c r="B9" s="74">
        <v>1</v>
      </c>
      <c r="C9" s="166"/>
      <c r="D9" s="169"/>
      <c r="E9" s="164"/>
      <c r="F9" s="73"/>
      <c r="G9" s="74"/>
      <c r="H9" s="71"/>
      <c r="I9" s="74" t="s">
        <v>121</v>
      </c>
      <c r="J9" s="73"/>
      <c r="K9" s="74"/>
      <c r="L9" s="74"/>
      <c r="M9" s="74">
        <v>1</v>
      </c>
      <c r="N9" s="74">
        <v>1</v>
      </c>
      <c r="O9" s="71"/>
    </row>
    <row r="10" spans="1:45" ht="18" thickBot="1" x14ac:dyDescent="0.45">
      <c r="A10" s="73">
        <v>1</v>
      </c>
      <c r="B10" s="74">
        <v>1</v>
      </c>
      <c r="C10" s="166"/>
      <c r="D10" s="169"/>
      <c r="E10" s="164"/>
      <c r="F10" s="75"/>
      <c r="G10" s="76"/>
      <c r="H10" s="72"/>
      <c r="I10" s="76" t="s">
        <v>122</v>
      </c>
      <c r="J10" s="73"/>
      <c r="K10" s="74"/>
      <c r="L10" s="74"/>
      <c r="M10" s="74"/>
      <c r="N10" s="74"/>
      <c r="O10" s="71"/>
    </row>
    <row r="11" spans="1:45" x14ac:dyDescent="0.4">
      <c r="A11" s="73">
        <v>1</v>
      </c>
      <c r="B11" s="74">
        <v>1</v>
      </c>
      <c r="C11" s="166"/>
      <c r="D11" s="169"/>
      <c r="E11" s="164">
        <v>4</v>
      </c>
      <c r="F11" s="73"/>
      <c r="G11" s="74"/>
      <c r="H11" s="71"/>
      <c r="I11" s="74" t="s">
        <v>120</v>
      </c>
      <c r="J11" s="73"/>
      <c r="K11" s="74"/>
      <c r="L11" s="74">
        <v>1</v>
      </c>
      <c r="M11" s="74">
        <v>1</v>
      </c>
      <c r="N11" s="74"/>
      <c r="O11" s="71"/>
    </row>
    <row r="12" spans="1:45" x14ac:dyDescent="0.4">
      <c r="A12" s="73">
        <v>1</v>
      </c>
      <c r="B12" s="74">
        <v>1</v>
      </c>
      <c r="C12" s="166"/>
      <c r="D12" s="169"/>
      <c r="E12" s="164"/>
      <c r="F12" s="73"/>
      <c r="G12" s="74"/>
      <c r="H12" s="71"/>
      <c r="I12" s="74" t="s">
        <v>121</v>
      </c>
      <c r="J12" s="73"/>
      <c r="K12" s="74"/>
      <c r="L12" s="74"/>
      <c r="M12" s="74"/>
      <c r="N12" s="74">
        <v>2</v>
      </c>
      <c r="O12" s="71">
        <v>2</v>
      </c>
    </row>
    <row r="13" spans="1:45" ht="18" thickBot="1" x14ac:dyDescent="0.45">
      <c r="A13" s="73">
        <v>1</v>
      </c>
      <c r="B13" s="74">
        <v>1</v>
      </c>
      <c r="C13" s="166"/>
      <c r="D13" s="170"/>
      <c r="E13" s="165"/>
      <c r="F13" s="75"/>
      <c r="G13" s="76"/>
      <c r="H13" s="72"/>
      <c r="I13" s="76" t="s">
        <v>122</v>
      </c>
      <c r="J13" s="75"/>
      <c r="K13" s="76"/>
      <c r="L13" s="76"/>
      <c r="M13" s="76"/>
      <c r="N13" s="76">
        <v>1</v>
      </c>
      <c r="O13" s="72">
        <v>1</v>
      </c>
    </row>
    <row r="14" spans="1:45" x14ac:dyDescent="0.4">
      <c r="A14" s="73">
        <v>1</v>
      </c>
      <c r="B14" s="74">
        <v>1</v>
      </c>
      <c r="C14" s="166"/>
      <c r="D14" s="168">
        <v>2</v>
      </c>
      <c r="E14" s="163">
        <v>1</v>
      </c>
      <c r="F14" s="67"/>
      <c r="G14" s="68">
        <v>1</v>
      </c>
      <c r="H14" s="68"/>
      <c r="I14" s="83" t="s">
        <v>120</v>
      </c>
      <c r="J14" s="73"/>
      <c r="K14" s="74"/>
      <c r="L14" s="71"/>
    </row>
    <row r="15" spans="1:45" x14ac:dyDescent="0.4">
      <c r="A15" s="73">
        <v>1</v>
      </c>
      <c r="B15" s="74">
        <v>1</v>
      </c>
      <c r="C15" s="166"/>
      <c r="D15" s="169"/>
      <c r="E15" s="164"/>
      <c r="F15" s="73"/>
      <c r="G15" s="74"/>
      <c r="H15" s="74"/>
      <c r="I15" s="84" t="s">
        <v>121</v>
      </c>
      <c r="J15" s="73">
        <v>1</v>
      </c>
      <c r="K15" s="74">
        <v>1</v>
      </c>
      <c r="L15" s="71">
        <v>1</v>
      </c>
    </row>
    <row r="16" spans="1:45" ht="18" thickBot="1" x14ac:dyDescent="0.45">
      <c r="A16" s="73">
        <v>1</v>
      </c>
      <c r="B16" s="74">
        <v>1</v>
      </c>
      <c r="C16" s="166"/>
      <c r="D16" s="169"/>
      <c r="E16" s="164"/>
      <c r="F16" s="75"/>
      <c r="G16" s="76"/>
      <c r="H16" s="76"/>
      <c r="I16" s="85" t="s">
        <v>122</v>
      </c>
      <c r="J16" s="75"/>
      <c r="K16" s="76"/>
      <c r="L16" s="72"/>
    </row>
    <row r="17" spans="1:14" x14ac:dyDescent="0.4">
      <c r="A17" s="73">
        <v>1</v>
      </c>
      <c r="B17" s="74">
        <v>1</v>
      </c>
      <c r="C17" s="166"/>
      <c r="D17" s="169"/>
      <c r="E17" s="164">
        <v>2</v>
      </c>
      <c r="F17" s="74"/>
      <c r="G17" s="74"/>
      <c r="H17" s="74"/>
      <c r="I17" s="84" t="s">
        <v>120</v>
      </c>
      <c r="J17" s="73"/>
      <c r="K17" s="74"/>
      <c r="L17" s="71"/>
    </row>
    <row r="18" spans="1:14" x14ac:dyDescent="0.4">
      <c r="A18" s="73">
        <v>1</v>
      </c>
      <c r="B18" s="74">
        <v>1</v>
      </c>
      <c r="C18" s="166"/>
      <c r="D18" s="169"/>
      <c r="E18" s="164"/>
      <c r="F18" s="74"/>
      <c r="G18" s="74"/>
      <c r="H18" s="74"/>
      <c r="I18" s="84" t="s">
        <v>121</v>
      </c>
      <c r="J18" s="73"/>
      <c r="K18" s="74">
        <v>1</v>
      </c>
      <c r="L18" s="71"/>
    </row>
    <row r="19" spans="1:14" ht="18" thickBot="1" x14ac:dyDescent="0.45">
      <c r="A19" s="75">
        <v>1</v>
      </c>
      <c r="B19" s="76">
        <v>1</v>
      </c>
      <c r="C19" s="167"/>
      <c r="D19" s="170"/>
      <c r="E19" s="165"/>
      <c r="F19" s="76"/>
      <c r="G19" s="76"/>
      <c r="H19" s="76"/>
      <c r="I19" s="85" t="s">
        <v>122</v>
      </c>
      <c r="J19" s="75"/>
      <c r="K19" s="76"/>
      <c r="L19" s="72">
        <v>1</v>
      </c>
    </row>
    <row r="20" spans="1:14" x14ac:dyDescent="0.4">
      <c r="A20" s="67">
        <v>1</v>
      </c>
      <c r="B20" s="68">
        <v>1</v>
      </c>
      <c r="C20" s="163">
        <v>2</v>
      </c>
      <c r="D20" s="168">
        <v>1</v>
      </c>
      <c r="E20" s="69">
        <v>1</v>
      </c>
      <c r="F20" s="67">
        <v>1</v>
      </c>
      <c r="G20" s="68">
        <v>1</v>
      </c>
      <c r="H20" s="68"/>
      <c r="I20" s="83"/>
    </row>
    <row r="21" spans="1:14" x14ac:dyDescent="0.4">
      <c r="A21" s="73">
        <v>1</v>
      </c>
      <c r="B21" s="74">
        <v>1</v>
      </c>
      <c r="C21" s="164"/>
      <c r="D21" s="169"/>
      <c r="E21" s="71">
        <v>2</v>
      </c>
      <c r="F21" s="73">
        <v>1</v>
      </c>
      <c r="G21" s="74">
        <v>1</v>
      </c>
      <c r="H21" s="74">
        <v>1</v>
      </c>
      <c r="I21" s="84"/>
    </row>
    <row r="22" spans="1:14" x14ac:dyDescent="0.4">
      <c r="A22" s="73">
        <v>1</v>
      </c>
      <c r="B22" s="74">
        <v>1</v>
      </c>
      <c r="C22" s="164"/>
      <c r="D22" s="169"/>
      <c r="E22" s="71">
        <v>3</v>
      </c>
      <c r="F22" s="73"/>
      <c r="G22" s="74"/>
      <c r="H22" s="74"/>
      <c r="I22" s="84"/>
    </row>
    <row r="23" spans="1:14" ht="18" thickBot="1" x14ac:dyDescent="0.45">
      <c r="A23" s="73">
        <v>1</v>
      </c>
      <c r="B23" s="74">
        <v>1</v>
      </c>
      <c r="C23" s="164"/>
      <c r="D23" s="170"/>
      <c r="E23" s="72">
        <v>4</v>
      </c>
      <c r="F23" s="75"/>
      <c r="G23" s="76"/>
      <c r="H23" s="76"/>
      <c r="I23" s="85"/>
    </row>
    <row r="24" spans="1:14" x14ac:dyDescent="0.4">
      <c r="A24" s="73">
        <v>1</v>
      </c>
      <c r="B24" s="74">
        <v>1</v>
      </c>
      <c r="C24" s="164"/>
      <c r="D24" s="168">
        <v>2</v>
      </c>
      <c r="E24" s="69">
        <v>1</v>
      </c>
      <c r="F24" s="68"/>
      <c r="G24" s="68">
        <v>1</v>
      </c>
      <c r="H24" s="68"/>
      <c r="I24" s="83"/>
    </row>
    <row r="25" spans="1:14" ht="18" thickBot="1" x14ac:dyDescent="0.45">
      <c r="A25" s="73">
        <v>1</v>
      </c>
      <c r="B25" s="74">
        <v>1</v>
      </c>
      <c r="C25" s="164"/>
      <c r="D25" s="170"/>
      <c r="E25" s="72">
        <v>2</v>
      </c>
      <c r="F25" s="76"/>
      <c r="G25" s="76">
        <v>1</v>
      </c>
      <c r="H25" s="76"/>
      <c r="I25" s="85"/>
    </row>
    <row r="26" spans="1:14" x14ac:dyDescent="0.4">
      <c r="A26" s="73">
        <v>1</v>
      </c>
      <c r="B26" s="74">
        <v>1</v>
      </c>
      <c r="C26" s="164"/>
      <c r="D26" s="80">
        <v>3</v>
      </c>
      <c r="E26" s="71">
        <v>1</v>
      </c>
      <c r="F26" s="74"/>
      <c r="G26" s="74">
        <v>1</v>
      </c>
      <c r="H26" s="74"/>
      <c r="I26" s="84" t="s">
        <v>120</v>
      </c>
      <c r="K26" s="67"/>
      <c r="L26" s="68"/>
      <c r="M26" s="68"/>
      <c r="N26" s="69"/>
    </row>
    <row r="27" spans="1:14" x14ac:dyDescent="0.4">
      <c r="A27" s="73">
        <v>1</v>
      </c>
      <c r="B27" s="74">
        <v>1</v>
      </c>
      <c r="C27" s="164"/>
      <c r="D27" s="80"/>
      <c r="E27" s="71"/>
      <c r="F27" s="74"/>
      <c r="G27" s="74"/>
      <c r="H27" s="74"/>
      <c r="I27" s="84" t="s">
        <v>121</v>
      </c>
      <c r="K27" s="73">
        <v>1</v>
      </c>
      <c r="L27" s="74">
        <v>1</v>
      </c>
      <c r="M27" s="74">
        <v>1</v>
      </c>
      <c r="N27" s="71">
        <v>1</v>
      </c>
    </row>
    <row r="28" spans="1:14" ht="18" thickBot="1" x14ac:dyDescent="0.45">
      <c r="A28" s="75">
        <v>1</v>
      </c>
      <c r="B28" s="76">
        <v>1</v>
      </c>
      <c r="C28" s="165"/>
      <c r="D28" s="81"/>
      <c r="E28" s="72"/>
      <c r="F28" s="76"/>
      <c r="G28" s="76"/>
      <c r="H28" s="76"/>
      <c r="I28" s="85" t="s">
        <v>122</v>
      </c>
      <c r="K28" s="75"/>
      <c r="L28" s="76"/>
      <c r="M28" s="76"/>
      <c r="N28" s="72"/>
    </row>
    <row r="29" spans="1:14" x14ac:dyDescent="0.4">
      <c r="A29" s="65">
        <v>1</v>
      </c>
      <c r="B29" s="65">
        <v>1</v>
      </c>
      <c r="C29" s="162">
        <v>3</v>
      </c>
      <c r="D29" s="169">
        <v>1</v>
      </c>
      <c r="E29" s="71">
        <v>1</v>
      </c>
      <c r="F29" s="73">
        <v>1</v>
      </c>
      <c r="G29" s="74">
        <v>1</v>
      </c>
      <c r="H29" s="74"/>
      <c r="I29" s="84"/>
    </row>
    <row r="30" spans="1:14" x14ac:dyDescent="0.4">
      <c r="A30" s="65">
        <v>1</v>
      </c>
      <c r="B30" s="65">
        <v>1</v>
      </c>
      <c r="C30" s="162"/>
      <c r="D30" s="169"/>
      <c r="E30" s="71">
        <v>2</v>
      </c>
      <c r="F30" s="73">
        <v>1</v>
      </c>
      <c r="G30" s="74">
        <v>1</v>
      </c>
      <c r="H30" s="74">
        <v>1</v>
      </c>
      <c r="I30" s="84"/>
    </row>
    <row r="31" spans="1:14" x14ac:dyDescent="0.4">
      <c r="A31" s="65">
        <v>1</v>
      </c>
      <c r="B31" s="65">
        <v>1</v>
      </c>
      <c r="C31" s="162"/>
      <c r="D31" s="169"/>
      <c r="E31" s="71">
        <v>3</v>
      </c>
      <c r="F31" s="73"/>
      <c r="G31" s="74"/>
      <c r="H31" s="74"/>
      <c r="I31" s="84"/>
    </row>
    <row r="32" spans="1:14" ht="18" thickBot="1" x14ac:dyDescent="0.45">
      <c r="A32" s="65">
        <v>1</v>
      </c>
      <c r="B32" s="65">
        <v>1</v>
      </c>
      <c r="C32" s="162"/>
      <c r="D32" s="170"/>
      <c r="E32" s="72">
        <v>4</v>
      </c>
      <c r="F32" s="75"/>
      <c r="G32" s="76"/>
      <c r="H32" s="76"/>
      <c r="I32" s="84"/>
    </row>
    <row r="33" spans="1:21" x14ac:dyDescent="0.4">
      <c r="A33" s="65">
        <v>1</v>
      </c>
      <c r="B33" s="65">
        <v>1</v>
      </c>
      <c r="C33" s="162"/>
      <c r="D33" s="168">
        <v>2</v>
      </c>
      <c r="E33" s="69">
        <v>1</v>
      </c>
      <c r="F33" s="68"/>
      <c r="G33" s="68">
        <v>1</v>
      </c>
      <c r="H33" s="68"/>
      <c r="I33" s="84"/>
    </row>
    <row r="34" spans="1:21" ht="18" thickBot="1" x14ac:dyDescent="0.45">
      <c r="A34" s="65">
        <v>1</v>
      </c>
      <c r="B34" s="65">
        <v>1</v>
      </c>
      <c r="C34" s="162"/>
      <c r="D34" s="170"/>
      <c r="E34" s="72">
        <v>2</v>
      </c>
      <c r="F34" s="76"/>
      <c r="G34" s="76">
        <v>1</v>
      </c>
      <c r="H34" s="76"/>
      <c r="I34" s="85"/>
    </row>
    <row r="35" spans="1:21" ht="18" thickBot="1" x14ac:dyDescent="0.45">
      <c r="A35" s="65">
        <v>1</v>
      </c>
      <c r="B35" s="65">
        <v>1</v>
      </c>
      <c r="C35" s="162"/>
      <c r="D35" s="130">
        <v>3</v>
      </c>
      <c r="E35" s="79">
        <v>1</v>
      </c>
      <c r="F35" s="77"/>
      <c r="G35" s="78">
        <v>1</v>
      </c>
      <c r="H35" s="79"/>
      <c r="I35" s="71"/>
    </row>
    <row r="36" spans="1:21" x14ac:dyDescent="0.4">
      <c r="A36" s="65">
        <v>1</v>
      </c>
      <c r="B36" s="65">
        <v>1</v>
      </c>
      <c r="C36" s="162"/>
      <c r="D36" s="168">
        <v>4</v>
      </c>
      <c r="E36" s="171">
        <v>1</v>
      </c>
      <c r="F36" s="68"/>
      <c r="G36" s="68"/>
      <c r="H36" s="69"/>
      <c r="I36" s="69" t="s">
        <v>120</v>
      </c>
      <c r="L36" s="67"/>
      <c r="M36" s="68"/>
      <c r="N36" s="68"/>
      <c r="O36" s="68"/>
      <c r="P36" s="69"/>
    </row>
    <row r="37" spans="1:21" x14ac:dyDescent="0.4">
      <c r="A37" s="65">
        <v>1</v>
      </c>
      <c r="B37" s="65">
        <v>1</v>
      </c>
      <c r="C37" s="162"/>
      <c r="D37" s="169"/>
      <c r="E37" s="166"/>
      <c r="F37" s="74"/>
      <c r="G37" s="74"/>
      <c r="H37" s="71"/>
      <c r="I37" s="71" t="s">
        <v>121</v>
      </c>
      <c r="L37" s="73"/>
      <c r="M37" s="74"/>
      <c r="N37" s="74"/>
      <c r="O37" s="74"/>
      <c r="P37" s="71"/>
    </row>
    <row r="38" spans="1:21" ht="18" thickBot="1" x14ac:dyDescent="0.45">
      <c r="A38" s="65">
        <v>1</v>
      </c>
      <c r="B38" s="65">
        <v>1</v>
      </c>
      <c r="C38" s="162"/>
      <c r="D38" s="169"/>
      <c r="E38" s="166"/>
      <c r="F38" s="74"/>
      <c r="G38" s="74"/>
      <c r="H38" s="71">
        <v>1</v>
      </c>
      <c r="I38" s="72" t="s">
        <v>122</v>
      </c>
      <c r="L38" s="73">
        <v>1</v>
      </c>
      <c r="M38" s="74">
        <v>1</v>
      </c>
      <c r="N38" s="74">
        <v>1</v>
      </c>
      <c r="O38" s="74">
        <v>1</v>
      </c>
      <c r="P38" s="71">
        <v>1</v>
      </c>
    </row>
    <row r="39" spans="1:21" x14ac:dyDescent="0.4">
      <c r="A39" s="65">
        <v>1</v>
      </c>
      <c r="B39" s="65">
        <v>1</v>
      </c>
      <c r="C39" s="162"/>
      <c r="D39" s="169"/>
      <c r="E39" s="166">
        <v>2</v>
      </c>
      <c r="F39" s="74"/>
      <c r="G39" s="74"/>
      <c r="H39" s="71"/>
      <c r="I39" s="69" t="s">
        <v>120</v>
      </c>
      <c r="L39" s="73"/>
      <c r="M39" s="74"/>
      <c r="N39" s="74"/>
      <c r="O39" s="74"/>
      <c r="P39" s="71"/>
    </row>
    <row r="40" spans="1:21" x14ac:dyDescent="0.4">
      <c r="A40" s="65">
        <v>1</v>
      </c>
      <c r="B40" s="65">
        <v>1</v>
      </c>
      <c r="C40" s="162"/>
      <c r="D40" s="169"/>
      <c r="E40" s="166"/>
      <c r="F40" s="74"/>
      <c r="G40" s="74"/>
      <c r="H40" s="71"/>
      <c r="I40" s="71" t="s">
        <v>121</v>
      </c>
      <c r="L40" s="73"/>
      <c r="M40" s="74"/>
      <c r="N40" s="74"/>
      <c r="O40" s="74"/>
      <c r="P40" s="71"/>
    </row>
    <row r="41" spans="1:21" ht="18" thickBot="1" x14ac:dyDescent="0.45">
      <c r="A41" s="65">
        <v>1</v>
      </c>
      <c r="B41" s="65">
        <v>1</v>
      </c>
      <c r="C41" s="162"/>
      <c r="D41" s="169"/>
      <c r="E41" s="166"/>
      <c r="F41" s="74"/>
      <c r="G41" s="74"/>
      <c r="H41" s="71"/>
      <c r="I41" s="72" t="s">
        <v>122</v>
      </c>
      <c r="L41" s="73"/>
      <c r="M41" s="74"/>
      <c r="N41" s="74">
        <v>1</v>
      </c>
      <c r="O41" s="74">
        <v>1</v>
      </c>
      <c r="P41" s="71"/>
    </row>
    <row r="42" spans="1:21" x14ac:dyDescent="0.4">
      <c r="A42" s="65">
        <v>1</v>
      </c>
      <c r="B42" s="65">
        <v>1</v>
      </c>
      <c r="C42" s="162"/>
      <c r="D42" s="169"/>
      <c r="E42" s="166">
        <v>3</v>
      </c>
      <c r="F42" s="74"/>
      <c r="G42" s="74"/>
      <c r="H42" s="71"/>
      <c r="I42" s="71" t="s">
        <v>120</v>
      </c>
      <c r="L42" s="73"/>
      <c r="M42" s="74"/>
      <c r="N42" s="74"/>
      <c r="O42" s="74"/>
      <c r="P42" s="71"/>
    </row>
    <row r="43" spans="1:21" x14ac:dyDescent="0.4">
      <c r="A43" s="65">
        <v>1</v>
      </c>
      <c r="B43" s="65">
        <v>1</v>
      </c>
      <c r="C43" s="162"/>
      <c r="D43" s="169"/>
      <c r="E43" s="166"/>
      <c r="F43" s="74"/>
      <c r="G43" s="74"/>
      <c r="H43" s="71"/>
      <c r="I43" s="71" t="s">
        <v>121</v>
      </c>
      <c r="L43" s="73"/>
      <c r="M43" s="74"/>
      <c r="N43" s="74"/>
      <c r="O43" s="74">
        <v>1</v>
      </c>
      <c r="P43" s="71"/>
    </row>
    <row r="44" spans="1:21" ht="18" thickBot="1" x14ac:dyDescent="0.45">
      <c r="A44" s="65">
        <v>1</v>
      </c>
      <c r="B44" s="65">
        <v>1</v>
      </c>
      <c r="C44" s="162"/>
      <c r="D44" s="170"/>
      <c r="E44" s="167"/>
      <c r="F44" s="76"/>
      <c r="G44" s="76"/>
      <c r="H44" s="72"/>
      <c r="I44" s="72" t="s">
        <v>122</v>
      </c>
      <c r="L44" s="73"/>
      <c r="M44" s="74"/>
      <c r="N44" s="74"/>
      <c r="O44" s="74"/>
      <c r="P44" s="71">
        <v>2</v>
      </c>
    </row>
    <row r="45" spans="1:21" x14ac:dyDescent="0.4">
      <c r="A45" s="65">
        <v>1</v>
      </c>
      <c r="B45" s="65">
        <v>1</v>
      </c>
      <c r="C45" s="162"/>
      <c r="D45" s="168">
        <v>5</v>
      </c>
      <c r="E45" s="171">
        <v>1</v>
      </c>
      <c r="F45" s="68">
        <v>1</v>
      </c>
      <c r="G45" s="68"/>
      <c r="H45" s="69"/>
      <c r="I45" s="69" t="s">
        <v>120</v>
      </c>
      <c r="L45" s="67">
        <v>1</v>
      </c>
      <c r="M45" s="68"/>
      <c r="N45" s="68"/>
      <c r="O45" s="68"/>
      <c r="P45" s="68"/>
      <c r="Q45" s="68"/>
      <c r="R45" s="68"/>
      <c r="S45" s="68"/>
      <c r="T45" s="68"/>
      <c r="U45" s="69"/>
    </row>
    <row r="46" spans="1:21" x14ac:dyDescent="0.4">
      <c r="A46" s="65">
        <v>1</v>
      </c>
      <c r="B46" s="65">
        <v>1</v>
      </c>
      <c r="C46" s="162"/>
      <c r="D46" s="169"/>
      <c r="E46" s="166"/>
      <c r="F46" s="74"/>
      <c r="G46" s="74">
        <v>1</v>
      </c>
      <c r="H46" s="71"/>
      <c r="I46" s="71" t="s">
        <v>121</v>
      </c>
      <c r="L46" s="73">
        <v>1</v>
      </c>
      <c r="M46" s="74">
        <v>1</v>
      </c>
      <c r="N46" s="74"/>
      <c r="O46" s="74"/>
      <c r="P46" s="74"/>
      <c r="Q46" s="74"/>
      <c r="R46" s="74"/>
      <c r="S46" s="74"/>
      <c r="T46" s="74"/>
      <c r="U46" s="71"/>
    </row>
    <row r="47" spans="1:21" ht="18" thickBot="1" x14ac:dyDescent="0.45">
      <c r="A47" s="65">
        <v>1</v>
      </c>
      <c r="B47" s="65">
        <v>1</v>
      </c>
      <c r="C47" s="162"/>
      <c r="D47" s="169"/>
      <c r="E47" s="166"/>
      <c r="F47" s="74"/>
      <c r="G47" s="74"/>
      <c r="H47" s="71"/>
      <c r="I47" s="72" t="s">
        <v>122</v>
      </c>
      <c r="L47" s="73"/>
      <c r="M47" s="74"/>
      <c r="N47" s="74"/>
      <c r="O47" s="74"/>
      <c r="P47" s="74"/>
      <c r="Q47" s="74"/>
      <c r="R47" s="74"/>
      <c r="S47" s="74"/>
      <c r="T47" s="74"/>
      <c r="U47" s="71"/>
    </row>
    <row r="48" spans="1:21" x14ac:dyDescent="0.4">
      <c r="A48" s="65">
        <v>1</v>
      </c>
      <c r="B48" s="65">
        <v>1</v>
      </c>
      <c r="C48" s="162"/>
      <c r="D48" s="169"/>
      <c r="E48" s="166">
        <v>2</v>
      </c>
      <c r="F48" s="74"/>
      <c r="G48" s="74"/>
      <c r="H48" s="71"/>
      <c r="I48" s="69" t="s">
        <v>120</v>
      </c>
      <c r="L48" s="73"/>
      <c r="M48" s="74"/>
      <c r="N48" s="74"/>
      <c r="O48" s="74"/>
      <c r="P48" s="74"/>
      <c r="Q48" s="74"/>
      <c r="R48" s="74"/>
      <c r="S48" s="74"/>
      <c r="T48" s="74"/>
      <c r="U48" s="71"/>
    </row>
    <row r="49" spans="1:21" x14ac:dyDescent="0.4">
      <c r="A49" s="65">
        <v>1</v>
      </c>
      <c r="B49" s="65">
        <v>1</v>
      </c>
      <c r="C49" s="162"/>
      <c r="D49" s="169"/>
      <c r="E49" s="166"/>
      <c r="F49" s="74"/>
      <c r="G49" s="74"/>
      <c r="H49" s="71"/>
      <c r="I49" s="71" t="s">
        <v>121</v>
      </c>
      <c r="L49" s="73"/>
      <c r="M49" s="74"/>
      <c r="N49" s="74"/>
      <c r="O49" s="74"/>
      <c r="P49" s="74"/>
      <c r="Q49" s="74"/>
      <c r="R49" s="74"/>
      <c r="S49" s="74"/>
      <c r="T49" s="74"/>
      <c r="U49" s="71"/>
    </row>
    <row r="50" spans="1:21" ht="18" thickBot="1" x14ac:dyDescent="0.45">
      <c r="A50" s="65">
        <v>1</v>
      </c>
      <c r="B50" s="65">
        <v>1</v>
      </c>
      <c r="C50" s="162"/>
      <c r="D50" s="169"/>
      <c r="E50" s="166"/>
      <c r="F50" s="74"/>
      <c r="G50" s="74"/>
      <c r="H50" s="71">
        <v>1</v>
      </c>
      <c r="I50" s="72" t="s">
        <v>122</v>
      </c>
      <c r="L50" s="73">
        <v>1</v>
      </c>
      <c r="M50" s="74">
        <v>1</v>
      </c>
      <c r="N50" s="74">
        <v>1</v>
      </c>
      <c r="O50" s="74">
        <v>1</v>
      </c>
      <c r="P50" s="74">
        <v>1</v>
      </c>
      <c r="Q50" s="74">
        <v>1</v>
      </c>
      <c r="R50" s="74">
        <v>1</v>
      </c>
      <c r="S50" s="74">
        <v>1</v>
      </c>
      <c r="T50" s="74">
        <v>1</v>
      </c>
      <c r="U50" s="71">
        <v>1</v>
      </c>
    </row>
    <row r="51" spans="1:21" x14ac:dyDescent="0.4">
      <c r="A51" s="65">
        <v>1</v>
      </c>
      <c r="B51" s="65">
        <v>1</v>
      </c>
      <c r="C51" s="162"/>
      <c r="D51" s="169"/>
      <c r="E51" s="166">
        <v>3</v>
      </c>
      <c r="F51" s="74"/>
      <c r="G51" s="74"/>
      <c r="H51" s="71"/>
      <c r="I51" s="71" t="s">
        <v>120</v>
      </c>
      <c r="L51" s="73"/>
      <c r="M51" s="74"/>
      <c r="N51" s="74"/>
      <c r="O51" s="74"/>
      <c r="P51" s="74"/>
      <c r="Q51" s="74"/>
      <c r="R51" s="74"/>
      <c r="S51" s="74"/>
      <c r="T51" s="74"/>
      <c r="U51" s="71"/>
    </row>
    <row r="52" spans="1:21" x14ac:dyDescent="0.4">
      <c r="A52" s="65">
        <v>1</v>
      </c>
      <c r="B52" s="65">
        <v>1</v>
      </c>
      <c r="C52" s="162"/>
      <c r="D52" s="169"/>
      <c r="E52" s="166"/>
      <c r="F52" s="74"/>
      <c r="G52" s="74"/>
      <c r="H52" s="71"/>
      <c r="I52" s="71" t="s">
        <v>121</v>
      </c>
      <c r="L52" s="73"/>
      <c r="M52" s="74"/>
      <c r="N52" s="74"/>
      <c r="O52" s="74"/>
      <c r="P52" s="74">
        <v>2</v>
      </c>
      <c r="Q52" s="74">
        <v>2</v>
      </c>
      <c r="R52" s="74">
        <v>2</v>
      </c>
      <c r="S52" s="74">
        <v>2</v>
      </c>
      <c r="T52" s="74"/>
      <c r="U52" s="71"/>
    </row>
    <row r="53" spans="1:21" ht="18" thickBot="1" x14ac:dyDescent="0.45">
      <c r="A53" s="65">
        <v>1</v>
      </c>
      <c r="B53" s="65">
        <v>1</v>
      </c>
      <c r="C53" s="162"/>
      <c r="D53" s="169"/>
      <c r="E53" s="166"/>
      <c r="F53" s="74"/>
      <c r="G53" s="74"/>
      <c r="H53" s="71"/>
      <c r="I53" s="72" t="s">
        <v>122</v>
      </c>
      <c r="L53" s="73"/>
      <c r="M53" s="74"/>
      <c r="N53" s="74"/>
      <c r="O53" s="74"/>
      <c r="P53" s="74"/>
      <c r="Q53" s="74"/>
      <c r="R53" s="74"/>
      <c r="S53" s="74"/>
      <c r="T53" s="74"/>
      <c r="U53" s="71"/>
    </row>
    <row r="54" spans="1:21" x14ac:dyDescent="0.4">
      <c r="A54" s="65">
        <v>1</v>
      </c>
      <c r="B54" s="65">
        <v>1</v>
      </c>
      <c r="C54" s="162"/>
      <c r="D54" s="169"/>
      <c r="E54" s="166">
        <v>4</v>
      </c>
      <c r="F54" s="74"/>
      <c r="G54" s="74"/>
      <c r="H54" s="71"/>
      <c r="I54" s="69" t="s">
        <v>120</v>
      </c>
      <c r="L54" s="73"/>
      <c r="M54" s="74"/>
      <c r="N54" s="74"/>
      <c r="O54" s="74"/>
      <c r="P54" s="74"/>
      <c r="Q54" s="74"/>
      <c r="R54" s="74">
        <v>1</v>
      </c>
      <c r="S54" s="74">
        <v>1</v>
      </c>
      <c r="T54" s="74"/>
      <c r="U54" s="71"/>
    </row>
    <row r="55" spans="1:21" x14ac:dyDescent="0.4">
      <c r="A55" s="65">
        <v>1</v>
      </c>
      <c r="B55" s="65">
        <v>1</v>
      </c>
      <c r="C55" s="162"/>
      <c r="D55" s="169"/>
      <c r="E55" s="166"/>
      <c r="F55" s="74"/>
      <c r="G55" s="74"/>
      <c r="H55" s="71"/>
      <c r="I55" s="71" t="s">
        <v>121</v>
      </c>
      <c r="L55" s="73"/>
      <c r="M55" s="74"/>
      <c r="N55" s="74"/>
      <c r="O55" s="74"/>
      <c r="P55" s="74"/>
      <c r="Q55" s="74">
        <v>2</v>
      </c>
      <c r="R55" s="74">
        <v>2</v>
      </c>
      <c r="S55" s="74">
        <v>1</v>
      </c>
      <c r="T55" s="74"/>
      <c r="U55" s="71"/>
    </row>
    <row r="56" spans="1:21" ht="18" thickBot="1" x14ac:dyDescent="0.45">
      <c r="A56" s="65">
        <v>1</v>
      </c>
      <c r="B56" s="65">
        <v>1</v>
      </c>
      <c r="C56" s="162"/>
      <c r="D56" s="169"/>
      <c r="E56" s="166"/>
      <c r="F56" s="74"/>
      <c r="G56" s="74"/>
      <c r="H56" s="71"/>
      <c r="I56" s="72" t="s">
        <v>122</v>
      </c>
      <c r="L56" s="73"/>
      <c r="M56" s="74"/>
      <c r="N56" s="74"/>
      <c r="O56" s="74"/>
      <c r="P56" s="74"/>
      <c r="Q56" s="74"/>
      <c r="R56" s="74"/>
      <c r="S56" s="74"/>
      <c r="T56" s="74"/>
      <c r="U56" s="71"/>
    </row>
    <row r="57" spans="1:21" x14ac:dyDescent="0.4">
      <c r="A57" s="65">
        <v>1</v>
      </c>
      <c r="B57" s="65">
        <v>1</v>
      </c>
      <c r="C57" s="162"/>
      <c r="D57" s="169"/>
      <c r="E57" s="166">
        <v>5</v>
      </c>
      <c r="F57" s="74"/>
      <c r="G57" s="74"/>
      <c r="H57" s="71"/>
      <c r="I57" s="69" t="s">
        <v>120</v>
      </c>
      <c r="L57" s="73"/>
      <c r="M57" s="74"/>
      <c r="N57" s="74"/>
      <c r="O57" s="74"/>
      <c r="P57" s="74"/>
      <c r="Q57" s="74"/>
      <c r="R57" s="74"/>
      <c r="S57" s="74"/>
      <c r="T57" s="74"/>
      <c r="U57" s="71"/>
    </row>
    <row r="58" spans="1:21" x14ac:dyDescent="0.4">
      <c r="A58" s="65">
        <v>1</v>
      </c>
      <c r="B58" s="65">
        <v>1</v>
      </c>
      <c r="C58" s="162"/>
      <c r="D58" s="169"/>
      <c r="E58" s="166"/>
      <c r="F58" s="74"/>
      <c r="G58" s="74"/>
      <c r="H58" s="71"/>
      <c r="I58" s="71" t="s">
        <v>121</v>
      </c>
      <c r="L58" s="73"/>
      <c r="M58" s="74"/>
      <c r="N58" s="74">
        <v>1</v>
      </c>
      <c r="O58" s="74">
        <v>1</v>
      </c>
      <c r="P58" s="74">
        <v>1</v>
      </c>
      <c r="Q58" s="74">
        <v>1</v>
      </c>
      <c r="R58" s="74">
        <v>1</v>
      </c>
      <c r="S58" s="74">
        <v>1</v>
      </c>
      <c r="T58" s="74">
        <v>1</v>
      </c>
      <c r="U58" s="71"/>
    </row>
    <row r="59" spans="1:21" ht="18" thickBot="1" x14ac:dyDescent="0.45">
      <c r="A59" s="65">
        <v>1</v>
      </c>
      <c r="B59" s="65">
        <v>1</v>
      </c>
      <c r="C59" s="162"/>
      <c r="D59" s="169"/>
      <c r="E59" s="166"/>
      <c r="F59" s="74"/>
      <c r="G59" s="74"/>
      <c r="H59" s="71"/>
      <c r="I59" s="72" t="s">
        <v>122</v>
      </c>
      <c r="L59" s="73"/>
      <c r="M59" s="74"/>
      <c r="N59" s="74"/>
      <c r="O59" s="74"/>
      <c r="P59" s="74"/>
      <c r="Q59" s="74"/>
      <c r="R59" s="74"/>
      <c r="S59" s="74"/>
      <c r="T59" s="74"/>
      <c r="U59" s="71"/>
    </row>
    <row r="60" spans="1:21" x14ac:dyDescent="0.4">
      <c r="A60" s="65">
        <v>1</v>
      </c>
      <c r="B60" s="65">
        <v>1</v>
      </c>
      <c r="C60" s="162"/>
      <c r="D60" s="169"/>
      <c r="E60" s="166">
        <v>6</v>
      </c>
      <c r="F60" s="74"/>
      <c r="G60" s="74"/>
      <c r="H60" s="71"/>
      <c r="I60" s="71" t="s">
        <v>120</v>
      </c>
      <c r="L60" s="73"/>
      <c r="M60" s="74"/>
      <c r="N60" s="74"/>
      <c r="O60" s="74"/>
      <c r="P60" s="74"/>
      <c r="Q60" s="74"/>
      <c r="R60" s="74"/>
      <c r="S60" s="74"/>
      <c r="T60" s="74"/>
      <c r="U60" s="71"/>
    </row>
    <row r="61" spans="1:21" x14ac:dyDescent="0.4">
      <c r="A61" s="65">
        <v>1</v>
      </c>
      <c r="B61" s="65">
        <v>1</v>
      </c>
      <c r="C61" s="162"/>
      <c r="D61" s="169"/>
      <c r="E61" s="166"/>
      <c r="F61" s="74"/>
      <c r="G61" s="74"/>
      <c r="H61" s="71"/>
      <c r="I61" s="71" t="s">
        <v>121</v>
      </c>
      <c r="L61" s="73"/>
      <c r="M61" s="74"/>
      <c r="N61" s="74"/>
      <c r="O61" s="74"/>
      <c r="P61" s="74"/>
      <c r="Q61" s="74"/>
      <c r="R61" s="74"/>
      <c r="S61" s="74">
        <v>2</v>
      </c>
      <c r="T61" s="74">
        <v>1</v>
      </c>
      <c r="U61" s="71"/>
    </row>
    <row r="62" spans="1:21" ht="18" thickBot="1" x14ac:dyDescent="0.45">
      <c r="A62" s="65">
        <v>1</v>
      </c>
      <c r="B62" s="65">
        <v>1</v>
      </c>
      <c r="C62" s="162"/>
      <c r="D62" s="170"/>
      <c r="E62" s="167"/>
      <c r="F62" s="76"/>
      <c r="G62" s="76"/>
      <c r="H62" s="72"/>
      <c r="I62" s="72" t="s">
        <v>122</v>
      </c>
      <c r="L62" s="75"/>
      <c r="M62" s="76"/>
      <c r="N62" s="76"/>
      <c r="O62" s="76"/>
      <c r="P62" s="76"/>
      <c r="Q62" s="76"/>
      <c r="R62" s="76"/>
      <c r="S62" s="76"/>
      <c r="T62" s="76">
        <v>1</v>
      </c>
      <c r="U62" s="72">
        <v>1</v>
      </c>
    </row>
    <row r="63" spans="1:21" x14ac:dyDescent="0.4">
      <c r="A63" s="65">
        <v>1</v>
      </c>
    </row>
    <row r="64" spans="1:21" x14ac:dyDescent="0.4">
      <c r="A64" s="65">
        <v>1</v>
      </c>
    </row>
    <row r="65" spans="1:1" x14ac:dyDescent="0.4">
      <c r="A65" s="65">
        <v>1</v>
      </c>
    </row>
    <row r="66" spans="1:1" x14ac:dyDescent="0.4">
      <c r="A66" s="65">
        <v>1</v>
      </c>
    </row>
    <row r="67" spans="1:1" x14ac:dyDescent="0.4">
      <c r="A67" s="65">
        <v>1</v>
      </c>
    </row>
    <row r="68" spans="1:1" x14ac:dyDescent="0.4">
      <c r="A68" s="65">
        <v>1</v>
      </c>
    </row>
    <row r="69" spans="1:1" x14ac:dyDescent="0.4">
      <c r="A69" s="65">
        <v>1</v>
      </c>
    </row>
    <row r="70" spans="1:1" x14ac:dyDescent="0.4">
      <c r="A70" s="65">
        <v>1</v>
      </c>
    </row>
    <row r="71" spans="1:1" x14ac:dyDescent="0.4">
      <c r="A71" s="65">
        <v>1</v>
      </c>
    </row>
    <row r="72" spans="1:1" x14ac:dyDescent="0.4">
      <c r="A72" s="65">
        <v>1</v>
      </c>
    </row>
    <row r="73" spans="1:1" x14ac:dyDescent="0.4">
      <c r="A73" s="65">
        <v>1</v>
      </c>
    </row>
    <row r="74" spans="1:1" x14ac:dyDescent="0.4">
      <c r="A74" s="65">
        <v>1</v>
      </c>
    </row>
    <row r="75" spans="1:1" x14ac:dyDescent="0.4">
      <c r="A75" s="65">
        <v>1</v>
      </c>
    </row>
    <row r="76" spans="1:1" x14ac:dyDescent="0.4">
      <c r="A76" s="65">
        <v>1</v>
      </c>
    </row>
    <row r="77" spans="1:1" x14ac:dyDescent="0.4">
      <c r="A77" s="65">
        <v>1</v>
      </c>
    </row>
    <row r="78" spans="1:1" x14ac:dyDescent="0.4">
      <c r="A78" s="65">
        <v>1</v>
      </c>
    </row>
    <row r="79" spans="1:1" x14ac:dyDescent="0.4">
      <c r="A79" s="65">
        <v>1</v>
      </c>
    </row>
    <row r="80" spans="1:1" x14ac:dyDescent="0.4">
      <c r="A80" s="65">
        <v>1</v>
      </c>
    </row>
    <row r="81" spans="1:1" x14ac:dyDescent="0.4">
      <c r="A81" s="65">
        <v>1</v>
      </c>
    </row>
    <row r="82" spans="1:1" x14ac:dyDescent="0.4">
      <c r="A82" s="65">
        <v>1</v>
      </c>
    </row>
    <row r="83" spans="1:1" x14ac:dyDescent="0.4">
      <c r="A83" s="65">
        <v>1</v>
      </c>
    </row>
    <row r="84" spans="1:1" x14ac:dyDescent="0.4">
      <c r="A84" s="65">
        <v>1</v>
      </c>
    </row>
    <row r="85" spans="1:1" x14ac:dyDescent="0.4">
      <c r="A85" s="65">
        <v>1</v>
      </c>
    </row>
    <row r="86" spans="1:1" x14ac:dyDescent="0.4">
      <c r="A86" s="65">
        <v>1</v>
      </c>
    </row>
    <row r="87" spans="1:1" x14ac:dyDescent="0.4">
      <c r="A87" s="65">
        <v>1</v>
      </c>
    </row>
    <row r="88" spans="1:1" x14ac:dyDescent="0.4">
      <c r="A88" s="65">
        <v>1</v>
      </c>
    </row>
    <row r="89" spans="1:1" x14ac:dyDescent="0.4">
      <c r="A89" s="65">
        <v>1</v>
      </c>
    </row>
    <row r="90" spans="1:1" x14ac:dyDescent="0.4">
      <c r="A90" s="65">
        <v>1</v>
      </c>
    </row>
    <row r="91" spans="1:1" x14ac:dyDescent="0.4">
      <c r="A91" s="65">
        <v>1</v>
      </c>
    </row>
    <row r="92" spans="1:1" x14ac:dyDescent="0.4">
      <c r="A92" s="65">
        <v>1</v>
      </c>
    </row>
    <row r="93" spans="1:1" x14ac:dyDescent="0.4">
      <c r="A93" s="65">
        <v>1</v>
      </c>
    </row>
    <row r="94" spans="1:1" x14ac:dyDescent="0.4">
      <c r="A94" s="65">
        <v>1</v>
      </c>
    </row>
    <row r="95" spans="1:1" x14ac:dyDescent="0.4">
      <c r="A95" s="65">
        <v>1</v>
      </c>
    </row>
    <row r="96" spans="1:1" x14ac:dyDescent="0.4">
      <c r="A96" s="65">
        <v>1</v>
      </c>
    </row>
    <row r="97" spans="1:1" x14ac:dyDescent="0.4">
      <c r="A97" s="65">
        <v>1</v>
      </c>
    </row>
    <row r="98" spans="1:1" x14ac:dyDescent="0.4">
      <c r="A98" s="65">
        <v>1</v>
      </c>
    </row>
    <row r="99" spans="1:1" x14ac:dyDescent="0.4">
      <c r="A99" s="65">
        <v>1</v>
      </c>
    </row>
    <row r="100" spans="1:1" x14ac:dyDescent="0.4">
      <c r="A100" s="65">
        <v>1</v>
      </c>
    </row>
    <row r="101" spans="1:1" x14ac:dyDescent="0.4">
      <c r="A101" s="65">
        <v>1</v>
      </c>
    </row>
    <row r="102" spans="1:1" x14ac:dyDescent="0.4">
      <c r="A102" s="65">
        <v>1</v>
      </c>
    </row>
    <row r="103" spans="1:1" x14ac:dyDescent="0.4">
      <c r="A103" s="65">
        <v>1</v>
      </c>
    </row>
    <row r="104" spans="1:1" x14ac:dyDescent="0.4">
      <c r="A104" s="65">
        <v>1</v>
      </c>
    </row>
    <row r="105" spans="1:1" x14ac:dyDescent="0.4">
      <c r="A105" s="65">
        <v>1</v>
      </c>
    </row>
    <row r="106" spans="1:1" x14ac:dyDescent="0.4">
      <c r="A106" s="65">
        <v>1</v>
      </c>
    </row>
    <row r="107" spans="1:1" x14ac:dyDescent="0.4">
      <c r="A107" s="65">
        <v>1</v>
      </c>
    </row>
    <row r="108" spans="1:1" x14ac:dyDescent="0.4">
      <c r="A108" s="65">
        <v>1</v>
      </c>
    </row>
    <row r="109" spans="1:1" x14ac:dyDescent="0.4">
      <c r="A109" s="65">
        <v>1</v>
      </c>
    </row>
    <row r="110" spans="1:1" x14ac:dyDescent="0.4">
      <c r="A110" s="65">
        <v>1</v>
      </c>
    </row>
    <row r="111" spans="1:1" x14ac:dyDescent="0.4">
      <c r="A111" s="65">
        <v>1</v>
      </c>
    </row>
    <row r="112" spans="1:1" x14ac:dyDescent="0.4">
      <c r="A112" s="65">
        <v>1</v>
      </c>
    </row>
    <row r="113" spans="1:1" x14ac:dyDescent="0.4">
      <c r="A113" s="65">
        <v>1</v>
      </c>
    </row>
    <row r="114" spans="1:1" x14ac:dyDescent="0.4">
      <c r="A114" s="65">
        <v>1</v>
      </c>
    </row>
    <row r="115" spans="1:1" x14ac:dyDescent="0.4">
      <c r="A115" s="65">
        <v>1</v>
      </c>
    </row>
    <row r="116" spans="1:1" x14ac:dyDescent="0.4">
      <c r="A116" s="65">
        <v>1</v>
      </c>
    </row>
    <row r="117" spans="1:1" x14ac:dyDescent="0.4">
      <c r="A117" s="65">
        <v>1</v>
      </c>
    </row>
    <row r="118" spans="1:1" x14ac:dyDescent="0.4">
      <c r="A118" s="65">
        <v>1</v>
      </c>
    </row>
    <row r="119" spans="1:1" x14ac:dyDescent="0.4">
      <c r="A119" s="65">
        <v>1</v>
      </c>
    </row>
    <row r="120" spans="1:1" x14ac:dyDescent="0.4">
      <c r="A120" s="65">
        <v>1</v>
      </c>
    </row>
    <row r="121" spans="1:1" x14ac:dyDescent="0.4">
      <c r="A121" s="65">
        <v>1</v>
      </c>
    </row>
    <row r="122" spans="1:1" x14ac:dyDescent="0.4">
      <c r="A122" s="65">
        <v>1</v>
      </c>
    </row>
    <row r="123" spans="1:1" x14ac:dyDescent="0.4">
      <c r="A123" s="65">
        <v>1</v>
      </c>
    </row>
    <row r="124" spans="1:1" x14ac:dyDescent="0.4">
      <c r="A124" s="65">
        <v>1</v>
      </c>
    </row>
    <row r="125" spans="1:1" x14ac:dyDescent="0.4">
      <c r="A125" s="65">
        <v>1</v>
      </c>
    </row>
    <row r="126" spans="1:1" x14ac:dyDescent="0.4">
      <c r="A126" s="65">
        <v>1</v>
      </c>
    </row>
    <row r="127" spans="1:1" x14ac:dyDescent="0.4">
      <c r="A127" s="65">
        <v>1</v>
      </c>
    </row>
    <row r="128" spans="1:1" x14ac:dyDescent="0.4">
      <c r="A128" s="65">
        <v>1</v>
      </c>
    </row>
    <row r="129" spans="1:1" x14ac:dyDescent="0.4">
      <c r="A129" s="65">
        <v>1</v>
      </c>
    </row>
    <row r="130" spans="1:1" x14ac:dyDescent="0.4">
      <c r="A130" s="65">
        <v>1</v>
      </c>
    </row>
    <row r="131" spans="1:1" x14ac:dyDescent="0.4">
      <c r="A131" s="65">
        <v>1</v>
      </c>
    </row>
    <row r="132" spans="1:1" x14ac:dyDescent="0.4">
      <c r="A132" s="65">
        <v>1</v>
      </c>
    </row>
    <row r="133" spans="1:1" x14ac:dyDescent="0.4">
      <c r="A133" s="65">
        <v>1</v>
      </c>
    </row>
    <row r="134" spans="1:1" x14ac:dyDescent="0.4">
      <c r="A134" s="65">
        <v>1</v>
      </c>
    </row>
    <row r="135" spans="1:1" x14ac:dyDescent="0.4">
      <c r="A135" s="65">
        <v>1</v>
      </c>
    </row>
    <row r="136" spans="1:1" x14ac:dyDescent="0.4">
      <c r="A136" s="65">
        <v>1</v>
      </c>
    </row>
    <row r="137" spans="1:1" x14ac:dyDescent="0.4">
      <c r="A137" s="65">
        <v>1</v>
      </c>
    </row>
    <row r="138" spans="1:1" x14ac:dyDescent="0.4">
      <c r="A138" s="65">
        <v>1</v>
      </c>
    </row>
    <row r="139" spans="1:1" x14ac:dyDescent="0.4">
      <c r="A139" s="65">
        <v>1</v>
      </c>
    </row>
    <row r="140" spans="1:1" x14ac:dyDescent="0.4">
      <c r="A140" s="65">
        <v>1</v>
      </c>
    </row>
    <row r="141" spans="1:1" x14ac:dyDescent="0.4">
      <c r="A141" s="65">
        <v>1</v>
      </c>
    </row>
    <row r="142" spans="1:1" x14ac:dyDescent="0.4">
      <c r="A142" s="65">
        <v>1</v>
      </c>
    </row>
    <row r="143" spans="1:1" x14ac:dyDescent="0.4">
      <c r="A143" s="65">
        <v>1</v>
      </c>
    </row>
    <row r="144" spans="1:1" x14ac:dyDescent="0.4">
      <c r="A144" s="65">
        <v>1</v>
      </c>
    </row>
    <row r="145" spans="1:1" x14ac:dyDescent="0.4">
      <c r="A145" s="65">
        <v>1</v>
      </c>
    </row>
    <row r="146" spans="1:1" x14ac:dyDescent="0.4">
      <c r="A146" s="65">
        <v>1</v>
      </c>
    </row>
    <row r="147" spans="1:1" x14ac:dyDescent="0.4">
      <c r="A147" s="65">
        <v>1</v>
      </c>
    </row>
    <row r="148" spans="1:1" x14ac:dyDescent="0.4">
      <c r="A148" s="65">
        <v>1</v>
      </c>
    </row>
    <row r="149" spans="1:1" x14ac:dyDescent="0.4">
      <c r="A149" s="65">
        <v>1</v>
      </c>
    </row>
    <row r="150" spans="1:1" x14ac:dyDescent="0.4">
      <c r="A150" s="65">
        <v>1</v>
      </c>
    </row>
    <row r="151" spans="1:1" x14ac:dyDescent="0.4">
      <c r="A151" s="65">
        <v>1</v>
      </c>
    </row>
    <row r="152" spans="1:1" x14ac:dyDescent="0.4">
      <c r="A152" s="65">
        <v>1</v>
      </c>
    </row>
    <row r="153" spans="1:1" x14ac:dyDescent="0.4">
      <c r="A153" s="65">
        <v>1</v>
      </c>
    </row>
    <row r="154" spans="1:1" x14ac:dyDescent="0.4">
      <c r="A154" s="65">
        <v>1</v>
      </c>
    </row>
    <row r="155" spans="1:1" x14ac:dyDescent="0.4">
      <c r="A155" s="65">
        <v>1</v>
      </c>
    </row>
    <row r="156" spans="1:1" x14ac:dyDescent="0.4">
      <c r="A156" s="65">
        <v>1</v>
      </c>
    </row>
    <row r="157" spans="1:1" x14ac:dyDescent="0.4">
      <c r="A157" s="65">
        <v>1</v>
      </c>
    </row>
    <row r="158" spans="1:1" x14ac:dyDescent="0.4">
      <c r="A158" s="65">
        <v>1</v>
      </c>
    </row>
    <row r="159" spans="1:1" x14ac:dyDescent="0.4">
      <c r="A159" s="65">
        <v>1</v>
      </c>
    </row>
    <row r="160" spans="1:1" x14ac:dyDescent="0.4">
      <c r="A160" s="65">
        <v>1</v>
      </c>
    </row>
    <row r="161" spans="1:1" x14ac:dyDescent="0.4">
      <c r="A161" s="65">
        <v>1</v>
      </c>
    </row>
    <row r="162" spans="1:1" x14ac:dyDescent="0.4">
      <c r="A162" s="65">
        <v>1</v>
      </c>
    </row>
    <row r="163" spans="1:1" x14ac:dyDescent="0.4">
      <c r="A163" s="65">
        <v>1</v>
      </c>
    </row>
    <row r="164" spans="1:1" x14ac:dyDescent="0.4">
      <c r="A164" s="65">
        <v>1</v>
      </c>
    </row>
    <row r="165" spans="1:1" x14ac:dyDescent="0.4">
      <c r="A165" s="65">
        <v>1</v>
      </c>
    </row>
    <row r="166" spans="1:1" x14ac:dyDescent="0.4">
      <c r="A166" s="65">
        <v>1</v>
      </c>
    </row>
    <row r="167" spans="1:1" x14ac:dyDescent="0.4">
      <c r="A167" s="65">
        <v>1</v>
      </c>
    </row>
    <row r="168" spans="1:1" x14ac:dyDescent="0.4">
      <c r="A168" s="65">
        <v>1</v>
      </c>
    </row>
    <row r="169" spans="1:1" x14ac:dyDescent="0.4">
      <c r="A169" s="65">
        <v>1</v>
      </c>
    </row>
    <row r="170" spans="1:1" x14ac:dyDescent="0.4">
      <c r="A170" s="65">
        <v>1</v>
      </c>
    </row>
    <row r="171" spans="1:1" x14ac:dyDescent="0.4">
      <c r="A171" s="65">
        <v>1</v>
      </c>
    </row>
    <row r="172" spans="1:1" x14ac:dyDescent="0.4">
      <c r="A172" s="65">
        <v>1</v>
      </c>
    </row>
    <row r="173" spans="1:1" x14ac:dyDescent="0.4">
      <c r="A173" s="65">
        <v>1</v>
      </c>
    </row>
    <row r="174" spans="1:1" x14ac:dyDescent="0.4">
      <c r="A174" s="65">
        <v>1</v>
      </c>
    </row>
    <row r="175" spans="1:1" x14ac:dyDescent="0.4">
      <c r="A175" s="65">
        <v>1</v>
      </c>
    </row>
    <row r="176" spans="1:1" x14ac:dyDescent="0.4">
      <c r="A176" s="65">
        <v>1</v>
      </c>
    </row>
    <row r="177" spans="1:1" x14ac:dyDescent="0.4">
      <c r="A177" s="65">
        <v>1</v>
      </c>
    </row>
    <row r="178" spans="1:1" x14ac:dyDescent="0.4">
      <c r="A178" s="65">
        <v>1</v>
      </c>
    </row>
    <row r="179" spans="1:1" x14ac:dyDescent="0.4">
      <c r="A179" s="65">
        <v>1</v>
      </c>
    </row>
    <row r="180" spans="1:1" x14ac:dyDescent="0.4">
      <c r="A180" s="65">
        <v>1</v>
      </c>
    </row>
    <row r="181" spans="1:1" x14ac:dyDescent="0.4">
      <c r="A181" s="65">
        <v>1</v>
      </c>
    </row>
    <row r="182" spans="1:1" x14ac:dyDescent="0.4">
      <c r="A182" s="65">
        <v>1</v>
      </c>
    </row>
    <row r="183" spans="1:1" x14ac:dyDescent="0.4">
      <c r="A183" s="65">
        <v>1</v>
      </c>
    </row>
    <row r="184" spans="1:1" x14ac:dyDescent="0.4">
      <c r="A184" s="65">
        <v>1</v>
      </c>
    </row>
    <row r="185" spans="1:1" x14ac:dyDescent="0.4">
      <c r="A185" s="65">
        <v>1</v>
      </c>
    </row>
    <row r="186" spans="1:1" x14ac:dyDescent="0.4">
      <c r="A186" s="65">
        <v>1</v>
      </c>
    </row>
    <row r="187" spans="1:1" x14ac:dyDescent="0.4">
      <c r="A187" s="65">
        <v>1</v>
      </c>
    </row>
    <row r="188" spans="1:1" x14ac:dyDescent="0.4">
      <c r="A188" s="65">
        <v>1</v>
      </c>
    </row>
    <row r="189" spans="1:1" x14ac:dyDescent="0.4">
      <c r="A189" s="65">
        <v>1</v>
      </c>
    </row>
    <row r="190" spans="1:1" x14ac:dyDescent="0.4">
      <c r="A190" s="65">
        <v>1</v>
      </c>
    </row>
    <row r="191" spans="1:1" x14ac:dyDescent="0.4">
      <c r="A191" s="65">
        <v>1</v>
      </c>
    </row>
    <row r="192" spans="1:1" x14ac:dyDescent="0.4">
      <c r="A192" s="65">
        <v>1</v>
      </c>
    </row>
    <row r="193" spans="1:1" x14ac:dyDescent="0.4">
      <c r="A193" s="65">
        <v>1</v>
      </c>
    </row>
    <row r="194" spans="1:1" x14ac:dyDescent="0.4">
      <c r="A194" s="65">
        <v>1</v>
      </c>
    </row>
    <row r="195" spans="1:1" x14ac:dyDescent="0.4">
      <c r="A195" s="65">
        <v>1</v>
      </c>
    </row>
    <row r="196" spans="1:1" x14ac:dyDescent="0.4">
      <c r="A196" s="65">
        <v>1</v>
      </c>
    </row>
    <row r="197" spans="1:1" x14ac:dyDescent="0.4">
      <c r="A197" s="65">
        <v>1</v>
      </c>
    </row>
    <row r="198" spans="1:1" x14ac:dyDescent="0.4">
      <c r="A198" s="65">
        <v>1</v>
      </c>
    </row>
    <row r="199" spans="1:1" x14ac:dyDescent="0.4">
      <c r="A199" s="65">
        <v>1</v>
      </c>
    </row>
    <row r="200" spans="1:1" x14ac:dyDescent="0.4">
      <c r="A200" s="65">
        <v>1</v>
      </c>
    </row>
    <row r="201" spans="1:1" x14ac:dyDescent="0.4">
      <c r="A201" s="65">
        <v>1</v>
      </c>
    </row>
    <row r="202" spans="1:1" x14ac:dyDescent="0.4">
      <c r="A202" s="65">
        <v>1</v>
      </c>
    </row>
    <row r="203" spans="1:1" x14ac:dyDescent="0.4">
      <c r="A203" s="65">
        <v>1</v>
      </c>
    </row>
    <row r="204" spans="1:1" x14ac:dyDescent="0.4">
      <c r="A204" s="65">
        <v>1</v>
      </c>
    </row>
    <row r="205" spans="1:1" x14ac:dyDescent="0.4">
      <c r="A205" s="65">
        <v>1</v>
      </c>
    </row>
    <row r="206" spans="1:1" x14ac:dyDescent="0.4">
      <c r="A206" s="65">
        <v>1</v>
      </c>
    </row>
    <row r="207" spans="1:1" x14ac:dyDescent="0.4">
      <c r="A207" s="65">
        <v>1</v>
      </c>
    </row>
    <row r="208" spans="1:1" x14ac:dyDescent="0.4">
      <c r="A208" s="65">
        <v>1</v>
      </c>
    </row>
    <row r="209" spans="1:1" x14ac:dyDescent="0.4">
      <c r="A209" s="65">
        <v>1</v>
      </c>
    </row>
    <row r="210" spans="1:1" x14ac:dyDescent="0.4">
      <c r="A210" s="65">
        <v>1</v>
      </c>
    </row>
    <row r="211" spans="1:1" x14ac:dyDescent="0.4">
      <c r="A211" s="65">
        <v>1</v>
      </c>
    </row>
    <row r="212" spans="1:1" x14ac:dyDescent="0.4">
      <c r="A212" s="65">
        <v>1</v>
      </c>
    </row>
    <row r="213" spans="1:1" x14ac:dyDescent="0.4">
      <c r="A213" s="65">
        <v>1</v>
      </c>
    </row>
    <row r="214" spans="1:1" x14ac:dyDescent="0.4">
      <c r="A214" s="65">
        <v>1</v>
      </c>
    </row>
    <row r="215" spans="1:1" x14ac:dyDescent="0.4">
      <c r="A215" s="65">
        <v>1</v>
      </c>
    </row>
    <row r="216" spans="1:1" x14ac:dyDescent="0.4">
      <c r="A216" s="65">
        <v>1</v>
      </c>
    </row>
    <row r="217" spans="1:1" x14ac:dyDescent="0.4">
      <c r="A217" s="65">
        <v>1</v>
      </c>
    </row>
    <row r="218" spans="1:1" x14ac:dyDescent="0.4">
      <c r="A218" s="65">
        <v>1</v>
      </c>
    </row>
    <row r="219" spans="1:1" x14ac:dyDescent="0.4">
      <c r="A219" s="65">
        <v>1</v>
      </c>
    </row>
    <row r="220" spans="1:1" x14ac:dyDescent="0.4">
      <c r="A220" s="65">
        <v>1</v>
      </c>
    </row>
    <row r="221" spans="1:1" x14ac:dyDescent="0.4">
      <c r="A221" s="65">
        <v>1</v>
      </c>
    </row>
    <row r="222" spans="1:1" x14ac:dyDescent="0.4">
      <c r="A222" s="65">
        <v>1</v>
      </c>
    </row>
    <row r="223" spans="1:1" x14ac:dyDescent="0.4">
      <c r="A223" s="65">
        <v>1</v>
      </c>
    </row>
    <row r="224" spans="1:1" x14ac:dyDescent="0.4">
      <c r="A224" s="65">
        <v>1</v>
      </c>
    </row>
    <row r="225" spans="1:1" x14ac:dyDescent="0.4">
      <c r="A225" s="65">
        <v>1</v>
      </c>
    </row>
    <row r="226" spans="1:1" x14ac:dyDescent="0.4">
      <c r="A226" s="65">
        <v>1</v>
      </c>
    </row>
    <row r="227" spans="1:1" x14ac:dyDescent="0.4">
      <c r="A227" s="65">
        <v>1</v>
      </c>
    </row>
    <row r="228" spans="1:1" x14ac:dyDescent="0.4">
      <c r="A228" s="65">
        <v>1</v>
      </c>
    </row>
    <row r="229" spans="1:1" x14ac:dyDescent="0.4">
      <c r="A229" s="65">
        <v>1</v>
      </c>
    </row>
    <row r="230" spans="1:1" x14ac:dyDescent="0.4">
      <c r="A230" s="65">
        <v>1</v>
      </c>
    </row>
    <row r="231" spans="1:1" x14ac:dyDescent="0.4">
      <c r="A231" s="65">
        <v>1</v>
      </c>
    </row>
    <row r="232" spans="1:1" x14ac:dyDescent="0.4">
      <c r="A232" s="65">
        <v>1</v>
      </c>
    </row>
    <row r="233" spans="1:1" x14ac:dyDescent="0.4">
      <c r="A233" s="65">
        <v>1</v>
      </c>
    </row>
    <row r="234" spans="1:1" x14ac:dyDescent="0.4">
      <c r="A234" s="65">
        <v>1</v>
      </c>
    </row>
    <row r="235" spans="1:1" x14ac:dyDescent="0.4">
      <c r="A235" s="65">
        <v>1</v>
      </c>
    </row>
    <row r="236" spans="1:1" x14ac:dyDescent="0.4">
      <c r="A236" s="65">
        <v>1</v>
      </c>
    </row>
    <row r="237" spans="1:1" x14ac:dyDescent="0.4">
      <c r="A237" s="65">
        <v>1</v>
      </c>
    </row>
    <row r="238" spans="1:1" x14ac:dyDescent="0.4">
      <c r="A238" s="65">
        <v>1</v>
      </c>
    </row>
    <row r="239" spans="1:1" x14ac:dyDescent="0.4">
      <c r="A239" s="65">
        <v>1</v>
      </c>
    </row>
    <row r="240" spans="1:1" x14ac:dyDescent="0.4">
      <c r="A240" s="65">
        <v>1</v>
      </c>
    </row>
    <row r="241" spans="1:1" x14ac:dyDescent="0.4">
      <c r="A241" s="65">
        <v>1</v>
      </c>
    </row>
    <row r="242" spans="1:1" x14ac:dyDescent="0.4">
      <c r="A242" s="65">
        <v>1</v>
      </c>
    </row>
    <row r="243" spans="1:1" x14ac:dyDescent="0.4">
      <c r="A243" s="65">
        <v>1</v>
      </c>
    </row>
    <row r="244" spans="1:1" x14ac:dyDescent="0.4">
      <c r="A244" s="65">
        <v>1</v>
      </c>
    </row>
    <row r="245" spans="1:1" x14ac:dyDescent="0.4">
      <c r="A245" s="65">
        <v>1</v>
      </c>
    </row>
    <row r="246" spans="1:1" x14ac:dyDescent="0.4">
      <c r="A246" s="65">
        <v>1</v>
      </c>
    </row>
    <row r="247" spans="1:1" x14ac:dyDescent="0.4">
      <c r="A247" s="65">
        <v>1</v>
      </c>
    </row>
    <row r="248" spans="1:1" x14ac:dyDescent="0.4">
      <c r="A248" s="65">
        <v>1</v>
      </c>
    </row>
    <row r="249" spans="1:1" x14ac:dyDescent="0.4">
      <c r="A249" s="65">
        <v>1</v>
      </c>
    </row>
    <row r="250" spans="1:1" x14ac:dyDescent="0.4">
      <c r="A250" s="65">
        <v>1</v>
      </c>
    </row>
    <row r="251" spans="1:1" x14ac:dyDescent="0.4">
      <c r="A251" s="65">
        <v>1</v>
      </c>
    </row>
    <row r="252" spans="1:1" x14ac:dyDescent="0.4">
      <c r="A252" s="65">
        <v>1</v>
      </c>
    </row>
    <row r="253" spans="1:1" x14ac:dyDescent="0.4">
      <c r="A253" s="65">
        <v>1</v>
      </c>
    </row>
    <row r="254" spans="1:1" x14ac:dyDescent="0.4">
      <c r="A254" s="65">
        <v>1</v>
      </c>
    </row>
    <row r="255" spans="1:1" x14ac:dyDescent="0.4">
      <c r="A255" s="65">
        <v>1</v>
      </c>
    </row>
    <row r="256" spans="1:1" x14ac:dyDescent="0.4">
      <c r="A256" s="65">
        <v>1</v>
      </c>
    </row>
    <row r="257" spans="1:1" x14ac:dyDescent="0.4">
      <c r="A257" s="65">
        <v>1</v>
      </c>
    </row>
    <row r="258" spans="1:1" x14ac:dyDescent="0.4">
      <c r="A258" s="65">
        <v>1</v>
      </c>
    </row>
    <row r="259" spans="1:1" x14ac:dyDescent="0.4">
      <c r="A259" s="65">
        <v>1</v>
      </c>
    </row>
    <row r="260" spans="1:1" x14ac:dyDescent="0.4">
      <c r="A260" s="65">
        <v>1</v>
      </c>
    </row>
    <row r="261" spans="1:1" x14ac:dyDescent="0.4">
      <c r="A261" s="65">
        <v>1</v>
      </c>
    </row>
    <row r="262" spans="1:1" x14ac:dyDescent="0.4">
      <c r="A262" s="65">
        <v>1</v>
      </c>
    </row>
    <row r="263" spans="1:1" x14ac:dyDescent="0.4">
      <c r="A263" s="65">
        <v>1</v>
      </c>
    </row>
    <row r="264" spans="1:1" x14ac:dyDescent="0.4">
      <c r="A264" s="65">
        <v>1</v>
      </c>
    </row>
    <row r="265" spans="1:1" x14ac:dyDescent="0.4">
      <c r="A265" s="65">
        <v>1</v>
      </c>
    </row>
    <row r="266" spans="1:1" x14ac:dyDescent="0.4">
      <c r="A266" s="65">
        <v>1</v>
      </c>
    </row>
    <row r="267" spans="1:1" x14ac:dyDescent="0.4">
      <c r="A267" s="65">
        <v>1</v>
      </c>
    </row>
    <row r="268" spans="1:1" x14ac:dyDescent="0.4">
      <c r="A268" s="65">
        <v>1</v>
      </c>
    </row>
    <row r="269" spans="1:1" x14ac:dyDescent="0.4">
      <c r="A269" s="65">
        <v>1</v>
      </c>
    </row>
    <row r="270" spans="1:1" x14ac:dyDescent="0.4">
      <c r="A270" s="65">
        <v>1</v>
      </c>
    </row>
    <row r="271" spans="1:1" x14ac:dyDescent="0.4">
      <c r="A271" s="65">
        <v>1</v>
      </c>
    </row>
    <row r="272" spans="1:1" x14ac:dyDescent="0.4">
      <c r="A272" s="65">
        <v>1</v>
      </c>
    </row>
    <row r="273" spans="1:1" x14ac:dyDescent="0.4">
      <c r="A273" s="65">
        <v>1</v>
      </c>
    </row>
    <row r="274" spans="1:1" x14ac:dyDescent="0.4">
      <c r="A274" s="65">
        <v>1</v>
      </c>
    </row>
    <row r="275" spans="1:1" x14ac:dyDescent="0.4">
      <c r="A275" s="65">
        <v>1</v>
      </c>
    </row>
    <row r="276" spans="1:1" x14ac:dyDescent="0.4">
      <c r="A276" s="65">
        <v>1</v>
      </c>
    </row>
    <row r="277" spans="1:1" x14ac:dyDescent="0.4">
      <c r="A277" s="65">
        <v>1</v>
      </c>
    </row>
    <row r="278" spans="1:1" x14ac:dyDescent="0.4">
      <c r="A278" s="65">
        <v>1</v>
      </c>
    </row>
    <row r="279" spans="1:1" x14ac:dyDescent="0.4">
      <c r="A279" s="65">
        <v>1</v>
      </c>
    </row>
    <row r="280" spans="1:1" x14ac:dyDescent="0.4">
      <c r="A280" s="65">
        <v>1</v>
      </c>
    </row>
    <row r="281" spans="1:1" x14ac:dyDescent="0.4">
      <c r="A281" s="65">
        <v>1</v>
      </c>
    </row>
    <row r="282" spans="1:1" x14ac:dyDescent="0.4">
      <c r="A282" s="65">
        <v>1</v>
      </c>
    </row>
    <row r="283" spans="1:1" x14ac:dyDescent="0.4">
      <c r="A283" s="65">
        <v>1</v>
      </c>
    </row>
    <row r="284" spans="1:1" x14ac:dyDescent="0.4">
      <c r="A284" s="65">
        <v>1</v>
      </c>
    </row>
    <row r="285" spans="1:1" x14ac:dyDescent="0.4">
      <c r="A285" s="65">
        <v>1</v>
      </c>
    </row>
    <row r="286" spans="1:1" x14ac:dyDescent="0.4">
      <c r="A286" s="65">
        <v>1</v>
      </c>
    </row>
    <row r="287" spans="1:1" x14ac:dyDescent="0.4">
      <c r="A287" s="65">
        <v>1</v>
      </c>
    </row>
    <row r="288" spans="1:1" x14ac:dyDescent="0.4">
      <c r="A288" s="65">
        <v>1</v>
      </c>
    </row>
    <row r="289" spans="1:1" x14ac:dyDescent="0.4">
      <c r="A289" s="65">
        <v>1</v>
      </c>
    </row>
    <row r="290" spans="1:1" x14ac:dyDescent="0.4">
      <c r="A290" s="65">
        <v>1</v>
      </c>
    </row>
    <row r="291" spans="1:1" x14ac:dyDescent="0.4">
      <c r="A291" s="65">
        <v>1</v>
      </c>
    </row>
    <row r="292" spans="1:1" x14ac:dyDescent="0.4">
      <c r="A292" s="65">
        <v>1</v>
      </c>
    </row>
    <row r="293" spans="1:1" x14ac:dyDescent="0.4">
      <c r="A293" s="65">
        <v>1</v>
      </c>
    </row>
    <row r="294" spans="1:1" x14ac:dyDescent="0.4">
      <c r="A294" s="65">
        <v>1</v>
      </c>
    </row>
    <row r="295" spans="1:1" x14ac:dyDescent="0.4">
      <c r="A295" s="65">
        <v>1</v>
      </c>
    </row>
    <row r="296" spans="1:1" x14ac:dyDescent="0.4">
      <c r="A296" s="65">
        <v>1</v>
      </c>
    </row>
    <row r="297" spans="1:1" x14ac:dyDescent="0.4">
      <c r="A297" s="65">
        <v>1</v>
      </c>
    </row>
    <row r="298" spans="1:1" x14ac:dyDescent="0.4">
      <c r="A298" s="65">
        <v>1</v>
      </c>
    </row>
    <row r="299" spans="1:1" x14ac:dyDescent="0.4">
      <c r="A299" s="65">
        <v>1</v>
      </c>
    </row>
    <row r="300" spans="1:1" x14ac:dyDescent="0.4">
      <c r="A300" s="65">
        <v>1</v>
      </c>
    </row>
    <row r="301" spans="1:1" x14ac:dyDescent="0.4">
      <c r="A301" s="65">
        <v>1</v>
      </c>
    </row>
    <row r="302" spans="1:1" x14ac:dyDescent="0.4">
      <c r="A302" s="65">
        <v>1</v>
      </c>
    </row>
    <row r="303" spans="1:1" x14ac:dyDescent="0.4">
      <c r="A303" s="65">
        <v>1</v>
      </c>
    </row>
    <row r="304" spans="1:1" x14ac:dyDescent="0.4">
      <c r="A304" s="65">
        <v>1</v>
      </c>
    </row>
    <row r="305" spans="1:1" x14ac:dyDescent="0.4">
      <c r="A305" s="65">
        <v>1</v>
      </c>
    </row>
    <row r="306" spans="1:1" x14ac:dyDescent="0.4">
      <c r="A306" s="65">
        <v>1</v>
      </c>
    </row>
    <row r="307" spans="1:1" x14ac:dyDescent="0.4">
      <c r="A307" s="65">
        <v>1</v>
      </c>
    </row>
    <row r="308" spans="1:1" x14ac:dyDescent="0.4">
      <c r="A308" s="65">
        <v>1</v>
      </c>
    </row>
    <row r="309" spans="1:1" x14ac:dyDescent="0.4">
      <c r="A309" s="65">
        <v>1</v>
      </c>
    </row>
    <row r="310" spans="1:1" x14ac:dyDescent="0.4">
      <c r="A310" s="65">
        <v>1</v>
      </c>
    </row>
    <row r="311" spans="1:1" x14ac:dyDescent="0.4">
      <c r="A311" s="65">
        <v>1</v>
      </c>
    </row>
    <row r="312" spans="1:1" x14ac:dyDescent="0.4">
      <c r="A312" s="65">
        <v>1</v>
      </c>
    </row>
    <row r="313" spans="1:1" x14ac:dyDescent="0.4">
      <c r="A313" s="65">
        <v>1</v>
      </c>
    </row>
    <row r="314" spans="1:1" x14ac:dyDescent="0.4">
      <c r="A314" s="65">
        <v>1</v>
      </c>
    </row>
    <row r="315" spans="1:1" x14ac:dyDescent="0.4">
      <c r="A315" s="65">
        <v>1</v>
      </c>
    </row>
    <row r="316" spans="1:1" x14ac:dyDescent="0.4">
      <c r="A316" s="65">
        <v>1</v>
      </c>
    </row>
    <row r="317" spans="1:1" x14ac:dyDescent="0.4">
      <c r="A317" s="65">
        <v>1</v>
      </c>
    </row>
    <row r="318" spans="1:1" x14ac:dyDescent="0.4">
      <c r="A318" s="65">
        <v>1</v>
      </c>
    </row>
    <row r="319" spans="1:1" x14ac:dyDescent="0.4">
      <c r="A319" s="65">
        <v>1</v>
      </c>
    </row>
    <row r="320" spans="1:1" x14ac:dyDescent="0.4">
      <c r="A320" s="65">
        <v>1</v>
      </c>
    </row>
    <row r="321" spans="1:1" x14ac:dyDescent="0.4">
      <c r="A321" s="65">
        <v>1</v>
      </c>
    </row>
    <row r="322" spans="1:1" x14ac:dyDescent="0.4">
      <c r="A322" s="65">
        <v>1</v>
      </c>
    </row>
    <row r="323" spans="1:1" x14ac:dyDescent="0.4">
      <c r="A323" s="65">
        <v>1</v>
      </c>
    </row>
    <row r="324" spans="1:1" x14ac:dyDescent="0.4">
      <c r="A324" s="65">
        <v>1</v>
      </c>
    </row>
    <row r="325" spans="1:1" x14ac:dyDescent="0.4">
      <c r="A325" s="65">
        <v>1</v>
      </c>
    </row>
    <row r="326" spans="1:1" x14ac:dyDescent="0.4">
      <c r="A326" s="65">
        <v>1</v>
      </c>
    </row>
    <row r="327" spans="1:1" x14ac:dyDescent="0.4">
      <c r="A327" s="65">
        <v>1</v>
      </c>
    </row>
    <row r="328" spans="1:1" x14ac:dyDescent="0.4">
      <c r="A328" s="65">
        <v>1</v>
      </c>
    </row>
    <row r="329" spans="1:1" x14ac:dyDescent="0.4">
      <c r="A329" s="65">
        <v>1</v>
      </c>
    </row>
    <row r="330" spans="1:1" x14ac:dyDescent="0.4">
      <c r="A330" s="65">
        <v>1</v>
      </c>
    </row>
    <row r="331" spans="1:1" x14ac:dyDescent="0.4">
      <c r="A331" s="65">
        <v>1</v>
      </c>
    </row>
    <row r="332" spans="1:1" x14ac:dyDescent="0.4">
      <c r="A332" s="65">
        <v>1</v>
      </c>
    </row>
    <row r="333" spans="1:1" x14ac:dyDescent="0.4">
      <c r="A333" s="65">
        <v>1</v>
      </c>
    </row>
    <row r="334" spans="1:1" x14ac:dyDescent="0.4">
      <c r="A334" s="65">
        <v>1</v>
      </c>
    </row>
    <row r="335" spans="1:1" x14ac:dyDescent="0.4">
      <c r="A335" s="65">
        <v>1</v>
      </c>
    </row>
    <row r="336" spans="1:1" x14ac:dyDescent="0.4">
      <c r="A336" s="65">
        <v>1</v>
      </c>
    </row>
    <row r="337" spans="1:1" x14ac:dyDescent="0.4">
      <c r="A337" s="65">
        <v>1</v>
      </c>
    </row>
    <row r="338" spans="1:1" x14ac:dyDescent="0.4">
      <c r="A338" s="65">
        <v>1</v>
      </c>
    </row>
    <row r="339" spans="1:1" x14ac:dyDescent="0.4">
      <c r="A339" s="65">
        <v>1</v>
      </c>
    </row>
    <row r="340" spans="1:1" x14ac:dyDescent="0.4">
      <c r="A340" s="65">
        <v>1</v>
      </c>
    </row>
    <row r="341" spans="1:1" x14ac:dyDescent="0.4">
      <c r="A341" s="65">
        <v>1</v>
      </c>
    </row>
    <row r="342" spans="1:1" x14ac:dyDescent="0.4">
      <c r="A342" s="65">
        <v>1</v>
      </c>
    </row>
    <row r="343" spans="1:1" x14ac:dyDescent="0.4">
      <c r="A343" s="65">
        <v>1</v>
      </c>
    </row>
    <row r="344" spans="1:1" x14ac:dyDescent="0.4">
      <c r="A344" s="65">
        <v>1</v>
      </c>
    </row>
    <row r="345" spans="1:1" x14ac:dyDescent="0.4">
      <c r="A345" s="65">
        <v>1</v>
      </c>
    </row>
    <row r="346" spans="1:1" x14ac:dyDescent="0.4">
      <c r="A346" s="65">
        <v>1</v>
      </c>
    </row>
    <row r="347" spans="1:1" x14ac:dyDescent="0.4">
      <c r="A347" s="65">
        <v>1</v>
      </c>
    </row>
    <row r="348" spans="1:1" x14ac:dyDescent="0.4">
      <c r="A348" s="65">
        <v>1</v>
      </c>
    </row>
    <row r="349" spans="1:1" x14ac:dyDescent="0.4">
      <c r="A349" s="65">
        <v>1</v>
      </c>
    </row>
    <row r="350" spans="1:1" x14ac:dyDescent="0.4">
      <c r="A350" s="65">
        <v>1</v>
      </c>
    </row>
    <row r="351" spans="1:1" x14ac:dyDescent="0.4">
      <c r="A351" s="65">
        <v>1</v>
      </c>
    </row>
    <row r="352" spans="1:1" x14ac:dyDescent="0.4">
      <c r="A352" s="65">
        <v>1</v>
      </c>
    </row>
    <row r="353" spans="1:1" x14ac:dyDescent="0.4">
      <c r="A353" s="65">
        <v>1</v>
      </c>
    </row>
  </sheetData>
  <mergeCells count="26">
    <mergeCell ref="C2:C19"/>
    <mergeCell ref="E2:E4"/>
    <mergeCell ref="E5:E7"/>
    <mergeCell ref="E8:E10"/>
    <mergeCell ref="E11:E13"/>
    <mergeCell ref="D2:D13"/>
    <mergeCell ref="E14:E16"/>
    <mergeCell ref="E17:E19"/>
    <mergeCell ref="D14:D19"/>
    <mergeCell ref="D20:D23"/>
    <mergeCell ref="D24:D25"/>
    <mergeCell ref="C29:C62"/>
    <mergeCell ref="C20:C28"/>
    <mergeCell ref="E51:E53"/>
    <mergeCell ref="E54:E56"/>
    <mergeCell ref="E57:E59"/>
    <mergeCell ref="E60:E62"/>
    <mergeCell ref="D45:D62"/>
    <mergeCell ref="D29:D32"/>
    <mergeCell ref="D33:D34"/>
    <mergeCell ref="E36:E38"/>
    <mergeCell ref="E39:E41"/>
    <mergeCell ref="E42:E44"/>
    <mergeCell ref="D36:D44"/>
    <mergeCell ref="E45:E47"/>
    <mergeCell ref="E48:E50"/>
  </mergeCells>
  <phoneticPr fontId="1" type="noConversion"/>
  <conditionalFormatting sqref="J2:AT1048576">
    <cfRule type="cellIs" dxfId="3" priority="2" operator="greaterThan">
      <formula>0</formula>
    </cfRule>
  </conditionalFormatting>
  <conditionalFormatting sqref="J2:AS1048576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E1A8-DE48-4F6F-96E1-EA32C72FBFA7}">
  <sheetPr codeName="Sheet2"/>
  <dimension ref="A1:AV67"/>
  <sheetViews>
    <sheetView tabSelected="1" zoomScale="130" zoomScaleNormal="130" workbookViewId="0">
      <pane ySplit="1" topLeftCell="A2" activePane="bottomLeft" state="frozen"/>
      <selection pane="bottomLeft" activeCell="E5" sqref="E5"/>
    </sheetView>
  </sheetViews>
  <sheetFormatPr defaultRowHeight="17.399999999999999" x14ac:dyDescent="0.4"/>
  <cols>
    <col min="1" max="2" width="8.296875" style="65" bestFit="1" customWidth="1"/>
    <col min="3" max="3" width="4.296875" style="66" customWidth="1"/>
    <col min="4" max="4" width="9" style="65" customWidth="1"/>
    <col min="5" max="8" width="5.19921875" style="66" customWidth="1"/>
    <col min="9" max="9" width="5.19921875" style="65" hidden="1" customWidth="1"/>
    <col min="10" max="18" width="2.5" style="65" hidden="1" customWidth="1"/>
    <col min="19" max="45" width="3.5" style="65" hidden="1" customWidth="1"/>
    <col min="46" max="46" width="5.796875" style="65" customWidth="1"/>
    <col min="47" max="47" width="4.8984375" style="66" customWidth="1"/>
    <col min="48" max="48" width="7.69921875" style="65" customWidth="1"/>
    <col min="49" max="16384" width="8.796875" style="65"/>
  </cols>
  <sheetData>
    <row r="1" spans="1:48" s="66" customFormat="1" ht="18" thickBot="1" x14ac:dyDescent="0.45">
      <c r="A1" s="204" t="s">
        <v>124</v>
      </c>
      <c r="B1" s="131" t="s">
        <v>131</v>
      </c>
      <c r="C1" s="131" t="s">
        <v>123</v>
      </c>
      <c r="D1" s="131" t="s">
        <v>37</v>
      </c>
      <c r="E1" s="131" t="s">
        <v>119</v>
      </c>
      <c r="F1" s="131" t="s">
        <v>120</v>
      </c>
      <c r="G1" s="131" t="s">
        <v>121</v>
      </c>
      <c r="H1" s="132" t="s">
        <v>122</v>
      </c>
      <c r="I1" s="82" t="s">
        <v>42</v>
      </c>
      <c r="J1" s="205">
        <v>1</v>
      </c>
      <c r="K1" s="205">
        <v>2</v>
      </c>
      <c r="L1" s="205">
        <v>3</v>
      </c>
      <c r="M1" s="205">
        <v>4</v>
      </c>
      <c r="N1" s="205">
        <v>5</v>
      </c>
      <c r="O1" s="205">
        <v>6</v>
      </c>
      <c r="P1" s="205">
        <v>7</v>
      </c>
      <c r="Q1" s="205">
        <v>8</v>
      </c>
      <c r="R1" s="205">
        <v>9</v>
      </c>
      <c r="S1" s="205">
        <v>10</v>
      </c>
      <c r="T1" s="205">
        <v>11</v>
      </c>
      <c r="U1" s="205">
        <v>12</v>
      </c>
      <c r="V1" s="205">
        <v>13</v>
      </c>
      <c r="W1" s="205">
        <v>14</v>
      </c>
      <c r="X1" s="205">
        <v>15</v>
      </c>
      <c r="Y1" s="205">
        <v>16</v>
      </c>
      <c r="Z1" s="205">
        <v>17</v>
      </c>
      <c r="AA1" s="205">
        <v>18</v>
      </c>
      <c r="AB1" s="205">
        <v>19</v>
      </c>
      <c r="AC1" s="205">
        <v>20</v>
      </c>
      <c r="AD1" s="205">
        <v>21</v>
      </c>
      <c r="AE1" s="205">
        <v>22</v>
      </c>
      <c r="AF1" s="205">
        <v>23</v>
      </c>
      <c r="AG1" s="205">
        <v>24</v>
      </c>
      <c r="AH1" s="205">
        <v>25</v>
      </c>
      <c r="AI1" s="205">
        <v>26</v>
      </c>
      <c r="AJ1" s="205">
        <v>27</v>
      </c>
      <c r="AK1" s="205">
        <v>28</v>
      </c>
      <c r="AL1" s="205">
        <v>29</v>
      </c>
      <c r="AM1" s="205">
        <v>30</v>
      </c>
      <c r="AN1" s="205">
        <v>31</v>
      </c>
      <c r="AO1" s="205">
        <v>32</v>
      </c>
      <c r="AP1" s="205">
        <v>33</v>
      </c>
      <c r="AQ1" s="205">
        <v>34</v>
      </c>
      <c r="AR1" s="205">
        <v>35</v>
      </c>
      <c r="AS1" s="206">
        <v>36</v>
      </c>
      <c r="AT1" s="70"/>
      <c r="AU1" s="199" t="s">
        <v>138</v>
      </c>
      <c r="AV1" s="200" t="s">
        <v>91</v>
      </c>
    </row>
    <row r="2" spans="1:48" ht="18" thickBot="1" x14ac:dyDescent="0.45">
      <c r="A2" s="89" t="s">
        <v>125</v>
      </c>
      <c r="B2" s="187">
        <v>1</v>
      </c>
      <c r="C2" s="189">
        <v>1</v>
      </c>
      <c r="D2" s="176">
        <v>1</v>
      </c>
      <c r="E2" s="177">
        <v>1</v>
      </c>
      <c r="F2" s="177">
        <v>1</v>
      </c>
      <c r="G2" s="177">
        <v>1</v>
      </c>
      <c r="H2" s="178"/>
      <c r="I2" s="69" t="s">
        <v>120</v>
      </c>
      <c r="J2" s="67">
        <v>1</v>
      </c>
      <c r="K2" s="68">
        <v>1</v>
      </c>
      <c r="L2" s="68"/>
      <c r="M2" s="68"/>
      <c r="N2" s="68"/>
      <c r="O2" s="69"/>
      <c r="AU2" s="201"/>
      <c r="AV2" s="198">
        <v>0.6</v>
      </c>
    </row>
    <row r="3" spans="1:48" ht="18" thickBot="1" x14ac:dyDescent="0.45">
      <c r="A3" s="90">
        <v>1</v>
      </c>
      <c r="B3" s="183">
        <v>1</v>
      </c>
      <c r="C3" s="190"/>
      <c r="D3" s="173"/>
      <c r="E3" s="100">
        <v>2</v>
      </c>
      <c r="F3" s="100"/>
      <c r="G3" s="100"/>
      <c r="H3" s="135"/>
      <c r="I3" s="69" t="s">
        <v>120</v>
      </c>
      <c r="J3" s="67"/>
      <c r="K3" s="68">
        <v>1</v>
      </c>
      <c r="L3" s="68"/>
      <c r="M3" s="68"/>
      <c r="N3" s="68"/>
      <c r="O3" s="69"/>
      <c r="AU3" s="215">
        <v>1</v>
      </c>
      <c r="AV3" s="210">
        <v>2</v>
      </c>
    </row>
    <row r="4" spans="1:48" x14ac:dyDescent="0.4">
      <c r="A4" s="90">
        <v>1</v>
      </c>
      <c r="B4" s="183">
        <v>1</v>
      </c>
      <c r="C4" s="190"/>
      <c r="D4" s="173"/>
      <c r="E4" s="100">
        <v>3</v>
      </c>
      <c r="F4" s="100"/>
      <c r="G4" s="100"/>
      <c r="H4" s="135"/>
      <c r="I4" s="69" t="s">
        <v>120</v>
      </c>
      <c r="J4" s="67"/>
      <c r="K4" s="68"/>
      <c r="L4" s="68"/>
      <c r="M4" s="68"/>
      <c r="N4" s="68"/>
      <c r="O4" s="69"/>
      <c r="AU4" s="202">
        <v>2</v>
      </c>
      <c r="AV4" s="214">
        <v>1</v>
      </c>
    </row>
    <row r="5" spans="1:48" ht="18" thickBot="1" x14ac:dyDescent="0.45">
      <c r="A5" s="90">
        <v>1</v>
      </c>
      <c r="B5" s="183">
        <v>1</v>
      </c>
      <c r="C5" s="190"/>
      <c r="D5" s="173"/>
      <c r="E5" s="100">
        <v>4</v>
      </c>
      <c r="F5" s="100"/>
      <c r="G5" s="100"/>
      <c r="H5" s="135"/>
      <c r="I5" s="71" t="s">
        <v>120</v>
      </c>
      <c r="J5" s="73"/>
      <c r="K5" s="74"/>
      <c r="L5" s="74">
        <v>1</v>
      </c>
      <c r="M5" s="74">
        <v>1</v>
      </c>
      <c r="N5" s="74"/>
      <c r="O5" s="71"/>
      <c r="AU5" s="202">
        <v>3</v>
      </c>
      <c r="AV5" s="214">
        <v>2</v>
      </c>
    </row>
    <row r="6" spans="1:48" x14ac:dyDescent="0.4">
      <c r="A6" s="90">
        <v>1</v>
      </c>
      <c r="B6" s="183">
        <v>1</v>
      </c>
      <c r="C6" s="190"/>
      <c r="D6" s="173">
        <v>2</v>
      </c>
      <c r="E6" s="100">
        <v>1</v>
      </c>
      <c r="F6" s="100"/>
      <c r="G6" s="100">
        <v>1</v>
      </c>
      <c r="H6" s="135"/>
      <c r="I6" s="69" t="s">
        <v>120</v>
      </c>
      <c r="J6" s="67"/>
      <c r="K6" s="68"/>
      <c r="L6" s="69"/>
      <c r="AU6" s="202">
        <v>4</v>
      </c>
      <c r="AV6" s="197">
        <v>2</v>
      </c>
    </row>
    <row r="7" spans="1:48" ht="18" thickBot="1" x14ac:dyDescent="0.45">
      <c r="A7" s="90">
        <v>1</v>
      </c>
      <c r="B7" s="192">
        <v>1</v>
      </c>
      <c r="C7" s="191"/>
      <c r="D7" s="179"/>
      <c r="E7" s="180">
        <v>2</v>
      </c>
      <c r="F7" s="180"/>
      <c r="G7" s="180"/>
      <c r="H7" s="181"/>
      <c r="I7" s="71" t="s">
        <v>120</v>
      </c>
      <c r="J7" s="73"/>
      <c r="K7" s="74"/>
      <c r="L7" s="71"/>
      <c r="AU7" s="202">
        <v>5</v>
      </c>
      <c r="AV7" s="197">
        <v>1</v>
      </c>
    </row>
    <row r="8" spans="1:48" x14ac:dyDescent="0.4">
      <c r="A8" s="101">
        <v>1</v>
      </c>
      <c r="B8" s="182">
        <v>1</v>
      </c>
      <c r="C8" s="184">
        <v>2</v>
      </c>
      <c r="D8" s="174">
        <v>1</v>
      </c>
      <c r="E8" s="98">
        <v>1</v>
      </c>
      <c r="F8" s="98">
        <v>1</v>
      </c>
      <c r="G8" s="98">
        <v>1</v>
      </c>
      <c r="H8" s="133"/>
      <c r="I8" s="69"/>
      <c r="AU8" s="202">
        <v>6</v>
      </c>
      <c r="AV8" s="197">
        <v>2</v>
      </c>
    </row>
    <row r="9" spans="1:48" x14ac:dyDescent="0.4">
      <c r="A9" s="90">
        <v>1</v>
      </c>
      <c r="B9" s="183">
        <v>1</v>
      </c>
      <c r="C9" s="185"/>
      <c r="D9" s="175"/>
      <c r="E9" s="99">
        <v>2</v>
      </c>
      <c r="F9" s="99">
        <v>1</v>
      </c>
      <c r="G9" s="99">
        <v>1</v>
      </c>
      <c r="H9" s="134">
        <v>1</v>
      </c>
      <c r="I9" s="71"/>
      <c r="AU9" s="202">
        <v>7</v>
      </c>
      <c r="AV9" s="197">
        <v>2</v>
      </c>
    </row>
    <row r="10" spans="1:48" x14ac:dyDescent="0.4">
      <c r="A10" s="90">
        <v>1</v>
      </c>
      <c r="B10" s="183">
        <v>1</v>
      </c>
      <c r="C10" s="185"/>
      <c r="D10" s="175"/>
      <c r="E10" s="99">
        <v>3</v>
      </c>
      <c r="F10" s="99"/>
      <c r="G10" s="99"/>
      <c r="H10" s="134"/>
      <c r="I10" s="71"/>
      <c r="AU10" s="202">
        <v>8</v>
      </c>
      <c r="AV10" s="197">
        <v>2</v>
      </c>
    </row>
    <row r="11" spans="1:48" ht="18" thickBot="1" x14ac:dyDescent="0.45">
      <c r="A11" s="90">
        <v>1</v>
      </c>
      <c r="B11" s="183">
        <v>1</v>
      </c>
      <c r="C11" s="185"/>
      <c r="D11" s="175"/>
      <c r="E11" s="99">
        <v>4</v>
      </c>
      <c r="F11" s="99"/>
      <c r="G11" s="99"/>
      <c r="H11" s="134"/>
      <c r="I11" s="72"/>
      <c r="AU11" s="202">
        <v>9</v>
      </c>
      <c r="AV11" s="197">
        <v>3</v>
      </c>
    </row>
    <row r="12" spans="1:48" x14ac:dyDescent="0.4">
      <c r="A12" s="90">
        <v>1</v>
      </c>
      <c r="B12" s="183">
        <v>1</v>
      </c>
      <c r="C12" s="185"/>
      <c r="D12" s="175">
        <v>2</v>
      </c>
      <c r="E12" s="99">
        <v>1</v>
      </c>
      <c r="F12" s="99"/>
      <c r="G12" s="99">
        <v>1</v>
      </c>
      <c r="H12" s="134"/>
      <c r="I12" s="69"/>
      <c r="AU12" s="202">
        <v>10</v>
      </c>
      <c r="AV12" s="197">
        <v>4</v>
      </c>
    </row>
    <row r="13" spans="1:48" ht="18" thickBot="1" x14ac:dyDescent="0.45">
      <c r="A13" s="90">
        <v>1</v>
      </c>
      <c r="B13" s="183">
        <v>1</v>
      </c>
      <c r="C13" s="185"/>
      <c r="D13" s="175"/>
      <c r="E13" s="99">
        <v>2</v>
      </c>
      <c r="F13" s="99"/>
      <c r="G13" s="99">
        <v>1</v>
      </c>
      <c r="H13" s="134"/>
      <c r="I13" s="72"/>
      <c r="AU13" s="202">
        <v>11</v>
      </c>
      <c r="AV13" s="197">
        <v>2</v>
      </c>
    </row>
    <row r="14" spans="1:48" ht="18" thickBot="1" x14ac:dyDescent="0.45">
      <c r="A14" s="90">
        <v>1</v>
      </c>
      <c r="B14" s="183">
        <v>1</v>
      </c>
      <c r="C14" s="186"/>
      <c r="D14" s="180">
        <v>3</v>
      </c>
      <c r="E14" s="180">
        <v>1</v>
      </c>
      <c r="F14" s="180"/>
      <c r="G14" s="180">
        <v>1</v>
      </c>
      <c r="H14" s="181"/>
      <c r="I14" s="71"/>
      <c r="AU14" s="202">
        <v>12</v>
      </c>
      <c r="AV14" s="197">
        <v>3</v>
      </c>
    </row>
    <row r="15" spans="1:48" x14ac:dyDescent="0.4">
      <c r="A15" s="90">
        <v>1</v>
      </c>
      <c r="B15" s="183">
        <v>1</v>
      </c>
      <c r="C15" s="189">
        <v>3</v>
      </c>
      <c r="D15" s="174">
        <v>1</v>
      </c>
      <c r="E15" s="98">
        <v>1</v>
      </c>
      <c r="F15" s="98">
        <v>1</v>
      </c>
      <c r="G15" s="98">
        <v>1</v>
      </c>
      <c r="H15" s="133"/>
      <c r="I15" s="71"/>
      <c r="AU15" s="202">
        <v>13</v>
      </c>
      <c r="AV15" s="197">
        <v>3</v>
      </c>
    </row>
    <row r="16" spans="1:48" x14ac:dyDescent="0.4">
      <c r="A16" s="90">
        <v>1</v>
      </c>
      <c r="B16" s="183">
        <v>1</v>
      </c>
      <c r="C16" s="190"/>
      <c r="D16" s="175"/>
      <c r="E16" s="99">
        <v>2</v>
      </c>
      <c r="F16" s="99">
        <v>1</v>
      </c>
      <c r="G16" s="99">
        <v>1</v>
      </c>
      <c r="H16" s="134">
        <v>1</v>
      </c>
      <c r="I16" s="71"/>
      <c r="AU16" s="202">
        <v>14</v>
      </c>
      <c r="AV16" s="197">
        <v>2</v>
      </c>
    </row>
    <row r="17" spans="1:48" x14ac:dyDescent="0.4">
      <c r="A17" s="90">
        <v>1</v>
      </c>
      <c r="B17" s="183">
        <v>1</v>
      </c>
      <c r="C17" s="190"/>
      <c r="D17" s="175"/>
      <c r="E17" s="99">
        <v>3</v>
      </c>
      <c r="F17" s="99"/>
      <c r="G17" s="99"/>
      <c r="H17" s="134"/>
      <c r="I17" s="71"/>
      <c r="AU17" s="202">
        <v>15</v>
      </c>
      <c r="AV17" s="197">
        <v>2</v>
      </c>
    </row>
    <row r="18" spans="1:48" x14ac:dyDescent="0.4">
      <c r="A18" s="90">
        <v>1</v>
      </c>
      <c r="B18" s="183">
        <v>1</v>
      </c>
      <c r="C18" s="190"/>
      <c r="D18" s="175"/>
      <c r="E18" s="99">
        <v>4</v>
      </c>
      <c r="F18" s="99"/>
      <c r="G18" s="99"/>
      <c r="H18" s="134"/>
      <c r="I18" s="71"/>
      <c r="AU18" s="202">
        <v>16</v>
      </c>
      <c r="AV18" s="197">
        <v>3</v>
      </c>
    </row>
    <row r="19" spans="1:48" x14ac:dyDescent="0.4">
      <c r="A19" s="90">
        <v>1</v>
      </c>
      <c r="B19" s="183">
        <v>1</v>
      </c>
      <c r="C19" s="190"/>
      <c r="D19" s="175">
        <v>2</v>
      </c>
      <c r="E19" s="99">
        <v>1</v>
      </c>
      <c r="F19" s="99"/>
      <c r="G19" s="99">
        <v>1</v>
      </c>
      <c r="H19" s="134"/>
      <c r="I19" s="71"/>
      <c r="AU19" s="202">
        <v>17</v>
      </c>
      <c r="AV19" s="197">
        <v>4</v>
      </c>
    </row>
    <row r="20" spans="1:48" ht="18" thickBot="1" x14ac:dyDescent="0.45">
      <c r="A20" s="90">
        <v>1</v>
      </c>
      <c r="B20" s="183">
        <v>1</v>
      </c>
      <c r="C20" s="190"/>
      <c r="D20" s="175"/>
      <c r="E20" s="99">
        <v>2</v>
      </c>
      <c r="F20" s="99"/>
      <c r="G20" s="99">
        <v>1</v>
      </c>
      <c r="H20" s="134"/>
      <c r="I20" s="72"/>
      <c r="AU20" s="202">
        <v>18</v>
      </c>
      <c r="AV20" s="197">
        <v>2</v>
      </c>
    </row>
    <row r="21" spans="1:48" ht="18" thickBot="1" x14ac:dyDescent="0.45">
      <c r="A21" s="90">
        <v>1</v>
      </c>
      <c r="B21" s="183">
        <v>1</v>
      </c>
      <c r="C21" s="190"/>
      <c r="D21" s="99">
        <v>3</v>
      </c>
      <c r="E21" s="99">
        <v>1</v>
      </c>
      <c r="F21" s="99"/>
      <c r="G21" s="99">
        <v>1</v>
      </c>
      <c r="H21" s="134"/>
      <c r="I21" s="71"/>
      <c r="AU21" s="202">
        <v>19</v>
      </c>
      <c r="AV21" s="197">
        <v>3</v>
      </c>
    </row>
    <row r="22" spans="1:48" ht="18" thickBot="1" x14ac:dyDescent="0.45">
      <c r="A22" s="90">
        <v>1</v>
      </c>
      <c r="B22" s="183">
        <v>1</v>
      </c>
      <c r="C22" s="190"/>
      <c r="D22" s="173">
        <v>4</v>
      </c>
      <c r="E22" s="100">
        <v>1</v>
      </c>
      <c r="F22" s="100"/>
      <c r="G22" s="100"/>
      <c r="H22" s="135">
        <v>1</v>
      </c>
      <c r="I22" s="69" t="s">
        <v>120</v>
      </c>
      <c r="L22" s="67"/>
      <c r="M22" s="68"/>
      <c r="N22" s="68"/>
      <c r="O22" s="68"/>
      <c r="P22" s="69"/>
      <c r="AU22" s="202">
        <v>20</v>
      </c>
      <c r="AV22" s="197">
        <v>2</v>
      </c>
    </row>
    <row r="23" spans="1:48" x14ac:dyDescent="0.4">
      <c r="A23" s="90">
        <v>1</v>
      </c>
      <c r="B23" s="183">
        <v>1</v>
      </c>
      <c r="C23" s="190"/>
      <c r="D23" s="173"/>
      <c r="E23" s="100">
        <v>2</v>
      </c>
      <c r="F23" s="100"/>
      <c r="G23" s="100"/>
      <c r="H23" s="135"/>
      <c r="I23" s="69" t="s">
        <v>120</v>
      </c>
      <c r="L23" s="73"/>
      <c r="M23" s="74"/>
      <c r="N23" s="74"/>
      <c r="O23" s="74"/>
      <c r="P23" s="71"/>
      <c r="AU23" s="202">
        <v>21</v>
      </c>
      <c r="AV23" s="197">
        <v>1</v>
      </c>
    </row>
    <row r="24" spans="1:48" ht="18" thickBot="1" x14ac:dyDescent="0.45">
      <c r="A24" s="90">
        <v>1</v>
      </c>
      <c r="B24" s="183">
        <v>1</v>
      </c>
      <c r="C24" s="190"/>
      <c r="D24" s="173"/>
      <c r="E24" s="100">
        <v>3</v>
      </c>
      <c r="F24" s="100"/>
      <c r="G24" s="100"/>
      <c r="H24" s="135"/>
      <c r="I24" s="71" t="s">
        <v>120</v>
      </c>
      <c r="L24" s="73"/>
      <c r="M24" s="74"/>
      <c r="N24" s="74"/>
      <c r="O24" s="74"/>
      <c r="P24" s="71"/>
      <c r="AU24" s="202">
        <v>22</v>
      </c>
      <c r="AV24" s="197">
        <v>0</v>
      </c>
    </row>
    <row r="25" spans="1:48" ht="18" thickBot="1" x14ac:dyDescent="0.45">
      <c r="A25" s="90">
        <v>1</v>
      </c>
      <c r="B25" s="183">
        <v>1</v>
      </c>
      <c r="C25" s="190"/>
      <c r="D25" s="173">
        <v>5</v>
      </c>
      <c r="E25" s="100">
        <v>1</v>
      </c>
      <c r="F25" s="100">
        <v>1</v>
      </c>
      <c r="G25" s="100">
        <v>1</v>
      </c>
      <c r="H25" s="135"/>
      <c r="I25" s="69" t="s">
        <v>120</v>
      </c>
      <c r="L25" s="67">
        <v>1</v>
      </c>
      <c r="M25" s="68"/>
      <c r="N25" s="68"/>
      <c r="O25" s="68"/>
      <c r="P25" s="68"/>
      <c r="Q25" s="68"/>
      <c r="R25" s="68"/>
      <c r="S25" s="68"/>
      <c r="T25" s="68"/>
      <c r="U25" s="69"/>
      <c r="AU25" s="202">
        <v>23</v>
      </c>
      <c r="AV25" s="197">
        <v>4</v>
      </c>
    </row>
    <row r="26" spans="1:48" x14ac:dyDescent="0.4">
      <c r="A26" s="90">
        <v>1</v>
      </c>
      <c r="B26" s="183">
        <v>1</v>
      </c>
      <c r="C26" s="190"/>
      <c r="D26" s="173"/>
      <c r="E26" s="100">
        <v>2</v>
      </c>
      <c r="F26" s="100"/>
      <c r="G26" s="100"/>
      <c r="H26" s="135">
        <v>1</v>
      </c>
      <c r="I26" s="69" t="s">
        <v>120</v>
      </c>
      <c r="L26" s="73"/>
      <c r="M26" s="74"/>
      <c r="N26" s="74"/>
      <c r="O26" s="74"/>
      <c r="P26" s="74"/>
      <c r="Q26" s="74"/>
      <c r="R26" s="74"/>
      <c r="S26" s="74"/>
      <c r="T26" s="74"/>
      <c r="U26" s="71"/>
      <c r="AU26" s="202">
        <v>24</v>
      </c>
      <c r="AV26" s="197">
        <v>2</v>
      </c>
    </row>
    <row r="27" spans="1:48" ht="18" thickBot="1" x14ac:dyDescent="0.45">
      <c r="A27" s="90">
        <v>1</v>
      </c>
      <c r="B27" s="183">
        <v>1</v>
      </c>
      <c r="C27" s="190"/>
      <c r="D27" s="173"/>
      <c r="E27" s="100">
        <v>3</v>
      </c>
      <c r="F27" s="100"/>
      <c r="G27" s="100"/>
      <c r="H27" s="135"/>
      <c r="I27" s="71" t="s">
        <v>120</v>
      </c>
      <c r="L27" s="73"/>
      <c r="M27" s="74"/>
      <c r="N27" s="74"/>
      <c r="O27" s="74"/>
      <c r="P27" s="74"/>
      <c r="Q27" s="74"/>
      <c r="R27" s="74"/>
      <c r="S27" s="74"/>
      <c r="T27" s="74"/>
      <c r="U27" s="71"/>
      <c r="AU27" s="202">
        <v>25</v>
      </c>
      <c r="AV27" s="197">
        <v>3</v>
      </c>
    </row>
    <row r="28" spans="1:48" ht="18" thickBot="1" x14ac:dyDescent="0.45">
      <c r="A28" s="90">
        <v>1</v>
      </c>
      <c r="B28" s="183">
        <v>1</v>
      </c>
      <c r="C28" s="190"/>
      <c r="D28" s="173"/>
      <c r="E28" s="100">
        <v>4</v>
      </c>
      <c r="F28" s="100"/>
      <c r="G28" s="100"/>
      <c r="H28" s="135"/>
      <c r="I28" s="69" t="s">
        <v>120</v>
      </c>
      <c r="L28" s="73"/>
      <c r="M28" s="74"/>
      <c r="N28" s="74"/>
      <c r="O28" s="74"/>
      <c r="P28" s="74"/>
      <c r="Q28" s="74"/>
      <c r="R28" s="74">
        <v>1</v>
      </c>
      <c r="S28" s="74">
        <v>1</v>
      </c>
      <c r="T28" s="74"/>
      <c r="U28" s="71"/>
      <c r="AU28" s="202">
        <v>26</v>
      </c>
      <c r="AV28" s="197">
        <v>3</v>
      </c>
    </row>
    <row r="29" spans="1:48" x14ac:dyDescent="0.4">
      <c r="A29" s="90">
        <v>1</v>
      </c>
      <c r="B29" s="183">
        <v>1</v>
      </c>
      <c r="C29" s="190"/>
      <c r="D29" s="173"/>
      <c r="E29" s="100">
        <v>5</v>
      </c>
      <c r="F29" s="100"/>
      <c r="G29" s="100"/>
      <c r="H29" s="135"/>
      <c r="I29" s="69" t="s">
        <v>120</v>
      </c>
      <c r="L29" s="73"/>
      <c r="M29" s="74"/>
      <c r="N29" s="74"/>
      <c r="O29" s="74"/>
      <c r="P29" s="74"/>
      <c r="Q29" s="74"/>
      <c r="R29" s="74"/>
      <c r="S29" s="74"/>
      <c r="T29" s="74"/>
      <c r="U29" s="71"/>
      <c r="AU29" s="202">
        <v>27</v>
      </c>
      <c r="AV29" s="197">
        <v>0</v>
      </c>
    </row>
    <row r="30" spans="1:48" ht="18" thickBot="1" x14ac:dyDescent="0.45">
      <c r="A30" s="90">
        <v>1</v>
      </c>
      <c r="B30" s="183">
        <v>1</v>
      </c>
      <c r="C30" s="191"/>
      <c r="D30" s="179"/>
      <c r="E30" s="180">
        <v>6</v>
      </c>
      <c r="F30" s="180"/>
      <c r="G30" s="180"/>
      <c r="H30" s="181"/>
      <c r="I30" s="72" t="s">
        <v>122</v>
      </c>
      <c r="L30" s="75"/>
      <c r="M30" s="76"/>
      <c r="N30" s="76"/>
      <c r="O30" s="76"/>
      <c r="P30" s="76"/>
      <c r="Q30" s="76"/>
      <c r="R30" s="76"/>
      <c r="S30" s="76"/>
      <c r="T30" s="76">
        <v>1</v>
      </c>
      <c r="U30" s="72">
        <v>1</v>
      </c>
      <c r="AU30" s="202">
        <v>28</v>
      </c>
      <c r="AV30" s="197">
        <v>3</v>
      </c>
    </row>
    <row r="31" spans="1:48" x14ac:dyDescent="0.4">
      <c r="A31" s="90">
        <v>1</v>
      </c>
      <c r="B31" s="183">
        <v>1</v>
      </c>
      <c r="C31" s="193" t="s">
        <v>126</v>
      </c>
      <c r="D31" s="194" t="s">
        <v>126</v>
      </c>
      <c r="E31" s="194"/>
      <c r="F31" s="194"/>
      <c r="G31" s="194"/>
      <c r="H31" s="195"/>
      <c r="AU31" s="202">
        <v>29</v>
      </c>
      <c r="AV31" s="197">
        <v>4</v>
      </c>
    </row>
    <row r="32" spans="1:48" ht="18" thickBot="1" x14ac:dyDescent="0.45">
      <c r="A32" s="91">
        <v>1</v>
      </c>
      <c r="B32" s="188">
        <v>1</v>
      </c>
      <c r="C32" s="196">
        <v>36</v>
      </c>
      <c r="D32" s="102" t="s">
        <v>126</v>
      </c>
      <c r="E32" s="102"/>
      <c r="F32" s="102"/>
      <c r="G32" s="102"/>
      <c r="H32" s="103"/>
      <c r="AU32" s="202">
        <v>30</v>
      </c>
      <c r="AV32" s="197">
        <v>1</v>
      </c>
    </row>
    <row r="33" spans="1:48" x14ac:dyDescent="0.4">
      <c r="A33" s="101">
        <v>1</v>
      </c>
      <c r="B33" s="104">
        <v>2</v>
      </c>
      <c r="C33" s="105">
        <v>1</v>
      </c>
      <c r="D33" s="105">
        <v>1</v>
      </c>
      <c r="E33" s="105"/>
      <c r="F33" s="105"/>
      <c r="G33" s="105"/>
      <c r="H33" s="106"/>
      <c r="AU33" s="202">
        <v>31</v>
      </c>
      <c r="AV33" s="197">
        <v>4</v>
      </c>
    </row>
    <row r="34" spans="1:48" x14ac:dyDescent="0.4">
      <c r="A34" s="90">
        <v>1</v>
      </c>
      <c r="B34" s="92">
        <v>2</v>
      </c>
      <c r="C34" s="107">
        <v>2</v>
      </c>
      <c r="D34" s="93">
        <v>1</v>
      </c>
      <c r="E34" s="93"/>
      <c r="F34" s="93"/>
      <c r="G34" s="93"/>
      <c r="H34" s="94"/>
      <c r="AU34" s="202">
        <v>32</v>
      </c>
      <c r="AV34" s="197">
        <v>3</v>
      </c>
    </row>
    <row r="35" spans="1:48" x14ac:dyDescent="0.4">
      <c r="A35" s="90">
        <v>1</v>
      </c>
      <c r="B35" s="92">
        <v>2</v>
      </c>
      <c r="C35" s="172">
        <v>3</v>
      </c>
      <c r="D35" s="93">
        <v>1</v>
      </c>
      <c r="E35" s="93"/>
      <c r="F35" s="93"/>
      <c r="G35" s="93"/>
      <c r="H35" s="94"/>
      <c r="AU35" s="202">
        <v>33</v>
      </c>
      <c r="AV35" s="197">
        <v>2</v>
      </c>
    </row>
    <row r="36" spans="1:48" x14ac:dyDescent="0.4">
      <c r="A36" s="90">
        <v>1</v>
      </c>
      <c r="B36" s="92">
        <v>2</v>
      </c>
      <c r="C36" s="172"/>
      <c r="D36" s="93">
        <v>2</v>
      </c>
      <c r="E36" s="93"/>
      <c r="F36" s="93"/>
      <c r="G36" s="93"/>
      <c r="H36" s="94"/>
      <c r="AU36" s="202">
        <v>34</v>
      </c>
      <c r="AV36" s="197">
        <v>3</v>
      </c>
    </row>
    <row r="37" spans="1:48" x14ac:dyDescent="0.4">
      <c r="A37" s="90">
        <v>1</v>
      </c>
      <c r="B37" s="92">
        <v>2</v>
      </c>
      <c r="C37" s="172">
        <v>4</v>
      </c>
      <c r="D37" s="93">
        <v>1</v>
      </c>
      <c r="E37" s="93"/>
      <c r="F37" s="93"/>
      <c r="G37" s="93"/>
      <c r="H37" s="94"/>
      <c r="AU37" s="202">
        <v>35</v>
      </c>
      <c r="AV37" s="197">
        <v>4</v>
      </c>
    </row>
    <row r="38" spans="1:48" ht="18" thickBot="1" x14ac:dyDescent="0.45">
      <c r="A38" s="90">
        <v>1</v>
      </c>
      <c r="B38" s="92">
        <v>2</v>
      </c>
      <c r="C38" s="172"/>
      <c r="D38" s="93">
        <v>2</v>
      </c>
      <c r="E38" s="93"/>
      <c r="F38" s="93"/>
      <c r="G38" s="93"/>
      <c r="H38" s="94"/>
      <c r="AU38" s="203">
        <v>36</v>
      </c>
      <c r="AV38" s="198">
        <v>3</v>
      </c>
    </row>
    <row r="39" spans="1:48" x14ac:dyDescent="0.4">
      <c r="A39" s="90">
        <v>1</v>
      </c>
      <c r="B39" s="92">
        <v>2</v>
      </c>
      <c r="C39" s="172"/>
      <c r="D39" s="93">
        <v>3</v>
      </c>
      <c r="E39" s="93"/>
      <c r="F39" s="93"/>
      <c r="G39" s="93"/>
      <c r="H39" s="94"/>
    </row>
    <row r="40" spans="1:48" x14ac:dyDescent="0.4">
      <c r="A40" s="90">
        <v>1</v>
      </c>
      <c r="B40" s="92">
        <v>2</v>
      </c>
      <c r="C40" s="172"/>
      <c r="D40" s="93">
        <v>4</v>
      </c>
      <c r="E40" s="93"/>
      <c r="F40" s="93"/>
      <c r="G40" s="93"/>
      <c r="H40" s="94"/>
    </row>
    <row r="41" spans="1:48" x14ac:dyDescent="0.4">
      <c r="A41" s="90">
        <v>1</v>
      </c>
      <c r="B41" s="92">
        <v>2</v>
      </c>
      <c r="C41" s="172"/>
      <c r="D41" s="93">
        <v>5</v>
      </c>
      <c r="E41" s="93"/>
      <c r="F41" s="93"/>
      <c r="G41" s="93"/>
      <c r="H41" s="94"/>
    </row>
    <row r="42" spans="1:48" x14ac:dyDescent="0.4">
      <c r="A42" s="90">
        <v>1</v>
      </c>
      <c r="B42" s="92">
        <v>2</v>
      </c>
      <c r="C42" s="107" t="s">
        <v>126</v>
      </c>
      <c r="D42" s="93" t="s">
        <v>126</v>
      </c>
      <c r="E42" s="93"/>
      <c r="F42" s="93"/>
      <c r="G42" s="93"/>
      <c r="H42" s="94"/>
    </row>
    <row r="43" spans="1:48" x14ac:dyDescent="0.4">
      <c r="A43" s="90">
        <v>1</v>
      </c>
      <c r="B43" s="93" t="s">
        <v>126</v>
      </c>
      <c r="C43" s="107" t="s">
        <v>126</v>
      </c>
      <c r="D43" s="93" t="s">
        <v>126</v>
      </c>
      <c r="E43" s="93"/>
      <c r="F43" s="93"/>
      <c r="G43" s="93"/>
      <c r="H43" s="94"/>
    </row>
    <row r="44" spans="1:48" ht="18" thickBot="1" x14ac:dyDescent="0.45">
      <c r="A44" s="91">
        <v>1</v>
      </c>
      <c r="B44" s="95">
        <v>100</v>
      </c>
      <c r="C44" s="96" t="s">
        <v>128</v>
      </c>
      <c r="D44" s="96" t="s">
        <v>126</v>
      </c>
      <c r="E44" s="96"/>
      <c r="F44" s="96"/>
      <c r="G44" s="96"/>
      <c r="H44" s="97"/>
    </row>
    <row r="45" spans="1:48" x14ac:dyDescent="0.4">
      <c r="A45" s="108" t="s">
        <v>129</v>
      </c>
      <c r="B45" s="109">
        <v>1</v>
      </c>
      <c r="C45" s="110">
        <v>1</v>
      </c>
      <c r="D45" s="110" t="s">
        <v>126</v>
      </c>
      <c r="E45" s="110"/>
      <c r="F45" s="110"/>
      <c r="G45" s="110"/>
      <c r="H45" s="111"/>
    </row>
    <row r="46" spans="1:48" x14ac:dyDescent="0.4">
      <c r="A46" s="112">
        <v>2</v>
      </c>
      <c r="B46" s="113"/>
      <c r="C46" s="114">
        <v>2</v>
      </c>
      <c r="D46" s="114"/>
      <c r="E46" s="114"/>
      <c r="F46" s="114"/>
      <c r="G46" s="114"/>
      <c r="H46" s="115"/>
    </row>
    <row r="47" spans="1:48" x14ac:dyDescent="0.4">
      <c r="A47" s="112">
        <v>2</v>
      </c>
      <c r="B47" s="113"/>
      <c r="C47" s="114">
        <v>3</v>
      </c>
      <c r="D47" s="114"/>
      <c r="E47" s="114"/>
      <c r="F47" s="114"/>
      <c r="G47" s="114"/>
      <c r="H47" s="115"/>
    </row>
    <row r="48" spans="1:48" x14ac:dyDescent="0.4">
      <c r="A48" s="112">
        <v>2</v>
      </c>
      <c r="B48" s="113"/>
      <c r="C48" s="114" t="s">
        <v>126</v>
      </c>
      <c r="D48" s="114"/>
      <c r="E48" s="114"/>
      <c r="F48" s="114"/>
      <c r="G48" s="114"/>
      <c r="H48" s="115"/>
    </row>
    <row r="49" spans="1:8" x14ac:dyDescent="0.4">
      <c r="A49" s="112">
        <v>2</v>
      </c>
      <c r="B49" s="113"/>
      <c r="C49" s="114">
        <v>36</v>
      </c>
      <c r="D49" s="114"/>
      <c r="E49" s="114"/>
      <c r="F49" s="114"/>
      <c r="G49" s="114"/>
      <c r="H49" s="115"/>
    </row>
    <row r="50" spans="1:8" x14ac:dyDescent="0.4">
      <c r="A50" s="112">
        <v>2</v>
      </c>
      <c r="B50" s="113">
        <v>2</v>
      </c>
      <c r="C50" s="114">
        <v>1</v>
      </c>
      <c r="D50" s="114"/>
      <c r="E50" s="114"/>
      <c r="F50" s="114"/>
      <c r="G50" s="114"/>
      <c r="H50" s="115"/>
    </row>
    <row r="51" spans="1:8" x14ac:dyDescent="0.4">
      <c r="A51" s="112">
        <v>2</v>
      </c>
      <c r="B51" s="113"/>
      <c r="C51" s="114">
        <v>2</v>
      </c>
      <c r="D51" s="114"/>
      <c r="E51" s="114"/>
      <c r="F51" s="114"/>
      <c r="G51" s="114"/>
      <c r="H51" s="115"/>
    </row>
    <row r="52" spans="1:8" x14ac:dyDescent="0.4">
      <c r="A52" s="112">
        <v>2</v>
      </c>
      <c r="B52" s="113"/>
      <c r="C52" s="114" t="s">
        <v>126</v>
      </c>
      <c r="D52" s="114"/>
      <c r="E52" s="114"/>
      <c r="F52" s="114"/>
      <c r="G52" s="114"/>
      <c r="H52" s="115"/>
    </row>
    <row r="53" spans="1:8" x14ac:dyDescent="0.4">
      <c r="A53" s="112">
        <v>2</v>
      </c>
      <c r="B53" s="113"/>
      <c r="C53" s="114">
        <v>36</v>
      </c>
      <c r="D53" s="114"/>
      <c r="E53" s="114"/>
      <c r="F53" s="114"/>
      <c r="G53" s="114"/>
      <c r="H53" s="115"/>
    </row>
    <row r="54" spans="1:8" x14ac:dyDescent="0.4">
      <c r="A54" s="112">
        <v>2</v>
      </c>
      <c r="B54" s="114" t="s">
        <v>126</v>
      </c>
      <c r="C54" s="114" t="s">
        <v>126</v>
      </c>
      <c r="D54" s="114" t="s">
        <v>126</v>
      </c>
      <c r="E54" s="114"/>
      <c r="F54" s="114"/>
      <c r="G54" s="114"/>
      <c r="H54" s="115"/>
    </row>
    <row r="55" spans="1:8" ht="18" thickBot="1" x14ac:dyDescent="0.45">
      <c r="A55" s="116">
        <v>2</v>
      </c>
      <c r="B55" s="117">
        <v>100</v>
      </c>
      <c r="C55" s="118" t="s">
        <v>126</v>
      </c>
      <c r="D55" s="118" t="s">
        <v>126</v>
      </c>
      <c r="E55" s="118"/>
      <c r="F55" s="118"/>
      <c r="G55" s="118"/>
      <c r="H55" s="119"/>
    </row>
    <row r="56" spans="1:8" x14ac:dyDescent="0.4">
      <c r="A56" s="120" t="s">
        <v>130</v>
      </c>
      <c r="B56" s="121">
        <v>1</v>
      </c>
      <c r="C56" s="122">
        <v>1</v>
      </c>
      <c r="D56" s="122" t="s">
        <v>126</v>
      </c>
      <c r="E56" s="122"/>
      <c r="F56" s="122"/>
      <c r="G56" s="122"/>
      <c r="H56" s="123"/>
    </row>
    <row r="57" spans="1:8" x14ac:dyDescent="0.4">
      <c r="A57" s="124">
        <v>3</v>
      </c>
      <c r="B57" s="125"/>
      <c r="C57" s="126">
        <v>2</v>
      </c>
      <c r="D57" s="126"/>
      <c r="E57" s="126"/>
      <c r="F57" s="126"/>
      <c r="G57" s="126"/>
      <c r="H57" s="127"/>
    </row>
    <row r="58" spans="1:8" x14ac:dyDescent="0.4">
      <c r="A58" s="124">
        <v>3</v>
      </c>
      <c r="B58" s="125"/>
      <c r="C58" s="126">
        <v>3</v>
      </c>
      <c r="D58" s="126"/>
      <c r="E58" s="126"/>
      <c r="F58" s="126"/>
      <c r="G58" s="126"/>
      <c r="H58" s="127"/>
    </row>
    <row r="59" spans="1:8" x14ac:dyDescent="0.4">
      <c r="A59" s="124">
        <v>3</v>
      </c>
      <c r="B59" s="125"/>
      <c r="C59" s="126" t="s">
        <v>126</v>
      </c>
      <c r="D59" s="126"/>
      <c r="E59" s="126"/>
      <c r="F59" s="126"/>
      <c r="G59" s="126"/>
      <c r="H59" s="127"/>
    </row>
    <row r="60" spans="1:8" x14ac:dyDescent="0.4">
      <c r="A60" s="124">
        <v>3</v>
      </c>
      <c r="B60" s="125"/>
      <c r="C60" s="126">
        <v>36</v>
      </c>
      <c r="D60" s="126"/>
      <c r="E60" s="126"/>
      <c r="F60" s="126"/>
      <c r="G60" s="126"/>
      <c r="H60" s="127"/>
    </row>
    <row r="61" spans="1:8" x14ac:dyDescent="0.4">
      <c r="A61" s="124">
        <v>3</v>
      </c>
      <c r="B61" s="125">
        <v>2</v>
      </c>
      <c r="C61" s="126">
        <v>1</v>
      </c>
      <c r="D61" s="126"/>
      <c r="E61" s="126"/>
      <c r="F61" s="126"/>
      <c r="G61" s="126"/>
      <c r="H61" s="127"/>
    </row>
    <row r="62" spans="1:8" x14ac:dyDescent="0.4">
      <c r="A62" s="124">
        <v>3</v>
      </c>
      <c r="B62" s="125"/>
      <c r="C62" s="126">
        <v>2</v>
      </c>
      <c r="D62" s="126"/>
      <c r="E62" s="126"/>
      <c r="F62" s="126"/>
      <c r="G62" s="126"/>
      <c r="H62" s="127"/>
    </row>
    <row r="63" spans="1:8" x14ac:dyDescent="0.4">
      <c r="A63" s="124">
        <v>2</v>
      </c>
      <c r="B63" s="125"/>
      <c r="C63" s="126" t="s">
        <v>126</v>
      </c>
      <c r="D63" s="126"/>
      <c r="E63" s="126"/>
      <c r="F63" s="126"/>
      <c r="G63" s="126"/>
      <c r="H63" s="127"/>
    </row>
    <row r="64" spans="1:8" x14ac:dyDescent="0.4">
      <c r="A64" s="124">
        <v>2</v>
      </c>
      <c r="B64" s="125"/>
      <c r="C64" s="126">
        <v>36</v>
      </c>
      <c r="D64" s="126"/>
      <c r="E64" s="126"/>
      <c r="F64" s="126"/>
      <c r="G64" s="126"/>
      <c r="H64" s="127"/>
    </row>
    <row r="65" spans="1:8" x14ac:dyDescent="0.4">
      <c r="A65" s="124">
        <v>2</v>
      </c>
      <c r="B65" s="125" t="s">
        <v>126</v>
      </c>
      <c r="C65" s="126" t="s">
        <v>126</v>
      </c>
      <c r="D65" s="126" t="s">
        <v>126</v>
      </c>
      <c r="E65" s="126"/>
      <c r="F65" s="126"/>
      <c r="G65" s="126"/>
      <c r="H65" s="127"/>
    </row>
    <row r="66" spans="1:8" x14ac:dyDescent="0.4">
      <c r="A66" s="124">
        <v>2</v>
      </c>
      <c r="B66" s="125">
        <v>100</v>
      </c>
      <c r="C66" s="126" t="s">
        <v>126</v>
      </c>
      <c r="D66" s="126" t="s">
        <v>126</v>
      </c>
      <c r="E66" s="126"/>
      <c r="F66" s="126"/>
      <c r="G66" s="126"/>
      <c r="H66" s="127"/>
    </row>
    <row r="67" spans="1:8" ht="18" thickBot="1" x14ac:dyDescent="0.45">
      <c r="A67" s="128"/>
      <c r="B67" s="129"/>
      <c r="C67" s="136"/>
      <c r="D67" s="129"/>
      <c r="E67" s="136"/>
      <c r="F67" s="136"/>
      <c r="G67" s="136"/>
      <c r="H67" s="137"/>
    </row>
  </sheetData>
  <mergeCells count="14">
    <mergeCell ref="C2:C7"/>
    <mergeCell ref="D2:D5"/>
    <mergeCell ref="D6:D7"/>
    <mergeCell ref="AU1:AU2"/>
    <mergeCell ref="C35:C36"/>
    <mergeCell ref="C37:C41"/>
    <mergeCell ref="C8:C14"/>
    <mergeCell ref="D25:D30"/>
    <mergeCell ref="D8:D11"/>
    <mergeCell ref="D12:D13"/>
    <mergeCell ref="C15:C30"/>
    <mergeCell ref="D15:D18"/>
    <mergeCell ref="D19:D20"/>
    <mergeCell ref="D22:D24"/>
  </mergeCells>
  <phoneticPr fontId="1" type="noConversion"/>
  <conditionalFormatting sqref="J2:AT2 J3:AU1048576">
    <cfRule type="cellIs" dxfId="1" priority="2" operator="greaterThan">
      <formula>0</formula>
    </cfRule>
  </conditionalFormatting>
  <conditionalFormatting sqref="J2:AT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A-93EE-4DCC-B324-648F27BF5C7A}">
  <sheetPr codeName="hr"/>
  <dimension ref="A1"/>
  <sheetViews>
    <sheetView workbookViewId="0">
      <selection sqref="A1:D5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2424-1A4D-45EE-B0E1-9B327F77AE5B}">
  <sheetPr codeName="Sheet5"/>
  <dimension ref="A2:B6"/>
  <sheetViews>
    <sheetView workbookViewId="0">
      <selection activeCell="D16" sqref="D16"/>
    </sheetView>
  </sheetViews>
  <sheetFormatPr defaultRowHeight="17.399999999999999" x14ac:dyDescent="0.4"/>
  <cols>
    <col min="1" max="1" width="15.3984375" bestFit="1" customWidth="1"/>
  </cols>
  <sheetData>
    <row r="2" spans="1:2" x14ac:dyDescent="0.4">
      <c r="A2" t="s">
        <v>79</v>
      </c>
      <c r="B2" s="37" t="s">
        <v>86</v>
      </c>
    </row>
    <row r="3" spans="1:2" x14ac:dyDescent="0.4">
      <c r="A3" t="s">
        <v>80</v>
      </c>
      <c r="B3" s="36" t="s">
        <v>87</v>
      </c>
    </row>
    <row r="4" spans="1:2" x14ac:dyDescent="0.4">
      <c r="A4" t="s">
        <v>132</v>
      </c>
      <c r="B4" s="35" t="s">
        <v>83</v>
      </c>
    </row>
    <row r="5" spans="1:2" x14ac:dyDescent="0.4">
      <c r="A5" t="s">
        <v>81</v>
      </c>
      <c r="B5" s="35" t="s">
        <v>84</v>
      </c>
    </row>
    <row r="6" spans="1:2" x14ac:dyDescent="0.4">
      <c r="A6" t="s">
        <v>82</v>
      </c>
      <c r="B6" s="35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generator</vt:lpstr>
      <vt:lpstr>datastructer</vt:lpstr>
      <vt:lpstr>project</vt:lpstr>
      <vt:lpstr>activity</vt:lpstr>
      <vt:lpstr>act_temp</vt:lpstr>
      <vt:lpstr>act_temp_2</vt:lpstr>
      <vt:lpstr>hr</vt:lpstr>
      <vt:lpstr>옵션설명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Song</dc:creator>
  <cp:lastModifiedBy>Jiho Song</cp:lastModifiedBy>
  <dcterms:created xsi:type="dcterms:W3CDTF">2015-06-05T18:19:34Z</dcterms:created>
  <dcterms:modified xsi:type="dcterms:W3CDTF">2024-01-27T10:51:12Z</dcterms:modified>
</cp:coreProperties>
</file>