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defaultThemeVersion="124226"/>
  <mc:AlternateContent xmlns:mc="http://schemas.openxmlformats.org/markup-compatibility/2006">
    <mc:Choice Requires="x15">
      <x15ac:absPath xmlns:x15ac="http://schemas.microsoft.com/office/spreadsheetml/2010/11/ac" url="/Users/angdwina/Downloads/"/>
    </mc:Choice>
  </mc:AlternateContent>
  <xr:revisionPtr revIDLastSave="0" documentId="8_{3F4D76F9-4BA1-8542-A42B-E84352EAE436}" xr6:coauthVersionLast="47" xr6:coauthVersionMax="47" xr10:uidLastSave="{00000000-0000-0000-0000-000000000000}"/>
  <bookViews>
    <workbookView xWindow="0" yWindow="760" windowWidth="34560" windowHeight="19420" activeTab="6" xr2:uid="{00000000-000D-0000-FFFF-FFFF00000000}"/>
  </bookViews>
  <sheets>
    <sheet name="Dashboard" sheetId="8" r:id="rId1"/>
    <sheet name="Sheet1" sheetId="1" r:id="rId2"/>
    <sheet name=" Total Sales by Product" sheetId="3" r:id="rId3"/>
    <sheet name="Average Stock Level by Product" sheetId="4" r:id="rId4"/>
    <sheet name="Stockouts Count by Product" sheetId="5" r:id="rId5"/>
    <sheet name="Total Restocks by Product" sheetId="6" r:id="rId6"/>
    <sheet name="Sales Over Time " sheetId="9" r:id="rId7"/>
  </sheets>
  <definedNames>
    <definedName name="Slicer_Product">#N/A</definedName>
    <definedName name="Slicer_Product2">#N/A</definedName>
    <definedName name="Slicer_Week">#N/A</definedName>
  </definedNames>
  <calcPr calcId="191029"/>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8" l="1"/>
  <c r="F4" i="8"/>
  <c r="E4" i="8"/>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 i="1"/>
</calcChain>
</file>

<file path=xl/sharedStrings.xml><?xml version="1.0" encoding="utf-8"?>
<sst xmlns="http://schemas.openxmlformats.org/spreadsheetml/2006/main" count="587" uniqueCount="27">
  <si>
    <t>Date</t>
  </si>
  <si>
    <t>Product</t>
  </si>
  <si>
    <t>Stock_Level</t>
  </si>
  <si>
    <t>Sales</t>
  </si>
  <si>
    <t>Restock_Amount</t>
  </si>
  <si>
    <t>Warehouse</t>
  </si>
  <si>
    <t>Product A</t>
  </si>
  <si>
    <t>Product B</t>
  </si>
  <si>
    <t>Product C</t>
  </si>
  <si>
    <t>North</t>
  </si>
  <si>
    <t>South</t>
  </si>
  <si>
    <t>East</t>
  </si>
  <si>
    <t>Stockout_Flag</t>
  </si>
  <si>
    <t>Week</t>
  </si>
  <si>
    <t>Row Labels</t>
  </si>
  <si>
    <t>Grand Total</t>
  </si>
  <si>
    <t>Sum of Sales</t>
  </si>
  <si>
    <t>Average of Stock_Level</t>
  </si>
  <si>
    <t>Yes</t>
  </si>
  <si>
    <t>Count of Stockout_Flag</t>
  </si>
  <si>
    <t>Sum of Restock_Amount</t>
  </si>
  <si>
    <t>Column Labels</t>
  </si>
  <si>
    <t>Total Sales</t>
  </si>
  <si>
    <t>Total Stockouts</t>
  </si>
  <si>
    <t>Avg.Stock Level</t>
  </si>
  <si>
    <t>Group By:</t>
  </si>
  <si>
    <t xml:space="preserve">Retail Inventory Optimization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</si>
</sst>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theme="1"/>
      <name val="Calibri"/>
      <family val="2"/>
      <scheme val="minor"/>
    </font>
    <font>
      <b/>
      <sz val="11"/>
      <color theme="1"/>
      <name val="Calibri"/>
      <family val="2"/>
      <scheme val="minor"/>
    </font>
    <font>
      <sz val="12"/>
      <color theme="1"/>
      <name val="Calibri (Body)"/>
    </font>
    <font>
      <sz val="12"/>
      <color rgb="FF000000"/>
      <name val="-webkit-standard"/>
    </font>
    <font>
      <b/>
      <sz val="24"/>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14" fontId="0" fillId="0" borderId="0" xfId="0" applyNumberFormat="1"/>
    <xf numFmtId="0" fontId="2" fillId="0" borderId="2" xfId="0" applyFont="1" applyBorder="1" applyAlignment="1">
      <alignment horizontal="center" vertical="top"/>
    </xf>
    <xf numFmtId="0" fontId="2"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1" fontId="1" fillId="0" borderId="0" xfId="0" applyNumberFormat="1" applyFont="1" applyAlignment="1">
      <alignment horizontal="center"/>
    </xf>
    <xf numFmtId="0" fontId="5" fillId="0" borderId="0" xfId="0" applyFont="1" applyAlignment="1">
      <alignment horizontal="center"/>
    </xf>
    <xf numFmtId="0" fontId="2" fillId="0" borderId="0" xfId="0" applyFont="1"/>
  </cellXfs>
  <cellStyles count="1">
    <cellStyle name="Normal" xfId="0" builtinId="0"/>
  </cellStyles>
  <dxfs count="1">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[retail_inventory_project.xlsx] Total Sales by Product!PivotTable2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Total Sales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Sales by Product'!$A$4:$A$7</c:f>
              <c:strCache>
                <c:ptCount val="3"/>
                <c:pt idx="0">
                  <c:v>Product A</c:v>
                </c:pt>
                <c:pt idx="1">
                  <c:v>Product B</c:v>
                </c:pt>
                <c:pt idx="2">
                  <c:v>Product C</c:v>
                </c:pt>
              </c:strCache>
            </c:strRef>
          </c:cat>
          <c:val>
            <c:numRef>
              <c:f>' Total Sales by Product'!$B$4:$B$7</c:f>
              <c:numCache>
                <c:formatCode>General</c:formatCode>
                <c:ptCount val="3"/>
                <c:pt idx="0">
                  <c:v>1367</c:v>
                </c:pt>
                <c:pt idx="1">
                  <c:v>1249</c:v>
                </c:pt>
                <c:pt idx="2">
                  <c:v>1476</c:v>
                </c:pt>
              </c:numCache>
            </c:numRef>
          </c:val>
          <c:extLst>
            <c:ext xmlns:c16="http://schemas.microsoft.com/office/drawing/2014/chart" uri="{C3380CC4-5D6E-409C-BE32-E72D297353CC}">
              <c16:uniqueId val="{00000000-3A11-D54A-B966-890AA9DC4277}"/>
            </c:ext>
          </c:extLst>
        </c:ser>
        <c:dLbls>
          <c:showLegendKey val="0"/>
          <c:showVal val="0"/>
          <c:showCatName val="0"/>
          <c:showSerName val="0"/>
          <c:showPercent val="0"/>
          <c:showBubbleSize val="0"/>
        </c:dLbls>
        <c:gapWidth val="219"/>
        <c:axId val="1675808384"/>
        <c:axId val="1851439664"/>
      </c:barChart>
      <c:catAx>
        <c:axId val="167580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439664"/>
        <c:crosses val="autoZero"/>
        <c:auto val="1"/>
        <c:lblAlgn val="ctr"/>
        <c:lblOffset val="100"/>
        <c:noMultiLvlLbl val="0"/>
      </c:catAx>
      <c:valAx>
        <c:axId val="1851439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[retail_inventory_project.xlsx]Average Stock Level by Product!PivotTable3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Stock Level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Stock Level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Stock Level by Product'!$A$4:$A$7</c:f>
              <c:strCache>
                <c:ptCount val="3"/>
                <c:pt idx="0">
                  <c:v>Product A</c:v>
                </c:pt>
                <c:pt idx="1">
                  <c:v>Product B</c:v>
                </c:pt>
                <c:pt idx="2">
                  <c:v>Product C</c:v>
                </c:pt>
              </c:strCache>
            </c:strRef>
          </c:cat>
          <c:val>
            <c:numRef>
              <c:f>'Average Stock Level by Product'!$B$4:$B$7</c:f>
              <c:numCache>
                <c:formatCode>0</c:formatCode>
                <c:ptCount val="3"/>
                <c:pt idx="0">
                  <c:v>103.21111111111111</c:v>
                </c:pt>
                <c:pt idx="1">
                  <c:v>80.011111111111106</c:v>
                </c:pt>
                <c:pt idx="2">
                  <c:v>161.76666666666668</c:v>
                </c:pt>
              </c:numCache>
            </c:numRef>
          </c:val>
          <c:extLst>
            <c:ext xmlns:c16="http://schemas.microsoft.com/office/drawing/2014/chart" uri="{C3380CC4-5D6E-409C-BE32-E72D297353CC}">
              <c16:uniqueId val="{00000000-A714-3649-9AA8-0C1114B1B806}"/>
            </c:ext>
          </c:extLst>
        </c:ser>
        <c:dLbls>
          <c:showLegendKey val="0"/>
          <c:showVal val="0"/>
          <c:showCatName val="0"/>
          <c:showSerName val="0"/>
          <c:showPercent val="0"/>
          <c:showBubbleSize val="0"/>
        </c:dLbls>
        <c:gapWidth val="219"/>
        <c:overlap val="-27"/>
        <c:axId val="1850835392"/>
        <c:axId val="1387003136"/>
      </c:barChart>
      <c:catAx>
        <c:axId val="18508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03136"/>
        <c:crosses val="autoZero"/>
        <c:auto val="1"/>
        <c:lblAlgn val="ctr"/>
        <c:lblOffset val="100"/>
        <c:noMultiLvlLbl val="0"/>
      </c:catAx>
      <c:valAx>
        <c:axId val="138700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stock</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35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[retail_inventory_project.xlsx]Stockouts Count by Product!PivotTable4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Stockouts by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'Stockouts Count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11-444A-AFA2-F2EE00BF59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11-444A-AFA2-F2EE00BF59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11-444A-AFA2-F2EE00BF59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'Stockouts Count by Product'!$A$4:$A$7</c:f>
              <c:strCache>
                <c:ptCount val="3"/>
                <c:pt idx="0">
                  <c:v>Product A</c:v>
                </c:pt>
                <c:pt idx="1">
                  <c:v>Product B</c:v>
                </c:pt>
                <c:pt idx="2">
                  <c:v>Product C</c:v>
                </c:pt>
              </c:strCache>
            </c:strRef>
          </c:cat>
          <c:val>
            <c:numRef>
              <c:f>'Stockouts Count by Product'!$B$4:$B$7</c:f>
              <c:numCache>
                <c:formatCode>General</c:formatCode>
                <c:ptCount val="3"/>
                <c:pt idx="0">
                  <c:v>6</c:v>
                </c:pt>
                <c:pt idx="1">
                  <c:v>11</c:v>
                </c:pt>
                <c:pt idx="2">
                  <c:v>2</c:v>
                </c:pt>
              </c:numCache>
            </c:numRef>
          </c:val>
          <c:extLst>
            <c:ext xmlns:c16="http://schemas.microsoft.com/office/drawing/2014/chart" uri="{C3380CC4-5D6E-409C-BE32-E72D297353CC}">
              <c16:uniqueId val="{00000006-D111-444A-AFA2-F2EE00BF59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[retail_inventory_project.xlsx]Sales Over Time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Weekly Sales Performance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 '!$B$3:$B$4</c:f>
              <c:strCache>
                <c:ptCount val="1"/>
                <c:pt idx="0">
                  <c:v>Product A</c:v>
                </c:pt>
              </c:strCache>
            </c:strRef>
          </c:tx>
          <c:spPr>
            <a:ln w="28575" cap="rnd">
              <a:solidFill>
                <a:schemeClr val="accent1"/>
              </a:solidFill>
              <a:round/>
            </a:ln>
            <a:effectLst/>
          </c:spPr>
          <c:marker>
            <c:symbol val="none"/>
          </c:marker>
          <c:cat>
            <c:strRef>
              <c:f>'Sales Over Time '!$A$5:$A$18</c:f>
              <c:strCache>
                <c:ptCount val="13"/>
                <c:pt idx="0">
                  <c:v>1</c:v>
                </c:pt>
                <c:pt idx="1">
                  <c:v>2</c:v>
                </c:pt>
                <c:pt idx="2">
                  <c:v>3</c:v>
                </c:pt>
                <c:pt idx="3">
                  <c:v>4</c:v>
                </c:pt>
                <c:pt idx="4">
                  <c:v>5</c:v>
                </c:pt>
                <c:pt idx="5">
                  <c:v>6</c:v>
                </c:pt>
                <c:pt idx="6">
                  <c:v>7</c:v>
                </c:pt>
                <c:pt idx="7">
                  <c:v>8</c:v>
                </c:pt>
                <c:pt idx="8">
                  <c:v>9</c:v>
                </c:pt>
                <c:pt idx="9">
                  <c:v>10</c:v>
                </c:pt>
                <c:pt idx="10">
                  <c:v>11</c:v>
                </c:pt>
                <c:pt idx="11">
                  <c:v>12</c:v>
                </c:pt>
                <c:pt idx="12">
                  <c:v>13</c:v>
                </c:pt>
              </c:strCache>
            </c:strRef>
          </c:cat>
          <c:val>
            <c:numRef>
              <c:f>'Sales Over Time '!$B$5:$B$18</c:f>
              <c:numCache>
                <c:formatCode>General</c:formatCode>
                <c:ptCount val="13"/>
                <c:pt idx="0">
                  <c:v>75</c:v>
                </c:pt>
                <c:pt idx="1">
                  <c:v>107</c:v>
                </c:pt>
                <c:pt idx="2">
                  <c:v>84</c:v>
                </c:pt>
                <c:pt idx="3">
                  <c:v>125</c:v>
                </c:pt>
                <c:pt idx="4">
                  <c:v>137</c:v>
                </c:pt>
                <c:pt idx="5">
                  <c:v>72</c:v>
                </c:pt>
                <c:pt idx="6">
                  <c:v>118</c:v>
                </c:pt>
                <c:pt idx="7">
                  <c:v>170</c:v>
                </c:pt>
                <c:pt idx="8">
                  <c:v>152</c:v>
                </c:pt>
                <c:pt idx="9">
                  <c:v>87</c:v>
                </c:pt>
                <c:pt idx="10">
                  <c:v>81</c:v>
                </c:pt>
                <c:pt idx="11">
                  <c:v>85</c:v>
                </c:pt>
                <c:pt idx="12">
                  <c:v>74</c:v>
                </c:pt>
              </c:numCache>
            </c:numRef>
          </c:val>
          <c:smooth val="0"/>
          <c:extLst>
            <c:ext xmlns:c16="http://schemas.microsoft.com/office/drawing/2014/chart" uri="{C3380CC4-5D6E-409C-BE32-E72D297353CC}">
              <c16:uniqueId val="{00000000-0037-2C49-8471-13E497BE5B40}"/>
            </c:ext>
          </c:extLst>
        </c:ser>
        <c:ser>
          <c:idx val="1"/>
          <c:order val="1"/>
          <c:tx>
            <c:strRef>
              <c:f>'Sales Over Time '!$C$3:$C$4</c:f>
              <c:strCache>
                <c:ptCount val="1"/>
                <c:pt idx="0">
                  <c:v>Product B</c:v>
                </c:pt>
              </c:strCache>
            </c:strRef>
          </c:tx>
          <c:spPr>
            <a:ln w="28575" cap="rnd">
              <a:solidFill>
                <a:schemeClr val="accent2"/>
              </a:solidFill>
              <a:round/>
            </a:ln>
            <a:effectLst/>
          </c:spPr>
          <c:marker>
            <c:symbol val="none"/>
          </c:marker>
          <c:cat>
            <c:strRef>
              <c:f>'Sales Over Time '!$A$5:$A$18</c:f>
              <c:strCache>
                <c:ptCount val="13"/>
                <c:pt idx="0">
                  <c:v>1</c:v>
                </c:pt>
                <c:pt idx="1">
                  <c:v>2</c:v>
                </c:pt>
                <c:pt idx="2">
                  <c:v>3</c:v>
                </c:pt>
                <c:pt idx="3">
                  <c:v>4</c:v>
                </c:pt>
                <c:pt idx="4">
                  <c:v>5</c:v>
                </c:pt>
                <c:pt idx="5">
                  <c:v>6</c:v>
                </c:pt>
                <c:pt idx="6">
                  <c:v>7</c:v>
                </c:pt>
                <c:pt idx="7">
                  <c:v>8</c:v>
                </c:pt>
                <c:pt idx="8">
                  <c:v>9</c:v>
                </c:pt>
                <c:pt idx="9">
                  <c:v>10</c:v>
                </c:pt>
                <c:pt idx="10">
                  <c:v>11</c:v>
                </c:pt>
                <c:pt idx="11">
                  <c:v>12</c:v>
                </c:pt>
                <c:pt idx="12">
                  <c:v>13</c:v>
                </c:pt>
              </c:strCache>
            </c:strRef>
          </c:cat>
          <c:val>
            <c:numRef>
              <c:f>'Sales Over Time '!$C$5:$C$18</c:f>
              <c:numCache>
                <c:formatCode>General</c:formatCode>
                <c:ptCount val="13"/>
                <c:pt idx="0">
                  <c:v>81</c:v>
                </c:pt>
                <c:pt idx="1">
                  <c:v>115</c:v>
                </c:pt>
                <c:pt idx="2">
                  <c:v>133</c:v>
                </c:pt>
                <c:pt idx="3">
                  <c:v>83</c:v>
                </c:pt>
                <c:pt idx="4">
                  <c:v>177</c:v>
                </c:pt>
                <c:pt idx="5">
                  <c:v>81</c:v>
                </c:pt>
                <c:pt idx="6">
                  <c:v>85</c:v>
                </c:pt>
                <c:pt idx="7">
                  <c:v>84</c:v>
                </c:pt>
                <c:pt idx="8">
                  <c:v>83</c:v>
                </c:pt>
                <c:pt idx="9">
                  <c:v>87</c:v>
                </c:pt>
                <c:pt idx="10">
                  <c:v>81</c:v>
                </c:pt>
                <c:pt idx="11">
                  <c:v>85</c:v>
                </c:pt>
                <c:pt idx="12">
                  <c:v>74</c:v>
                </c:pt>
              </c:numCache>
            </c:numRef>
          </c:val>
          <c:smooth val="0"/>
          <c:extLst>
            <c:ext xmlns:c16="http://schemas.microsoft.com/office/drawing/2014/chart" uri="{C3380CC4-5D6E-409C-BE32-E72D297353CC}">
              <c16:uniqueId val="{0000000A-0037-2C49-8471-13E497BE5B40}"/>
            </c:ext>
          </c:extLst>
        </c:ser>
        <c:ser>
          <c:idx val="2"/>
          <c:order val="2"/>
          <c:tx>
            <c:strRef>
              <c:f>'Sales Over Time '!$D$3:$D$4</c:f>
              <c:strCache>
                <c:ptCount val="1"/>
                <c:pt idx="0">
                  <c:v>Product C</c:v>
                </c:pt>
              </c:strCache>
            </c:strRef>
          </c:tx>
          <c:spPr>
            <a:ln w="28575" cap="rnd">
              <a:solidFill>
                <a:schemeClr val="accent3"/>
              </a:solidFill>
              <a:round/>
            </a:ln>
            <a:effectLst/>
          </c:spPr>
          <c:marker>
            <c:symbol val="none"/>
          </c:marker>
          <c:cat>
            <c:strRef>
              <c:f>'Sales Over Time '!$A$5:$A$18</c:f>
              <c:strCache>
                <c:ptCount val="13"/>
                <c:pt idx="0">
                  <c:v>1</c:v>
                </c:pt>
                <c:pt idx="1">
                  <c:v>2</c:v>
                </c:pt>
                <c:pt idx="2">
                  <c:v>3</c:v>
                </c:pt>
                <c:pt idx="3">
                  <c:v>4</c:v>
                </c:pt>
                <c:pt idx="4">
                  <c:v>5</c:v>
                </c:pt>
                <c:pt idx="5">
                  <c:v>6</c:v>
                </c:pt>
                <c:pt idx="6">
                  <c:v>7</c:v>
                </c:pt>
                <c:pt idx="7">
                  <c:v>8</c:v>
                </c:pt>
                <c:pt idx="8">
                  <c:v>9</c:v>
                </c:pt>
                <c:pt idx="9">
                  <c:v>10</c:v>
                </c:pt>
                <c:pt idx="10">
                  <c:v>11</c:v>
                </c:pt>
                <c:pt idx="11">
                  <c:v>12</c:v>
                </c:pt>
                <c:pt idx="12">
                  <c:v>13</c:v>
                </c:pt>
              </c:strCache>
            </c:strRef>
          </c:cat>
          <c:val>
            <c:numRef>
              <c:f>'Sales Over Time '!$D$5:$D$18</c:f>
              <c:numCache>
                <c:formatCode>General</c:formatCode>
                <c:ptCount val="13"/>
                <c:pt idx="0">
                  <c:v>270</c:v>
                </c:pt>
                <c:pt idx="1">
                  <c:v>132</c:v>
                </c:pt>
                <c:pt idx="2">
                  <c:v>142</c:v>
                </c:pt>
                <c:pt idx="3">
                  <c:v>83</c:v>
                </c:pt>
                <c:pt idx="4">
                  <c:v>87</c:v>
                </c:pt>
                <c:pt idx="5">
                  <c:v>81</c:v>
                </c:pt>
                <c:pt idx="6">
                  <c:v>131</c:v>
                </c:pt>
                <c:pt idx="7">
                  <c:v>128</c:v>
                </c:pt>
                <c:pt idx="8">
                  <c:v>95</c:v>
                </c:pt>
                <c:pt idx="9">
                  <c:v>87</c:v>
                </c:pt>
                <c:pt idx="10">
                  <c:v>81</c:v>
                </c:pt>
                <c:pt idx="11">
                  <c:v>85</c:v>
                </c:pt>
                <c:pt idx="12">
                  <c:v>74</c:v>
                </c:pt>
              </c:numCache>
            </c:numRef>
          </c:val>
          <c:smooth val="0"/>
          <c:extLst>
            <c:ext xmlns:c16="http://schemas.microsoft.com/office/drawing/2014/chart" uri="{C3380CC4-5D6E-409C-BE32-E72D297353CC}">
              <c16:uniqueId val="{0000000B-0037-2C49-8471-13E497BE5B40}"/>
            </c:ext>
          </c:extLst>
        </c:ser>
        <c:dLbls>
          <c:showLegendKey val="0"/>
          <c:showVal val="0"/>
          <c:showCatName val="0"/>
          <c:showSerName val="0"/>
          <c:showPercent val="0"/>
          <c:showBubbleSize val="0"/>
        </c:dLbls>
        <c:smooth val="0"/>
        <c:axId val="1234190831"/>
        <c:axId val="1234192543"/>
      </c:lineChart>
      <c:catAx>
        <c:axId val="123419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2543"/>
        <c:crosses val="autoZero"/>
        <c:auto val="1"/>
        <c:lblAlgn val="ctr"/>
        <c:lblOffset val="100"/>
        <c:noMultiLvlLbl val="0"/>
      </c:catAx>
      <c:valAx>
        <c:axId val="123419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132443</xdr:colOff>
      <xdr:row>8</xdr:row>
      <xdr:rowOff>162560</xdr:rowOff>
    </xdr:from>
    <xdr:to>
      <xdr:col>3</xdr:col>
      <xdr:colOff>462643</xdr:colOff>
      <xdr:row>21</xdr:row>
      <xdr:rowOff>124460</xdr:rowOff>
    </xdr:to>
    <xdr:graphicFrame macro="">
      <xdr:nvGraphicFramePr>
        <xdr:cNvPr id="2" name="Chart 1">
          <a:extLst>
            <a:ext uri="{FF2B5EF4-FFF2-40B4-BE49-F238E27FC236}">
              <a16:creationId xmlns:a16="http://schemas.microsoft.com/office/drawing/2014/main" id="{76C2CF30-54D2-BC41-8F21-D1882F7DE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807356</xdr:colOff>
      <xdr:row>8</xdr:row>
      <xdr:rowOff>190499</xdr:rowOff>
    </xdr:from>
    <xdr:to>
      <xdr:col>8</xdr:col>
      <xdr:colOff>644071</xdr:colOff>
      <xdr:row>21</xdr:row>
      <xdr:rowOff>90714</xdr:rowOff>
    </xdr:to>
    <xdr:graphicFrame macro="">
      <xdr:nvGraphicFramePr>
        <xdr:cNvPr id="3" name="Chart 2">
          <a:extLst>
            <a:ext uri="{FF2B5EF4-FFF2-40B4-BE49-F238E27FC236}">
              <a16:creationId xmlns:a16="http://schemas.microsoft.com/office/drawing/2014/main" id="{C102AA7D-F766-8E42-9D9E-CC470DA16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125186</xdr:colOff>
      <xdr:row>22</xdr:row>
      <xdr:rowOff>136071</xdr:rowOff>
    </xdr:from>
    <xdr:to>
      <xdr:col>3</xdr:col>
      <xdr:colOff>444500</xdr:colOff>
      <xdr:row>35</xdr:row>
      <xdr:rowOff>186871</xdr:rowOff>
    </xdr:to>
    <xdr:graphicFrame macro="">
      <xdr:nvGraphicFramePr>
        <xdr:cNvPr id="4" name="Chart 3">
          <a:extLst>
            <a:ext uri="{FF2B5EF4-FFF2-40B4-BE49-F238E27FC236}">
              <a16:creationId xmlns:a16="http://schemas.microsoft.com/office/drawing/2014/main" id="{0D27E573-FDEA-364E-955C-17784C9A5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761997</xdr:colOff>
      <xdr:row>22</xdr:row>
      <xdr:rowOff>154215</xdr:rowOff>
    </xdr:from>
    <xdr:to>
      <xdr:col>8</xdr:col>
      <xdr:colOff>678625</xdr:colOff>
      <xdr:row>36</xdr:row>
      <xdr:rowOff>19389</xdr:rowOff>
    </xdr:to>
    <xdr:graphicFrame macro="">
      <xdr:nvGraphicFramePr>
        <xdr:cNvPr id="5" name="week">
          <a:extLst>
            <a:ext uri="{FF2B5EF4-FFF2-40B4-BE49-F238E27FC236}">
              <a16:creationId xmlns:a16="http://schemas.microsoft.com/office/drawing/2014/main" id="{F794F62A-BDB4-CF4B-BC6A-37FA91DF1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801429</xdr:colOff>
      <xdr:row>10</xdr:row>
      <xdr:rowOff>64800</xdr:rowOff>
    </xdr:from>
    <xdr:to>
      <xdr:col>13</xdr:col>
      <xdr:colOff>620458</xdr:colOff>
      <xdr:row>29</xdr:row>
      <xdr:rowOff>116335</xdr:rowOff>
    </xdr:to>
    <xdr:grpSp>
      <xdr:nvGrpSpPr>
        <xdr:cNvPr id="20" name="Group 19">
          <a:extLst>
            <a:ext uri="{FF2B5EF4-FFF2-40B4-BE49-F238E27FC236}">
              <a16:creationId xmlns:a16="http://schemas.microsoft.com/office/drawing/2014/main" id="{468BCC49-8CBC-EFEA-A660-B8E83760771B}"/>
            </a:ext>
          </a:extLst>
        </xdr:cNvPr>
        <xdr:cNvGrpSpPr/>
      </xdr:nvGrpSpPr>
      <xdr:grpSpPr>
        <a:xfrm>
          <a:off x="9121709" y="2189379"/>
          <a:ext cx="3973235" cy="3659760"/>
          <a:chOff x="9293948" y="2265487"/>
          <a:chExt cx="3939258" cy="3735505"/>
        </a:xfrm>
      </xdr:grpSpPr>
      <mc:AlternateContent xmlns:mc="http://schemas.openxmlformats.org/markup-compatibility/2006">
        <mc:Choice xmlns:a14="http://schemas.microsoft.com/office/drawing/2010/main" Requires="a14">
          <xdr:graphicFrame macro="">
            <xdr:nvGraphicFramePr>
              <xdr:cNvPr id="18" name="Week 1">
                <a:extLst>
                  <a:ext uri="{FF2B5EF4-FFF2-40B4-BE49-F238E27FC236}">
                    <a16:creationId xmlns:a16="http://schemas.microsoft.com/office/drawing/2014/main" id="{85A646CF-FE7B-E65C-9ED2-64B5AFB60BDD}"/>
                  </a:ext>
                </a:extLst>
              </xdr:cNvPr>
              <xdr:cNvGraphicFramePr/>
            </xdr:nvGraphicFramePr>
            <xdr:xfrm>
              <a:off x="11504123" y="2265487"/>
              <a:ext cx="1729083" cy="3735505"/>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11350947" y="2189379"/>
                <a:ext cx="1743997" cy="3659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Product 2">
                <a:extLst>
                  <a:ext uri="{FF2B5EF4-FFF2-40B4-BE49-F238E27FC236}">
                    <a16:creationId xmlns:a16="http://schemas.microsoft.com/office/drawing/2014/main" id="{93EDDAC4-E2C7-75C3-BBF5-793248278CE2}"/>
                  </a:ext>
                </a:extLst>
              </xdr:cNvPr>
              <xdr:cNvGraphicFramePr/>
            </xdr:nvGraphicFramePr>
            <xdr:xfrm>
              <a:off x="9293948" y="2278811"/>
              <a:ext cx="2097273" cy="1133708"/>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9121709" y="2202433"/>
                <a:ext cx="2115362" cy="1110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8</xdr:col>
      <xdr:colOff>746488</xdr:colOff>
      <xdr:row>29</xdr:row>
      <xdr:rowOff>44097</xdr:rowOff>
    </xdr:from>
    <xdr:ext cx="4197786" cy="1662112"/>
    <xdr:sp macro="" textlink="">
      <xdr:nvSpPr>
        <xdr:cNvPr id="21" name="TextBox 20">
          <a:extLst>
            <a:ext uri="{FF2B5EF4-FFF2-40B4-BE49-F238E27FC236}">
              <a16:creationId xmlns:a16="http://schemas.microsoft.com/office/drawing/2014/main" id="{2FD8CEC7-9775-AA6D-65AC-60372BCC3BF7}"/>
            </a:ext>
          </a:extLst>
        </xdr:cNvPr>
        <xdr:cNvSpPr txBox="1"/>
      </xdr:nvSpPr>
      <xdr:spPr>
        <a:xfrm>
          <a:off x="9063224" y="5891389"/>
          <a:ext cx="4197786" cy="1662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Key Insights:</a:t>
          </a:r>
        </a:p>
        <a:p>
          <a:r>
            <a:rPr lang="en-GB" sz="1100">
              <a:solidFill>
                <a:schemeClr val="tx1">
                  <a:lumMod val="50000"/>
                  <a:lumOff val="50000"/>
                </a:schemeClr>
              </a:solidFill>
            </a:rPr>
            <a:t>- Product C had the highest average stock level (162) and highest total sales (1,476).</a:t>
          </a:r>
        </a:p>
        <a:p>
          <a:r>
            <a:rPr lang="en-GB" sz="1100">
              <a:solidFill>
                <a:schemeClr val="tx1">
                  <a:lumMod val="50000"/>
                  <a:lumOff val="50000"/>
                </a:schemeClr>
              </a:solidFill>
            </a:rPr>
            <a:t>- Product B experienced the most stockouts (11), suggesting demand outpaced supply.</a:t>
          </a:r>
        </a:p>
        <a:p>
          <a:r>
            <a:rPr lang="en-GB" sz="1100">
              <a:solidFill>
                <a:schemeClr val="tx1">
                  <a:lumMod val="50000"/>
                  <a:lumOff val="50000"/>
                </a:schemeClr>
              </a:solidFill>
            </a:rPr>
            <a:t>- Despite the lowest stock level, Product A achieved 1,367 sales  indicating strong demand or fast turnover.</a:t>
          </a:r>
        </a:p>
        <a:p>
          <a:endParaRPr lang="en-GB"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dwina Smith" refreshedDate="45869.927647916666" createdVersion="8" refreshedVersion="8" minRefreshableVersion="3" recordCount="270" xr:uid="{2BAD0738-64C6-9D4A-825A-F11C83DE2A72}">
  <cacheSource type="worksheet">
    <worksheetSource ref="A1:H271" sheet="Sheet1"/>
  </cacheSource>
  <cacheFields count="8">
    <cacheField name="Date" numFmtId="14">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Product" numFmtId="0">
      <sharedItems count="3">
        <s v="Product A"/>
        <s v="Product B"/>
        <s v="Product C"/>
      </sharedItems>
    </cacheField>
    <cacheField name="Stock_Level" numFmtId="0">
      <sharedItems containsSemiMixedTypes="0" containsString="0" containsNumber="1" minValue="4" maxValue="300"/>
    </cacheField>
    <cacheField name="Sales" numFmtId="0">
      <sharedItems containsSemiMixedTypes="0" containsString="0" containsNumber="1" containsInteger="1" minValue="4" maxValue="200"/>
    </cacheField>
    <cacheField name="Restock_Amount" numFmtId="0">
      <sharedItems containsSemiMixedTypes="0" containsString="0" containsNumber="1" containsInteger="1" minValue="0" maxValue="100"/>
    </cacheField>
    <cacheField name="Warehouse" numFmtId="0">
      <sharedItems/>
    </cacheField>
    <cacheField name="Stockout_Flag" numFmtId="0">
      <sharedItems count="2">
        <s v="No"/>
        <s v="Yes"/>
      </sharedItems>
    </cacheField>
    <cacheField name="Week" numFmtId="0">
      <sharedItems containsSemiMixedTypes="0" containsString="0" containsNumber="1" containsInteger="1" minValue="1" maxValue="13" count="13">
        <n v="1"/>
        <n v="2"/>
        <n v="3"/>
        <n v="4"/>
        <n v="5"/>
        <n v="6"/>
        <n v="7"/>
        <n v="8"/>
        <n v="9"/>
        <n v="10"/>
        <n v="11"/>
        <n v="12"/>
        <n v="13"/>
      </sharedItems>
    </cacheField>
  </cacheFields>
  <extLst>
    <ext xmlns:x14="http://schemas.microsoft.com/office/spreadsheetml/2009/9/main" uri="{725AE2AE-9491-48be-B2B4-4EB974FC3084}">
      <x14:pivotCacheDefinition pivotCacheId="926964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n v="200"/>
    <n v="10"/>
    <n v="100"/>
    <s v="North"/>
    <x v="0"/>
    <x v="0"/>
  </r>
  <r>
    <x v="1"/>
    <x v="0"/>
    <n v="5"/>
    <n v="11"/>
    <n v="0"/>
    <s v="North"/>
    <x v="1"/>
    <x v="0"/>
  </r>
  <r>
    <x v="2"/>
    <x v="0"/>
    <n v="196"/>
    <n v="12"/>
    <n v="0"/>
    <s v="North"/>
    <x v="0"/>
    <x v="0"/>
  </r>
  <r>
    <x v="3"/>
    <x v="0"/>
    <n v="194"/>
    <n v="13"/>
    <n v="0"/>
    <s v="North"/>
    <x v="0"/>
    <x v="0"/>
  </r>
  <r>
    <x v="4"/>
    <x v="0"/>
    <n v="8"/>
    <n v="8"/>
    <n v="0"/>
    <s v="North"/>
    <x v="1"/>
    <x v="0"/>
  </r>
  <r>
    <x v="5"/>
    <x v="0"/>
    <n v="190"/>
    <n v="10"/>
    <n v="0"/>
    <s v="North"/>
    <x v="0"/>
    <x v="0"/>
  </r>
  <r>
    <x v="6"/>
    <x v="0"/>
    <n v="188"/>
    <n v="11"/>
    <n v="0"/>
    <s v="North"/>
    <x v="0"/>
    <x v="0"/>
  </r>
  <r>
    <x v="7"/>
    <x v="0"/>
    <n v="186"/>
    <n v="12"/>
    <n v="50"/>
    <s v="North"/>
    <x v="0"/>
    <x v="1"/>
  </r>
  <r>
    <x v="8"/>
    <x v="0"/>
    <n v="184"/>
    <n v="13"/>
    <n v="0"/>
    <s v="North"/>
    <x v="0"/>
    <x v="1"/>
  </r>
  <r>
    <x v="9"/>
    <x v="0"/>
    <n v="182"/>
    <n v="14"/>
    <n v="0"/>
    <s v="North"/>
    <x v="0"/>
    <x v="1"/>
  </r>
  <r>
    <x v="10"/>
    <x v="0"/>
    <n v="180"/>
    <n v="32"/>
    <n v="0"/>
    <s v="North"/>
    <x v="0"/>
    <x v="1"/>
  </r>
  <r>
    <x v="11"/>
    <x v="0"/>
    <n v="178"/>
    <n v="11"/>
    <n v="20"/>
    <s v="North"/>
    <x v="0"/>
    <x v="1"/>
  </r>
  <r>
    <x v="12"/>
    <x v="0"/>
    <n v="4"/>
    <n v="12"/>
    <n v="0"/>
    <s v="North"/>
    <x v="1"/>
    <x v="1"/>
  </r>
  <r>
    <x v="13"/>
    <x v="0"/>
    <n v="174"/>
    <n v="13"/>
    <n v="0"/>
    <s v="North"/>
    <x v="0"/>
    <x v="1"/>
  </r>
  <r>
    <x v="14"/>
    <x v="0"/>
    <n v="172"/>
    <n v="14"/>
    <n v="0"/>
    <s v="North"/>
    <x v="0"/>
    <x v="2"/>
  </r>
  <r>
    <x v="15"/>
    <x v="0"/>
    <n v="170"/>
    <n v="10"/>
    <n v="100"/>
    <s v="North"/>
    <x v="0"/>
    <x v="2"/>
  </r>
  <r>
    <x v="16"/>
    <x v="0"/>
    <n v="168"/>
    <n v="11"/>
    <n v="0"/>
    <s v="North"/>
    <x v="0"/>
    <x v="2"/>
  </r>
  <r>
    <x v="17"/>
    <x v="0"/>
    <n v="166"/>
    <n v="12"/>
    <n v="0"/>
    <s v="North"/>
    <x v="0"/>
    <x v="2"/>
  </r>
  <r>
    <x v="18"/>
    <x v="0"/>
    <n v="164"/>
    <n v="13"/>
    <n v="0"/>
    <s v="North"/>
    <x v="0"/>
    <x v="2"/>
  </r>
  <r>
    <x v="19"/>
    <x v="0"/>
    <n v="162"/>
    <n v="14"/>
    <n v="0"/>
    <s v="North"/>
    <x v="0"/>
    <x v="2"/>
  </r>
  <r>
    <x v="20"/>
    <x v="0"/>
    <n v="8"/>
    <n v="10"/>
    <n v="0"/>
    <s v="North"/>
    <x v="1"/>
    <x v="2"/>
  </r>
  <r>
    <x v="21"/>
    <x v="0"/>
    <n v="158"/>
    <n v="56"/>
    <n v="0"/>
    <s v="North"/>
    <x v="0"/>
    <x v="3"/>
  </r>
  <r>
    <x v="22"/>
    <x v="0"/>
    <n v="156"/>
    <n v="12"/>
    <n v="20"/>
    <s v="North"/>
    <x v="0"/>
    <x v="3"/>
  </r>
  <r>
    <x v="23"/>
    <x v="0"/>
    <n v="154"/>
    <n v="13"/>
    <n v="0"/>
    <s v="North"/>
    <x v="0"/>
    <x v="3"/>
  </r>
  <r>
    <x v="24"/>
    <x v="0"/>
    <n v="152"/>
    <n v="14"/>
    <n v="0"/>
    <s v="North"/>
    <x v="0"/>
    <x v="3"/>
  </r>
  <r>
    <x v="25"/>
    <x v="0"/>
    <n v="150"/>
    <n v="7"/>
    <n v="0"/>
    <s v="North"/>
    <x v="0"/>
    <x v="3"/>
  </r>
  <r>
    <x v="26"/>
    <x v="0"/>
    <n v="148"/>
    <n v="11"/>
    <n v="0"/>
    <s v="North"/>
    <x v="0"/>
    <x v="3"/>
  </r>
  <r>
    <x v="27"/>
    <x v="0"/>
    <n v="146"/>
    <n v="12"/>
    <n v="50"/>
    <s v="North"/>
    <x v="0"/>
    <x v="3"/>
  </r>
  <r>
    <x v="28"/>
    <x v="0"/>
    <n v="144"/>
    <n v="13"/>
    <n v="0"/>
    <s v="North"/>
    <x v="0"/>
    <x v="4"/>
  </r>
  <r>
    <x v="29"/>
    <x v="0"/>
    <n v="142"/>
    <n v="14"/>
    <n v="0"/>
    <s v="North"/>
    <x v="0"/>
    <x v="4"/>
  </r>
  <r>
    <x v="30"/>
    <x v="0"/>
    <n v="140"/>
    <n v="60"/>
    <n v="100"/>
    <s v="North"/>
    <x v="0"/>
    <x v="4"/>
  </r>
  <r>
    <x v="31"/>
    <x v="0"/>
    <n v="138"/>
    <n v="11"/>
    <n v="0"/>
    <s v="North"/>
    <x v="0"/>
    <x v="4"/>
  </r>
  <r>
    <x v="32"/>
    <x v="0"/>
    <n v="136"/>
    <n v="12"/>
    <n v="0"/>
    <s v="North"/>
    <x v="0"/>
    <x v="4"/>
  </r>
  <r>
    <x v="33"/>
    <x v="0"/>
    <n v="134"/>
    <n v="13"/>
    <n v="0"/>
    <s v="North"/>
    <x v="0"/>
    <x v="4"/>
  </r>
  <r>
    <x v="34"/>
    <x v="0"/>
    <n v="132"/>
    <n v="14"/>
    <n v="25"/>
    <s v="North"/>
    <x v="0"/>
    <x v="4"/>
  </r>
  <r>
    <x v="35"/>
    <x v="0"/>
    <n v="130"/>
    <n v="10"/>
    <n v="0"/>
    <s v="North"/>
    <x v="0"/>
    <x v="5"/>
  </r>
  <r>
    <x v="36"/>
    <x v="0"/>
    <n v="128"/>
    <n v="11"/>
    <n v="0"/>
    <s v="North"/>
    <x v="0"/>
    <x v="5"/>
  </r>
  <r>
    <x v="37"/>
    <x v="0"/>
    <n v="126"/>
    <n v="12"/>
    <n v="0"/>
    <s v="North"/>
    <x v="0"/>
    <x v="5"/>
  </r>
  <r>
    <x v="38"/>
    <x v="0"/>
    <n v="124"/>
    <n v="4"/>
    <n v="0"/>
    <s v="North"/>
    <x v="0"/>
    <x v="5"/>
  </r>
  <r>
    <x v="39"/>
    <x v="0"/>
    <n v="122"/>
    <n v="14"/>
    <n v="50"/>
    <s v="North"/>
    <x v="0"/>
    <x v="5"/>
  </r>
  <r>
    <x v="40"/>
    <x v="0"/>
    <n v="120"/>
    <n v="10"/>
    <n v="0"/>
    <s v="North"/>
    <x v="0"/>
    <x v="5"/>
  </r>
  <r>
    <x v="41"/>
    <x v="0"/>
    <n v="118"/>
    <n v="11"/>
    <n v="0"/>
    <s v="North"/>
    <x v="0"/>
    <x v="5"/>
  </r>
  <r>
    <x v="42"/>
    <x v="0"/>
    <n v="116"/>
    <n v="45"/>
    <n v="0"/>
    <s v="North"/>
    <x v="0"/>
    <x v="6"/>
  </r>
  <r>
    <x v="43"/>
    <x v="0"/>
    <n v="114"/>
    <n v="13"/>
    <n v="0"/>
    <s v="North"/>
    <x v="0"/>
    <x v="6"/>
  </r>
  <r>
    <x v="44"/>
    <x v="0"/>
    <n v="112"/>
    <n v="14"/>
    <n v="0"/>
    <s v="North"/>
    <x v="0"/>
    <x v="6"/>
  </r>
  <r>
    <x v="45"/>
    <x v="0"/>
    <n v="110"/>
    <n v="10"/>
    <n v="100"/>
    <s v="North"/>
    <x v="0"/>
    <x v="6"/>
  </r>
  <r>
    <x v="46"/>
    <x v="0"/>
    <n v="108"/>
    <n v="11"/>
    <n v="0"/>
    <s v="North"/>
    <x v="0"/>
    <x v="6"/>
  </r>
  <r>
    <x v="47"/>
    <x v="0"/>
    <n v="106"/>
    <n v="12"/>
    <n v="0"/>
    <s v="North"/>
    <x v="0"/>
    <x v="6"/>
  </r>
  <r>
    <x v="48"/>
    <x v="0"/>
    <n v="104"/>
    <n v="13"/>
    <n v="0"/>
    <s v="North"/>
    <x v="0"/>
    <x v="6"/>
  </r>
  <r>
    <x v="49"/>
    <x v="0"/>
    <n v="102"/>
    <n v="100"/>
    <n v="0"/>
    <s v="North"/>
    <x v="0"/>
    <x v="7"/>
  </r>
  <r>
    <x v="50"/>
    <x v="0"/>
    <n v="100"/>
    <n v="10"/>
    <n v="0"/>
    <s v="North"/>
    <x v="0"/>
    <x v="7"/>
  </r>
  <r>
    <x v="51"/>
    <x v="0"/>
    <n v="98"/>
    <n v="11"/>
    <n v="0"/>
    <s v="North"/>
    <x v="0"/>
    <x v="7"/>
  </r>
  <r>
    <x v="52"/>
    <x v="0"/>
    <n v="96"/>
    <n v="12"/>
    <n v="0"/>
    <s v="North"/>
    <x v="0"/>
    <x v="7"/>
  </r>
  <r>
    <x v="53"/>
    <x v="0"/>
    <n v="94"/>
    <n v="13"/>
    <n v="0"/>
    <s v="North"/>
    <x v="0"/>
    <x v="7"/>
  </r>
  <r>
    <x v="54"/>
    <x v="0"/>
    <n v="92"/>
    <n v="14"/>
    <n v="0"/>
    <s v="North"/>
    <x v="0"/>
    <x v="7"/>
  </r>
  <r>
    <x v="55"/>
    <x v="0"/>
    <n v="90"/>
    <n v="10"/>
    <n v="10"/>
    <s v="North"/>
    <x v="0"/>
    <x v="7"/>
  </r>
  <r>
    <x v="56"/>
    <x v="0"/>
    <n v="88"/>
    <n v="80"/>
    <n v="0"/>
    <s v="North"/>
    <x v="0"/>
    <x v="8"/>
  </r>
  <r>
    <x v="57"/>
    <x v="0"/>
    <n v="86"/>
    <n v="12"/>
    <n v="0"/>
    <s v="North"/>
    <x v="0"/>
    <x v="8"/>
  </r>
  <r>
    <x v="58"/>
    <x v="0"/>
    <n v="84"/>
    <n v="13"/>
    <n v="0"/>
    <s v="North"/>
    <x v="0"/>
    <x v="8"/>
  </r>
  <r>
    <x v="59"/>
    <x v="0"/>
    <n v="82"/>
    <n v="14"/>
    <n v="0"/>
    <s v="North"/>
    <x v="0"/>
    <x v="8"/>
  </r>
  <r>
    <x v="60"/>
    <x v="0"/>
    <n v="80"/>
    <n v="10"/>
    <n v="100"/>
    <s v="North"/>
    <x v="0"/>
    <x v="8"/>
  </r>
  <r>
    <x v="61"/>
    <x v="0"/>
    <n v="78"/>
    <n v="11"/>
    <n v="0"/>
    <s v="North"/>
    <x v="0"/>
    <x v="8"/>
  </r>
  <r>
    <x v="62"/>
    <x v="0"/>
    <n v="76"/>
    <n v="12"/>
    <n v="0"/>
    <s v="North"/>
    <x v="0"/>
    <x v="8"/>
  </r>
  <r>
    <x v="63"/>
    <x v="0"/>
    <n v="74"/>
    <n v="13"/>
    <n v="0"/>
    <s v="North"/>
    <x v="0"/>
    <x v="9"/>
  </r>
  <r>
    <x v="64"/>
    <x v="0"/>
    <n v="72"/>
    <n v="14"/>
    <n v="0"/>
    <s v="North"/>
    <x v="0"/>
    <x v="9"/>
  </r>
  <r>
    <x v="65"/>
    <x v="0"/>
    <n v="70"/>
    <n v="10"/>
    <n v="0"/>
    <s v="North"/>
    <x v="0"/>
    <x v="9"/>
  </r>
  <r>
    <x v="66"/>
    <x v="0"/>
    <n v="68"/>
    <n v="11"/>
    <n v="0"/>
    <s v="North"/>
    <x v="0"/>
    <x v="9"/>
  </r>
  <r>
    <x v="67"/>
    <x v="0"/>
    <n v="66"/>
    <n v="12"/>
    <n v="0"/>
    <s v="North"/>
    <x v="0"/>
    <x v="9"/>
  </r>
  <r>
    <x v="68"/>
    <x v="0"/>
    <n v="64"/>
    <n v="13"/>
    <n v="0"/>
    <s v="North"/>
    <x v="0"/>
    <x v="9"/>
  </r>
  <r>
    <x v="69"/>
    <x v="0"/>
    <n v="62"/>
    <n v="14"/>
    <n v="0"/>
    <s v="North"/>
    <x v="0"/>
    <x v="9"/>
  </r>
  <r>
    <x v="70"/>
    <x v="0"/>
    <n v="60"/>
    <n v="10"/>
    <n v="0"/>
    <s v="North"/>
    <x v="0"/>
    <x v="10"/>
  </r>
  <r>
    <x v="71"/>
    <x v="0"/>
    <n v="58"/>
    <n v="11"/>
    <n v="0"/>
    <s v="North"/>
    <x v="0"/>
    <x v="10"/>
  </r>
  <r>
    <x v="72"/>
    <x v="0"/>
    <n v="56"/>
    <n v="12"/>
    <n v="0"/>
    <s v="North"/>
    <x v="0"/>
    <x v="10"/>
  </r>
  <r>
    <x v="73"/>
    <x v="0"/>
    <n v="54"/>
    <n v="13"/>
    <n v="0"/>
    <s v="North"/>
    <x v="0"/>
    <x v="10"/>
  </r>
  <r>
    <x v="74"/>
    <x v="0"/>
    <n v="52"/>
    <n v="14"/>
    <n v="0"/>
    <s v="North"/>
    <x v="0"/>
    <x v="10"/>
  </r>
  <r>
    <x v="75"/>
    <x v="0"/>
    <n v="50"/>
    <n v="10"/>
    <n v="100"/>
    <s v="North"/>
    <x v="0"/>
    <x v="10"/>
  </r>
  <r>
    <x v="76"/>
    <x v="0"/>
    <n v="48"/>
    <n v="11"/>
    <n v="0"/>
    <s v="North"/>
    <x v="0"/>
    <x v="10"/>
  </r>
  <r>
    <x v="77"/>
    <x v="0"/>
    <n v="46"/>
    <n v="12"/>
    <n v="0"/>
    <s v="North"/>
    <x v="0"/>
    <x v="11"/>
  </r>
  <r>
    <x v="78"/>
    <x v="0"/>
    <n v="44"/>
    <n v="13"/>
    <n v="0"/>
    <s v="North"/>
    <x v="0"/>
    <x v="11"/>
  </r>
  <r>
    <x v="79"/>
    <x v="0"/>
    <n v="42"/>
    <n v="14"/>
    <n v="0"/>
    <s v="North"/>
    <x v="0"/>
    <x v="11"/>
  </r>
  <r>
    <x v="80"/>
    <x v="0"/>
    <n v="40"/>
    <n v="10"/>
    <n v="0"/>
    <s v="North"/>
    <x v="0"/>
    <x v="11"/>
  </r>
  <r>
    <x v="81"/>
    <x v="0"/>
    <n v="38"/>
    <n v="11"/>
    <n v="0"/>
    <s v="North"/>
    <x v="0"/>
    <x v="11"/>
  </r>
  <r>
    <x v="82"/>
    <x v="0"/>
    <n v="36"/>
    <n v="12"/>
    <n v="0"/>
    <s v="North"/>
    <x v="0"/>
    <x v="11"/>
  </r>
  <r>
    <x v="83"/>
    <x v="0"/>
    <n v="34"/>
    <n v="13"/>
    <n v="0"/>
    <s v="North"/>
    <x v="0"/>
    <x v="11"/>
  </r>
  <r>
    <x v="84"/>
    <x v="0"/>
    <n v="32"/>
    <n v="14"/>
    <n v="70"/>
    <s v="North"/>
    <x v="0"/>
    <x v="12"/>
  </r>
  <r>
    <x v="85"/>
    <x v="0"/>
    <n v="30"/>
    <n v="10"/>
    <n v="0"/>
    <s v="North"/>
    <x v="0"/>
    <x v="12"/>
  </r>
  <r>
    <x v="86"/>
    <x v="0"/>
    <n v="28"/>
    <n v="11"/>
    <n v="0"/>
    <s v="North"/>
    <x v="0"/>
    <x v="12"/>
  </r>
  <r>
    <x v="87"/>
    <x v="0"/>
    <n v="26"/>
    <n v="12"/>
    <n v="0"/>
    <s v="North"/>
    <x v="0"/>
    <x v="12"/>
  </r>
  <r>
    <x v="88"/>
    <x v="0"/>
    <n v="24"/>
    <n v="13"/>
    <n v="0"/>
    <s v="North"/>
    <x v="1"/>
    <x v="12"/>
  </r>
  <r>
    <x v="89"/>
    <x v="0"/>
    <n v="22"/>
    <n v="14"/>
    <n v="0"/>
    <s v="North"/>
    <x v="1"/>
    <x v="12"/>
  </r>
  <r>
    <x v="0"/>
    <x v="1"/>
    <n v="150"/>
    <n v="10"/>
    <n v="100"/>
    <s v="South"/>
    <x v="0"/>
    <x v="0"/>
  </r>
  <r>
    <x v="1"/>
    <x v="1"/>
    <n v="148.5"/>
    <n v="11"/>
    <n v="0"/>
    <s v="South"/>
    <x v="0"/>
    <x v="0"/>
  </r>
  <r>
    <x v="2"/>
    <x v="1"/>
    <n v="147"/>
    <n v="12"/>
    <n v="0"/>
    <s v="South"/>
    <x v="0"/>
    <x v="0"/>
  </r>
  <r>
    <x v="3"/>
    <x v="1"/>
    <n v="145.5"/>
    <n v="13"/>
    <n v="0"/>
    <s v="South"/>
    <x v="0"/>
    <x v="0"/>
  </r>
  <r>
    <x v="4"/>
    <x v="1"/>
    <n v="144"/>
    <n v="14"/>
    <n v="0"/>
    <s v="South"/>
    <x v="0"/>
    <x v="0"/>
  </r>
  <r>
    <x v="5"/>
    <x v="1"/>
    <n v="142.5"/>
    <n v="10"/>
    <n v="0"/>
    <s v="South"/>
    <x v="0"/>
    <x v="0"/>
  </r>
  <r>
    <x v="6"/>
    <x v="1"/>
    <n v="141"/>
    <n v="11"/>
    <n v="45"/>
    <s v="South"/>
    <x v="0"/>
    <x v="0"/>
  </r>
  <r>
    <x v="7"/>
    <x v="1"/>
    <n v="139.5"/>
    <n v="12"/>
    <n v="0"/>
    <s v="South"/>
    <x v="0"/>
    <x v="1"/>
  </r>
  <r>
    <x v="8"/>
    <x v="1"/>
    <n v="138"/>
    <n v="13"/>
    <n v="0"/>
    <s v="South"/>
    <x v="0"/>
    <x v="1"/>
  </r>
  <r>
    <x v="9"/>
    <x v="1"/>
    <n v="136.5"/>
    <n v="14"/>
    <n v="0"/>
    <s v="South"/>
    <x v="0"/>
    <x v="1"/>
  </r>
  <r>
    <x v="10"/>
    <x v="1"/>
    <n v="135"/>
    <n v="40"/>
    <n v="0"/>
    <s v="South"/>
    <x v="0"/>
    <x v="1"/>
  </r>
  <r>
    <x v="11"/>
    <x v="1"/>
    <n v="133.5"/>
    <n v="11"/>
    <n v="0"/>
    <s v="South"/>
    <x v="0"/>
    <x v="1"/>
  </r>
  <r>
    <x v="12"/>
    <x v="1"/>
    <n v="132"/>
    <n v="12"/>
    <n v="0"/>
    <s v="South"/>
    <x v="0"/>
    <x v="1"/>
  </r>
  <r>
    <x v="13"/>
    <x v="1"/>
    <n v="130.5"/>
    <n v="13"/>
    <n v="0"/>
    <s v="South"/>
    <x v="0"/>
    <x v="1"/>
  </r>
  <r>
    <x v="14"/>
    <x v="1"/>
    <n v="129"/>
    <n v="14"/>
    <n v="0"/>
    <s v="South"/>
    <x v="0"/>
    <x v="2"/>
  </r>
  <r>
    <x v="15"/>
    <x v="1"/>
    <n v="127.5"/>
    <n v="10"/>
    <n v="100"/>
    <s v="South"/>
    <x v="0"/>
    <x v="2"/>
  </r>
  <r>
    <x v="16"/>
    <x v="1"/>
    <n v="126"/>
    <n v="60"/>
    <n v="0"/>
    <s v="South"/>
    <x v="0"/>
    <x v="2"/>
  </r>
  <r>
    <x v="17"/>
    <x v="1"/>
    <n v="124.5"/>
    <n v="12"/>
    <n v="0"/>
    <s v="South"/>
    <x v="0"/>
    <x v="2"/>
  </r>
  <r>
    <x v="18"/>
    <x v="1"/>
    <n v="123"/>
    <n v="13"/>
    <n v="0"/>
    <s v="South"/>
    <x v="0"/>
    <x v="2"/>
  </r>
  <r>
    <x v="19"/>
    <x v="1"/>
    <n v="121.5"/>
    <n v="14"/>
    <n v="0"/>
    <s v="South"/>
    <x v="0"/>
    <x v="2"/>
  </r>
  <r>
    <x v="20"/>
    <x v="1"/>
    <n v="120"/>
    <n v="10"/>
    <n v="0"/>
    <s v="South"/>
    <x v="0"/>
    <x v="2"/>
  </r>
  <r>
    <x v="21"/>
    <x v="1"/>
    <n v="118.5"/>
    <n v="11"/>
    <n v="0"/>
    <s v="South"/>
    <x v="0"/>
    <x v="3"/>
  </r>
  <r>
    <x v="22"/>
    <x v="1"/>
    <n v="117"/>
    <n v="12"/>
    <n v="0"/>
    <s v="South"/>
    <x v="0"/>
    <x v="3"/>
  </r>
  <r>
    <x v="23"/>
    <x v="1"/>
    <n v="115.5"/>
    <n v="13"/>
    <n v="70"/>
    <s v="South"/>
    <x v="0"/>
    <x v="3"/>
  </r>
  <r>
    <x v="24"/>
    <x v="1"/>
    <n v="114"/>
    <n v="14"/>
    <n v="0"/>
    <s v="South"/>
    <x v="0"/>
    <x v="3"/>
  </r>
  <r>
    <x v="25"/>
    <x v="1"/>
    <n v="112.5"/>
    <n v="10"/>
    <n v="0"/>
    <s v="South"/>
    <x v="0"/>
    <x v="3"/>
  </r>
  <r>
    <x v="26"/>
    <x v="1"/>
    <n v="111"/>
    <n v="11"/>
    <n v="0"/>
    <s v="South"/>
    <x v="0"/>
    <x v="3"/>
  </r>
  <r>
    <x v="27"/>
    <x v="1"/>
    <n v="109.5"/>
    <n v="12"/>
    <n v="0"/>
    <s v="South"/>
    <x v="0"/>
    <x v="3"/>
  </r>
  <r>
    <x v="28"/>
    <x v="1"/>
    <n v="108"/>
    <n v="13"/>
    <n v="0"/>
    <s v="South"/>
    <x v="0"/>
    <x v="4"/>
  </r>
  <r>
    <x v="29"/>
    <x v="1"/>
    <n v="106.5"/>
    <n v="14"/>
    <n v="0"/>
    <s v="South"/>
    <x v="0"/>
    <x v="4"/>
  </r>
  <r>
    <x v="30"/>
    <x v="1"/>
    <n v="105"/>
    <n v="100"/>
    <n v="100"/>
    <s v="South"/>
    <x v="0"/>
    <x v="4"/>
  </r>
  <r>
    <x v="31"/>
    <x v="1"/>
    <n v="103.5"/>
    <n v="11"/>
    <n v="0"/>
    <s v="South"/>
    <x v="0"/>
    <x v="4"/>
  </r>
  <r>
    <x v="32"/>
    <x v="1"/>
    <n v="102"/>
    <n v="12"/>
    <n v="0"/>
    <s v="South"/>
    <x v="0"/>
    <x v="4"/>
  </r>
  <r>
    <x v="33"/>
    <x v="1"/>
    <n v="100.5"/>
    <n v="13"/>
    <n v="0"/>
    <s v="South"/>
    <x v="0"/>
    <x v="4"/>
  </r>
  <r>
    <x v="34"/>
    <x v="1"/>
    <n v="99"/>
    <n v="14"/>
    <n v="0"/>
    <s v="South"/>
    <x v="0"/>
    <x v="4"/>
  </r>
  <r>
    <x v="35"/>
    <x v="1"/>
    <n v="97.5"/>
    <n v="10"/>
    <n v="0"/>
    <s v="South"/>
    <x v="0"/>
    <x v="5"/>
  </r>
  <r>
    <x v="36"/>
    <x v="1"/>
    <n v="96"/>
    <n v="11"/>
    <n v="0"/>
    <s v="South"/>
    <x v="0"/>
    <x v="5"/>
  </r>
  <r>
    <x v="37"/>
    <x v="1"/>
    <n v="94.5"/>
    <n v="12"/>
    <n v="0"/>
    <s v="South"/>
    <x v="0"/>
    <x v="5"/>
  </r>
  <r>
    <x v="38"/>
    <x v="1"/>
    <n v="93"/>
    <n v="13"/>
    <n v="95"/>
    <s v="South"/>
    <x v="0"/>
    <x v="5"/>
  </r>
  <r>
    <x v="39"/>
    <x v="1"/>
    <n v="91.5"/>
    <n v="14"/>
    <n v="0"/>
    <s v="South"/>
    <x v="0"/>
    <x v="5"/>
  </r>
  <r>
    <x v="40"/>
    <x v="1"/>
    <n v="9"/>
    <n v="10"/>
    <n v="0"/>
    <s v="South"/>
    <x v="1"/>
    <x v="5"/>
  </r>
  <r>
    <x v="41"/>
    <x v="1"/>
    <n v="88.5"/>
    <n v="11"/>
    <n v="0"/>
    <s v="South"/>
    <x v="0"/>
    <x v="5"/>
  </r>
  <r>
    <x v="42"/>
    <x v="1"/>
    <n v="87"/>
    <n v="12"/>
    <n v="0"/>
    <s v="South"/>
    <x v="0"/>
    <x v="6"/>
  </r>
  <r>
    <x v="43"/>
    <x v="1"/>
    <n v="85.5"/>
    <n v="13"/>
    <n v="0"/>
    <s v="South"/>
    <x v="0"/>
    <x v="6"/>
  </r>
  <r>
    <x v="44"/>
    <x v="1"/>
    <n v="84"/>
    <n v="14"/>
    <n v="0"/>
    <s v="South"/>
    <x v="0"/>
    <x v="6"/>
  </r>
  <r>
    <x v="45"/>
    <x v="1"/>
    <n v="8"/>
    <n v="10"/>
    <n v="100"/>
    <s v="South"/>
    <x v="1"/>
    <x v="6"/>
  </r>
  <r>
    <x v="46"/>
    <x v="1"/>
    <n v="81"/>
    <n v="11"/>
    <n v="0"/>
    <s v="South"/>
    <x v="0"/>
    <x v="6"/>
  </r>
  <r>
    <x v="47"/>
    <x v="1"/>
    <n v="79.5"/>
    <n v="12"/>
    <n v="0"/>
    <s v="South"/>
    <x v="0"/>
    <x v="6"/>
  </r>
  <r>
    <x v="48"/>
    <x v="1"/>
    <n v="78"/>
    <n v="13"/>
    <n v="0"/>
    <s v="South"/>
    <x v="0"/>
    <x v="6"/>
  </r>
  <r>
    <x v="49"/>
    <x v="1"/>
    <n v="76.5"/>
    <n v="14"/>
    <n v="0"/>
    <s v="South"/>
    <x v="0"/>
    <x v="7"/>
  </r>
  <r>
    <x v="50"/>
    <x v="1"/>
    <n v="75"/>
    <n v="10"/>
    <n v="0"/>
    <s v="South"/>
    <x v="0"/>
    <x v="7"/>
  </r>
  <r>
    <x v="51"/>
    <x v="1"/>
    <n v="73.5"/>
    <n v="11"/>
    <n v="0"/>
    <s v="South"/>
    <x v="0"/>
    <x v="7"/>
  </r>
  <r>
    <x v="52"/>
    <x v="1"/>
    <n v="72"/>
    <n v="12"/>
    <n v="0"/>
    <s v="South"/>
    <x v="0"/>
    <x v="7"/>
  </r>
  <r>
    <x v="53"/>
    <x v="1"/>
    <n v="70.5"/>
    <n v="13"/>
    <n v="0"/>
    <s v="South"/>
    <x v="0"/>
    <x v="7"/>
  </r>
  <r>
    <x v="54"/>
    <x v="1"/>
    <n v="69"/>
    <n v="14"/>
    <n v="80"/>
    <s v="South"/>
    <x v="0"/>
    <x v="7"/>
  </r>
  <r>
    <x v="55"/>
    <x v="1"/>
    <n v="67.5"/>
    <n v="10"/>
    <n v="0"/>
    <s v="South"/>
    <x v="0"/>
    <x v="7"/>
  </r>
  <r>
    <x v="56"/>
    <x v="1"/>
    <n v="6"/>
    <n v="11"/>
    <n v="0"/>
    <s v="South"/>
    <x v="1"/>
    <x v="8"/>
  </r>
  <r>
    <x v="57"/>
    <x v="1"/>
    <n v="64.5"/>
    <n v="12"/>
    <n v="0"/>
    <s v="South"/>
    <x v="0"/>
    <x v="8"/>
  </r>
  <r>
    <x v="58"/>
    <x v="1"/>
    <n v="63"/>
    <n v="13"/>
    <n v="0"/>
    <s v="South"/>
    <x v="0"/>
    <x v="8"/>
  </r>
  <r>
    <x v="59"/>
    <x v="1"/>
    <n v="61.5"/>
    <n v="14"/>
    <n v="0"/>
    <s v="South"/>
    <x v="0"/>
    <x v="8"/>
  </r>
  <r>
    <x v="60"/>
    <x v="1"/>
    <n v="60"/>
    <n v="10"/>
    <n v="100"/>
    <s v="South"/>
    <x v="0"/>
    <x v="8"/>
  </r>
  <r>
    <x v="61"/>
    <x v="1"/>
    <n v="58.5"/>
    <n v="11"/>
    <n v="0"/>
    <s v="South"/>
    <x v="0"/>
    <x v="8"/>
  </r>
  <r>
    <x v="62"/>
    <x v="1"/>
    <n v="18"/>
    <n v="12"/>
    <n v="0"/>
    <s v="South"/>
    <x v="1"/>
    <x v="8"/>
  </r>
  <r>
    <x v="63"/>
    <x v="1"/>
    <n v="55.5"/>
    <n v="13"/>
    <n v="0"/>
    <s v="South"/>
    <x v="0"/>
    <x v="9"/>
  </r>
  <r>
    <x v="64"/>
    <x v="1"/>
    <n v="54"/>
    <n v="14"/>
    <n v="0"/>
    <s v="South"/>
    <x v="0"/>
    <x v="9"/>
  </r>
  <r>
    <x v="65"/>
    <x v="1"/>
    <n v="52.5"/>
    <n v="10"/>
    <n v="0"/>
    <s v="South"/>
    <x v="0"/>
    <x v="9"/>
  </r>
  <r>
    <x v="66"/>
    <x v="1"/>
    <n v="51"/>
    <n v="11"/>
    <n v="0"/>
    <s v="South"/>
    <x v="0"/>
    <x v="9"/>
  </r>
  <r>
    <x v="67"/>
    <x v="1"/>
    <n v="49.5"/>
    <n v="12"/>
    <n v="0"/>
    <s v="South"/>
    <x v="0"/>
    <x v="9"/>
  </r>
  <r>
    <x v="68"/>
    <x v="1"/>
    <n v="48"/>
    <n v="13"/>
    <n v="0"/>
    <s v="South"/>
    <x v="0"/>
    <x v="9"/>
  </r>
  <r>
    <x v="69"/>
    <x v="1"/>
    <n v="46.5"/>
    <n v="14"/>
    <n v="0"/>
    <s v="South"/>
    <x v="0"/>
    <x v="9"/>
  </r>
  <r>
    <x v="70"/>
    <x v="1"/>
    <n v="45"/>
    <n v="10"/>
    <n v="0"/>
    <s v="South"/>
    <x v="0"/>
    <x v="10"/>
  </r>
  <r>
    <x v="71"/>
    <x v="1"/>
    <n v="43.5"/>
    <n v="11"/>
    <n v="0"/>
    <s v="South"/>
    <x v="0"/>
    <x v="10"/>
  </r>
  <r>
    <x v="72"/>
    <x v="1"/>
    <n v="5"/>
    <n v="12"/>
    <n v="0"/>
    <s v="South"/>
    <x v="1"/>
    <x v="10"/>
  </r>
  <r>
    <x v="73"/>
    <x v="1"/>
    <n v="40.5"/>
    <n v="13"/>
    <n v="0"/>
    <s v="South"/>
    <x v="0"/>
    <x v="10"/>
  </r>
  <r>
    <x v="74"/>
    <x v="1"/>
    <n v="39"/>
    <n v="14"/>
    <n v="0"/>
    <s v="South"/>
    <x v="0"/>
    <x v="10"/>
  </r>
  <r>
    <x v="75"/>
    <x v="1"/>
    <n v="37.5"/>
    <n v="10"/>
    <n v="100"/>
    <s v="South"/>
    <x v="0"/>
    <x v="10"/>
  </r>
  <r>
    <x v="76"/>
    <x v="1"/>
    <n v="36"/>
    <n v="11"/>
    <n v="0"/>
    <s v="South"/>
    <x v="0"/>
    <x v="10"/>
  </r>
  <r>
    <x v="77"/>
    <x v="1"/>
    <n v="34.5"/>
    <n v="12"/>
    <n v="0"/>
    <s v="South"/>
    <x v="0"/>
    <x v="11"/>
  </r>
  <r>
    <x v="78"/>
    <x v="1"/>
    <n v="33"/>
    <n v="13"/>
    <n v="0"/>
    <s v="South"/>
    <x v="0"/>
    <x v="11"/>
  </r>
  <r>
    <x v="79"/>
    <x v="1"/>
    <n v="31.5"/>
    <n v="14"/>
    <n v="0"/>
    <s v="South"/>
    <x v="0"/>
    <x v="11"/>
  </r>
  <r>
    <x v="80"/>
    <x v="1"/>
    <n v="30"/>
    <n v="10"/>
    <n v="0"/>
    <s v="South"/>
    <x v="0"/>
    <x v="11"/>
  </r>
  <r>
    <x v="81"/>
    <x v="1"/>
    <n v="28.5"/>
    <n v="11"/>
    <n v="0"/>
    <s v="South"/>
    <x v="0"/>
    <x v="11"/>
  </r>
  <r>
    <x v="82"/>
    <x v="1"/>
    <n v="27"/>
    <n v="12"/>
    <n v="0"/>
    <s v="South"/>
    <x v="0"/>
    <x v="11"/>
  </r>
  <r>
    <x v="83"/>
    <x v="1"/>
    <n v="25.5"/>
    <n v="13"/>
    <n v="0"/>
    <s v="South"/>
    <x v="0"/>
    <x v="11"/>
  </r>
  <r>
    <x v="84"/>
    <x v="1"/>
    <n v="24"/>
    <n v="14"/>
    <n v="0"/>
    <s v="South"/>
    <x v="1"/>
    <x v="12"/>
  </r>
  <r>
    <x v="85"/>
    <x v="1"/>
    <n v="22.5"/>
    <n v="10"/>
    <n v="0"/>
    <s v="South"/>
    <x v="1"/>
    <x v="12"/>
  </r>
  <r>
    <x v="86"/>
    <x v="1"/>
    <n v="21"/>
    <n v="11"/>
    <n v="0"/>
    <s v="South"/>
    <x v="1"/>
    <x v="12"/>
  </r>
  <r>
    <x v="87"/>
    <x v="1"/>
    <n v="19.5"/>
    <n v="12"/>
    <n v="0"/>
    <s v="South"/>
    <x v="1"/>
    <x v="12"/>
  </r>
  <r>
    <x v="88"/>
    <x v="1"/>
    <n v="18"/>
    <n v="13"/>
    <n v="0"/>
    <s v="South"/>
    <x v="1"/>
    <x v="12"/>
  </r>
  <r>
    <x v="89"/>
    <x v="1"/>
    <n v="16.5"/>
    <n v="14"/>
    <n v="0"/>
    <s v="South"/>
    <x v="1"/>
    <x v="12"/>
  </r>
  <r>
    <x v="0"/>
    <x v="2"/>
    <n v="300"/>
    <n v="10"/>
    <n v="100"/>
    <s v="East"/>
    <x v="0"/>
    <x v="0"/>
  </r>
  <r>
    <x v="1"/>
    <x v="2"/>
    <n v="297"/>
    <n v="11"/>
    <n v="0"/>
    <s v="East"/>
    <x v="0"/>
    <x v="0"/>
  </r>
  <r>
    <x v="2"/>
    <x v="2"/>
    <n v="294"/>
    <n v="12"/>
    <n v="0"/>
    <s v="East"/>
    <x v="0"/>
    <x v="0"/>
  </r>
  <r>
    <x v="3"/>
    <x v="2"/>
    <n v="291"/>
    <n v="13"/>
    <n v="0"/>
    <s v="East"/>
    <x v="0"/>
    <x v="0"/>
  </r>
  <r>
    <x v="4"/>
    <x v="2"/>
    <n v="288"/>
    <n v="14"/>
    <n v="70"/>
    <s v="East"/>
    <x v="0"/>
    <x v="0"/>
  </r>
  <r>
    <x v="5"/>
    <x v="2"/>
    <n v="285"/>
    <n v="10"/>
    <n v="0"/>
    <s v="East"/>
    <x v="0"/>
    <x v="0"/>
  </r>
  <r>
    <x v="6"/>
    <x v="2"/>
    <n v="282"/>
    <n v="200"/>
    <n v="0"/>
    <s v="East"/>
    <x v="0"/>
    <x v="0"/>
  </r>
  <r>
    <x v="7"/>
    <x v="2"/>
    <n v="279"/>
    <n v="12"/>
    <n v="0"/>
    <s v="East"/>
    <x v="0"/>
    <x v="1"/>
  </r>
  <r>
    <x v="8"/>
    <x v="2"/>
    <n v="276"/>
    <n v="13"/>
    <n v="0"/>
    <s v="East"/>
    <x v="0"/>
    <x v="1"/>
  </r>
  <r>
    <x v="9"/>
    <x v="2"/>
    <n v="273"/>
    <n v="14"/>
    <n v="0"/>
    <s v="East"/>
    <x v="0"/>
    <x v="1"/>
  </r>
  <r>
    <x v="10"/>
    <x v="2"/>
    <n v="270"/>
    <n v="10"/>
    <n v="80"/>
    <s v="East"/>
    <x v="0"/>
    <x v="1"/>
  </r>
  <r>
    <x v="11"/>
    <x v="2"/>
    <n v="267"/>
    <n v="11"/>
    <n v="0"/>
    <s v="East"/>
    <x v="0"/>
    <x v="1"/>
  </r>
  <r>
    <x v="12"/>
    <x v="2"/>
    <n v="264"/>
    <n v="12"/>
    <n v="0"/>
    <s v="East"/>
    <x v="0"/>
    <x v="1"/>
  </r>
  <r>
    <x v="13"/>
    <x v="2"/>
    <n v="261"/>
    <n v="60"/>
    <n v="0"/>
    <s v="East"/>
    <x v="0"/>
    <x v="1"/>
  </r>
  <r>
    <x v="14"/>
    <x v="2"/>
    <n v="258"/>
    <n v="14"/>
    <n v="0"/>
    <s v="East"/>
    <x v="0"/>
    <x v="2"/>
  </r>
  <r>
    <x v="15"/>
    <x v="2"/>
    <n v="255"/>
    <n v="10"/>
    <n v="100"/>
    <s v="East"/>
    <x v="0"/>
    <x v="2"/>
  </r>
  <r>
    <x v="16"/>
    <x v="2"/>
    <n v="252"/>
    <n v="11"/>
    <n v="0"/>
    <s v="East"/>
    <x v="0"/>
    <x v="2"/>
  </r>
  <r>
    <x v="17"/>
    <x v="2"/>
    <n v="249"/>
    <n v="12"/>
    <n v="0"/>
    <s v="East"/>
    <x v="0"/>
    <x v="2"/>
  </r>
  <r>
    <x v="18"/>
    <x v="2"/>
    <n v="246"/>
    <n v="13"/>
    <n v="45"/>
    <s v="East"/>
    <x v="0"/>
    <x v="2"/>
  </r>
  <r>
    <x v="19"/>
    <x v="2"/>
    <n v="70"/>
    <n v="14"/>
    <n v="0"/>
    <s v="East"/>
    <x v="0"/>
    <x v="2"/>
  </r>
  <r>
    <x v="20"/>
    <x v="2"/>
    <n v="240"/>
    <n v="68"/>
    <n v="0"/>
    <s v="East"/>
    <x v="0"/>
    <x v="2"/>
  </r>
  <r>
    <x v="21"/>
    <x v="2"/>
    <n v="237"/>
    <n v="11"/>
    <n v="0"/>
    <s v="East"/>
    <x v="0"/>
    <x v="3"/>
  </r>
  <r>
    <x v="22"/>
    <x v="2"/>
    <n v="234"/>
    <n v="12"/>
    <n v="0"/>
    <s v="East"/>
    <x v="0"/>
    <x v="3"/>
  </r>
  <r>
    <x v="23"/>
    <x v="2"/>
    <n v="231"/>
    <n v="13"/>
    <n v="0"/>
    <s v="East"/>
    <x v="0"/>
    <x v="3"/>
  </r>
  <r>
    <x v="24"/>
    <x v="2"/>
    <n v="228"/>
    <n v="14"/>
    <n v="0"/>
    <s v="East"/>
    <x v="0"/>
    <x v="3"/>
  </r>
  <r>
    <x v="25"/>
    <x v="2"/>
    <n v="225"/>
    <n v="10"/>
    <n v="0"/>
    <s v="East"/>
    <x v="0"/>
    <x v="3"/>
  </r>
  <r>
    <x v="26"/>
    <x v="2"/>
    <n v="222"/>
    <n v="11"/>
    <n v="0"/>
    <s v="East"/>
    <x v="0"/>
    <x v="3"/>
  </r>
  <r>
    <x v="27"/>
    <x v="2"/>
    <n v="219"/>
    <n v="12"/>
    <n v="0"/>
    <s v="East"/>
    <x v="0"/>
    <x v="3"/>
  </r>
  <r>
    <x v="28"/>
    <x v="2"/>
    <n v="216"/>
    <n v="13"/>
    <n v="0"/>
    <s v="East"/>
    <x v="0"/>
    <x v="4"/>
  </r>
  <r>
    <x v="29"/>
    <x v="2"/>
    <n v="213"/>
    <n v="14"/>
    <n v="0"/>
    <s v="East"/>
    <x v="0"/>
    <x v="4"/>
  </r>
  <r>
    <x v="30"/>
    <x v="2"/>
    <n v="210"/>
    <n v="10"/>
    <n v="100"/>
    <s v="East"/>
    <x v="0"/>
    <x v="4"/>
  </r>
  <r>
    <x v="31"/>
    <x v="2"/>
    <n v="207"/>
    <n v="11"/>
    <n v="0"/>
    <s v="East"/>
    <x v="0"/>
    <x v="4"/>
  </r>
  <r>
    <x v="32"/>
    <x v="2"/>
    <n v="204"/>
    <n v="12"/>
    <n v="0"/>
    <s v="East"/>
    <x v="0"/>
    <x v="4"/>
  </r>
  <r>
    <x v="33"/>
    <x v="2"/>
    <n v="201"/>
    <n v="13"/>
    <n v="0"/>
    <s v="East"/>
    <x v="0"/>
    <x v="4"/>
  </r>
  <r>
    <x v="34"/>
    <x v="2"/>
    <n v="198"/>
    <n v="14"/>
    <n v="0"/>
    <s v="East"/>
    <x v="0"/>
    <x v="4"/>
  </r>
  <r>
    <x v="35"/>
    <x v="2"/>
    <n v="195"/>
    <n v="10"/>
    <n v="0"/>
    <s v="East"/>
    <x v="0"/>
    <x v="5"/>
  </r>
  <r>
    <x v="36"/>
    <x v="2"/>
    <n v="192"/>
    <n v="11"/>
    <n v="60"/>
    <s v="East"/>
    <x v="0"/>
    <x v="5"/>
  </r>
  <r>
    <x v="37"/>
    <x v="2"/>
    <n v="189"/>
    <n v="12"/>
    <n v="0"/>
    <s v="East"/>
    <x v="0"/>
    <x v="5"/>
  </r>
  <r>
    <x v="38"/>
    <x v="2"/>
    <n v="186"/>
    <n v="13"/>
    <n v="0"/>
    <s v="East"/>
    <x v="0"/>
    <x v="5"/>
  </r>
  <r>
    <x v="39"/>
    <x v="2"/>
    <n v="183"/>
    <n v="14"/>
    <n v="0"/>
    <s v="East"/>
    <x v="0"/>
    <x v="5"/>
  </r>
  <r>
    <x v="40"/>
    <x v="2"/>
    <n v="180"/>
    <n v="10"/>
    <n v="0"/>
    <s v="East"/>
    <x v="0"/>
    <x v="5"/>
  </r>
  <r>
    <x v="41"/>
    <x v="2"/>
    <n v="177"/>
    <n v="11"/>
    <n v="0"/>
    <s v="East"/>
    <x v="0"/>
    <x v="5"/>
  </r>
  <r>
    <x v="42"/>
    <x v="2"/>
    <n v="174"/>
    <n v="12"/>
    <n v="0"/>
    <s v="East"/>
    <x v="0"/>
    <x v="6"/>
  </r>
  <r>
    <x v="43"/>
    <x v="2"/>
    <n v="171"/>
    <n v="13"/>
    <n v="0"/>
    <s v="East"/>
    <x v="0"/>
    <x v="6"/>
  </r>
  <r>
    <x v="44"/>
    <x v="2"/>
    <n v="168"/>
    <n v="14"/>
    <n v="0"/>
    <s v="East"/>
    <x v="0"/>
    <x v="6"/>
  </r>
  <r>
    <x v="45"/>
    <x v="2"/>
    <n v="8"/>
    <n v="56"/>
    <n v="100"/>
    <s v="East"/>
    <x v="1"/>
    <x v="6"/>
  </r>
  <r>
    <x v="46"/>
    <x v="2"/>
    <n v="162"/>
    <n v="11"/>
    <n v="0"/>
    <s v="East"/>
    <x v="0"/>
    <x v="6"/>
  </r>
  <r>
    <x v="47"/>
    <x v="2"/>
    <n v="159"/>
    <n v="12"/>
    <n v="0"/>
    <s v="East"/>
    <x v="0"/>
    <x v="6"/>
  </r>
  <r>
    <x v="48"/>
    <x v="2"/>
    <n v="156"/>
    <n v="13"/>
    <n v="0"/>
    <s v="East"/>
    <x v="0"/>
    <x v="6"/>
  </r>
  <r>
    <x v="49"/>
    <x v="2"/>
    <n v="153"/>
    <n v="14"/>
    <n v="0"/>
    <s v="East"/>
    <x v="0"/>
    <x v="7"/>
  </r>
  <r>
    <x v="50"/>
    <x v="2"/>
    <n v="150"/>
    <n v="54"/>
    <n v="80"/>
    <s v="East"/>
    <x v="0"/>
    <x v="7"/>
  </r>
  <r>
    <x v="51"/>
    <x v="2"/>
    <n v="147"/>
    <n v="11"/>
    <n v="0"/>
    <s v="East"/>
    <x v="0"/>
    <x v="7"/>
  </r>
  <r>
    <x v="52"/>
    <x v="2"/>
    <n v="144"/>
    <n v="12"/>
    <n v="0"/>
    <s v="East"/>
    <x v="0"/>
    <x v="7"/>
  </r>
  <r>
    <x v="53"/>
    <x v="2"/>
    <n v="141"/>
    <n v="13"/>
    <n v="0"/>
    <s v="East"/>
    <x v="0"/>
    <x v="7"/>
  </r>
  <r>
    <x v="54"/>
    <x v="2"/>
    <n v="138"/>
    <n v="14"/>
    <n v="0"/>
    <s v="East"/>
    <x v="0"/>
    <x v="7"/>
  </r>
  <r>
    <x v="55"/>
    <x v="2"/>
    <n v="135"/>
    <n v="10"/>
    <n v="0"/>
    <s v="East"/>
    <x v="0"/>
    <x v="7"/>
  </r>
  <r>
    <x v="56"/>
    <x v="2"/>
    <n v="132"/>
    <n v="11"/>
    <n v="0"/>
    <s v="East"/>
    <x v="0"/>
    <x v="8"/>
  </r>
  <r>
    <x v="57"/>
    <x v="2"/>
    <n v="129"/>
    <n v="12"/>
    <n v="0"/>
    <s v="East"/>
    <x v="0"/>
    <x v="8"/>
  </r>
  <r>
    <x v="58"/>
    <x v="2"/>
    <n v="126"/>
    <n v="13"/>
    <n v="0"/>
    <s v="East"/>
    <x v="0"/>
    <x v="8"/>
  </r>
  <r>
    <x v="59"/>
    <x v="2"/>
    <n v="123"/>
    <n v="26"/>
    <n v="0"/>
    <s v="East"/>
    <x v="0"/>
    <x v="8"/>
  </r>
  <r>
    <x v="60"/>
    <x v="2"/>
    <n v="120"/>
    <n v="10"/>
    <n v="100"/>
    <s v="East"/>
    <x v="0"/>
    <x v="8"/>
  </r>
  <r>
    <x v="61"/>
    <x v="2"/>
    <n v="117"/>
    <n v="11"/>
    <n v="0"/>
    <s v="East"/>
    <x v="0"/>
    <x v="8"/>
  </r>
  <r>
    <x v="62"/>
    <x v="2"/>
    <n v="114"/>
    <n v="12"/>
    <n v="0"/>
    <s v="East"/>
    <x v="0"/>
    <x v="8"/>
  </r>
  <r>
    <x v="63"/>
    <x v="2"/>
    <n v="111"/>
    <n v="13"/>
    <n v="0"/>
    <s v="East"/>
    <x v="0"/>
    <x v="9"/>
  </r>
  <r>
    <x v="64"/>
    <x v="2"/>
    <n v="108"/>
    <n v="14"/>
    <n v="0"/>
    <s v="East"/>
    <x v="0"/>
    <x v="9"/>
  </r>
  <r>
    <x v="65"/>
    <x v="2"/>
    <n v="9"/>
    <n v="10"/>
    <n v="0"/>
    <s v="East"/>
    <x v="1"/>
    <x v="9"/>
  </r>
  <r>
    <x v="66"/>
    <x v="2"/>
    <n v="102"/>
    <n v="11"/>
    <n v="0"/>
    <s v="East"/>
    <x v="0"/>
    <x v="9"/>
  </r>
  <r>
    <x v="67"/>
    <x v="2"/>
    <n v="99"/>
    <n v="12"/>
    <n v="0"/>
    <s v="East"/>
    <x v="0"/>
    <x v="9"/>
  </r>
  <r>
    <x v="68"/>
    <x v="2"/>
    <n v="96"/>
    <n v="13"/>
    <n v="60"/>
    <s v="East"/>
    <x v="0"/>
    <x v="9"/>
  </r>
  <r>
    <x v="69"/>
    <x v="2"/>
    <n v="93"/>
    <n v="14"/>
    <n v="0"/>
    <s v="East"/>
    <x v="0"/>
    <x v="9"/>
  </r>
  <r>
    <x v="70"/>
    <x v="2"/>
    <n v="90"/>
    <n v="10"/>
    <n v="0"/>
    <s v="East"/>
    <x v="0"/>
    <x v="10"/>
  </r>
  <r>
    <x v="71"/>
    <x v="2"/>
    <n v="87"/>
    <n v="11"/>
    <n v="0"/>
    <s v="East"/>
    <x v="0"/>
    <x v="10"/>
  </r>
  <r>
    <x v="72"/>
    <x v="2"/>
    <n v="84"/>
    <n v="12"/>
    <n v="0"/>
    <s v="East"/>
    <x v="0"/>
    <x v="10"/>
  </r>
  <r>
    <x v="73"/>
    <x v="2"/>
    <n v="81"/>
    <n v="13"/>
    <n v="0"/>
    <s v="East"/>
    <x v="0"/>
    <x v="10"/>
  </r>
  <r>
    <x v="74"/>
    <x v="2"/>
    <n v="78"/>
    <n v="14"/>
    <n v="0"/>
    <s v="East"/>
    <x v="0"/>
    <x v="10"/>
  </r>
  <r>
    <x v="75"/>
    <x v="2"/>
    <n v="75"/>
    <n v="10"/>
    <n v="100"/>
    <s v="East"/>
    <x v="0"/>
    <x v="10"/>
  </r>
  <r>
    <x v="76"/>
    <x v="2"/>
    <n v="72"/>
    <n v="11"/>
    <n v="0"/>
    <s v="East"/>
    <x v="0"/>
    <x v="10"/>
  </r>
  <r>
    <x v="77"/>
    <x v="2"/>
    <n v="69"/>
    <n v="12"/>
    <n v="0"/>
    <s v="East"/>
    <x v="0"/>
    <x v="11"/>
  </r>
  <r>
    <x v="78"/>
    <x v="2"/>
    <n v="66"/>
    <n v="13"/>
    <n v="0"/>
    <s v="East"/>
    <x v="0"/>
    <x v="11"/>
  </r>
  <r>
    <x v="79"/>
    <x v="2"/>
    <n v="63"/>
    <n v="14"/>
    <n v="0"/>
    <s v="East"/>
    <x v="0"/>
    <x v="11"/>
  </r>
  <r>
    <x v="80"/>
    <x v="2"/>
    <n v="60"/>
    <n v="10"/>
    <n v="0"/>
    <s v="East"/>
    <x v="0"/>
    <x v="11"/>
  </r>
  <r>
    <x v="81"/>
    <x v="2"/>
    <n v="57"/>
    <n v="11"/>
    <n v="100"/>
    <s v="East"/>
    <x v="0"/>
    <x v="11"/>
  </r>
  <r>
    <x v="82"/>
    <x v="2"/>
    <n v="54"/>
    <n v="12"/>
    <n v="0"/>
    <s v="East"/>
    <x v="0"/>
    <x v="11"/>
  </r>
  <r>
    <x v="83"/>
    <x v="2"/>
    <n v="51"/>
    <n v="13"/>
    <n v="0"/>
    <s v="East"/>
    <x v="0"/>
    <x v="11"/>
  </r>
  <r>
    <x v="84"/>
    <x v="2"/>
    <n v="48"/>
    <n v="14"/>
    <n v="0"/>
    <s v="East"/>
    <x v="0"/>
    <x v="12"/>
  </r>
  <r>
    <x v="85"/>
    <x v="2"/>
    <n v="45"/>
    <n v="10"/>
    <n v="0"/>
    <s v="East"/>
    <x v="0"/>
    <x v="12"/>
  </r>
  <r>
    <x v="86"/>
    <x v="2"/>
    <n v="42"/>
    <n v="11"/>
    <n v="0"/>
    <s v="East"/>
    <x v="0"/>
    <x v="12"/>
  </r>
  <r>
    <x v="87"/>
    <x v="2"/>
    <n v="39"/>
    <n v="12"/>
    <n v="0"/>
    <s v="East"/>
    <x v="0"/>
    <x v="12"/>
  </r>
  <r>
    <x v="88"/>
    <x v="2"/>
    <n v="36"/>
    <n v="13"/>
    <n v="0"/>
    <s v="East"/>
    <x v="0"/>
    <x v="12"/>
  </r>
  <r>
    <x v="89"/>
    <x v="2"/>
    <n v="33"/>
    <n v="14"/>
    <n v="0"/>
    <s v="East"/>
    <x v="0"/>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D9DCA-199E-224F-8928-3F0C5CC171C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numFmtId="14" showAll="0"/>
    <pivotField axis="axisRow" showAll="0">
      <items count="4">
        <item x="0"/>
        <item x="1"/>
        <item x="2"/>
        <item t="default"/>
      </items>
    </pivotField>
    <pivotField showAll="0"/>
    <pivotField dataField="1" showAll="0"/>
    <pivotField showAll="0"/>
    <pivotField showAll="0"/>
    <pivotField showAll="0"/>
    <pivotField showAll="0">
      <items count="14">
        <item x="0"/>
        <item x="1"/>
        <item x="2"/>
        <item x="3"/>
        <item x="4"/>
        <item x="5"/>
        <item x="6"/>
        <item x="7"/>
        <item x="8"/>
        <item x="9"/>
        <item x="10"/>
        <item x="11"/>
        <item x="12"/>
        <item t="default"/>
      </items>
    </pivotField>
  </pivotFields>
  <rowFields count="1">
    <field x="1"/>
  </rowFields>
  <rowItems count="4">
    <i>
      <x/>
    </i>
    <i>
      <x v="1"/>
    </i>
    <i>
      <x v="2"/>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03ADD7-3625-BD46-B671-3621A578C0B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8">
    <pivotField numFmtId="14" showAll="0"/>
    <pivotField axis="axisRow" showAll="0">
      <items count="4">
        <item x="0"/>
        <item x="1"/>
        <item x="2"/>
        <item t="default"/>
      </items>
    </pivotField>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s>
  <rowFields count="1">
    <field x="1"/>
  </rowFields>
  <rowItems count="4">
    <i>
      <x/>
    </i>
    <i>
      <x v="1"/>
    </i>
    <i>
      <x v="2"/>
    </i>
    <i t="grand">
      <x/>
    </i>
  </rowItems>
  <colItems count="1">
    <i/>
  </colItems>
  <dataFields count="1">
    <dataField name="Average of Stock_Level" fld="2" subtotal="average" baseField="0" baseItem="0"/>
  </dataFields>
  <formats count="1">
    <format dxfId="0">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723F4-F3BB-484A-B6C9-BCC03F44CED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8">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items count="4">
        <item x="0"/>
        <item x="1"/>
        <item x="2"/>
        <item t="default"/>
      </items>
    </pivotField>
    <pivotField showAll="0"/>
    <pivotField showAll="0"/>
    <pivotField showAll="0"/>
    <pivotField showAll="0"/>
    <pivotField axis="axisPage" dataField="1" multipleItemSelectionAllowed="1" showAll="0">
      <items count="3">
        <item h="1" x="0"/>
        <item x="1"/>
        <item t="default"/>
      </items>
    </pivotField>
    <pivotField showAll="0">
      <items count="14">
        <item x="0"/>
        <item x="1"/>
        <item x="2"/>
        <item x="3"/>
        <item x="4"/>
        <item x="5"/>
        <item x="6"/>
        <item x="7"/>
        <item x="8"/>
        <item x="9"/>
        <item x="10"/>
        <item x="11"/>
        <item x="12"/>
        <item t="default"/>
      </items>
    </pivotField>
  </pivotFields>
  <rowFields count="1">
    <field x="1"/>
  </rowFields>
  <rowItems count="4">
    <i>
      <x/>
    </i>
    <i>
      <x v="1"/>
    </i>
    <i>
      <x v="2"/>
    </i>
    <i t="grand">
      <x/>
    </i>
  </rowItems>
  <colItems count="1">
    <i/>
  </colItems>
  <pageFields count="1">
    <pageField fld="6" hier="-1"/>
  </pageFields>
  <dataFields count="1">
    <dataField name="Count of Stockout_Flag" fld="6"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651BF3-4C5D-594F-97D3-0DA88D21049F}"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8">
    <pivotField numFmtId="14" showAll="0"/>
    <pivotField axis="axisRow" showAll="0">
      <items count="4">
        <item x="0"/>
        <item x="1"/>
        <item x="2"/>
        <item t="default"/>
      </items>
    </pivotField>
    <pivotField showAll="0"/>
    <pivotField showAll="0"/>
    <pivotField dataField="1" showAll="0"/>
    <pivotField showAll="0"/>
    <pivotField showAll="0"/>
    <pivotField showAll="0">
      <items count="14">
        <item x="0"/>
        <item x="1"/>
        <item x="2"/>
        <item x="3"/>
        <item x="4"/>
        <item x="5"/>
        <item x="6"/>
        <item x="7"/>
        <item x="8"/>
        <item x="9"/>
        <item x="10"/>
        <item x="11"/>
        <item x="12"/>
        <item t="default"/>
      </items>
    </pivotField>
  </pivotFields>
  <rowFields count="1">
    <field x="1"/>
  </rowFields>
  <rowItems count="4">
    <i>
      <x/>
    </i>
    <i>
      <x v="1"/>
    </i>
    <i>
      <x v="2"/>
    </i>
    <i t="grand">
      <x/>
    </i>
  </rowItems>
  <colItems count="1">
    <i/>
  </colItems>
  <dataFields count="1">
    <dataField name="Sum of Restock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47C09A-6AFF-DA40-92C8-F41042210348}"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8" firstHeaderRow="1" firstDataRow="2" firstDataCol="1"/>
  <pivotFields count="8">
    <pivotField numFmtId="14" showAll="0"/>
    <pivotField axis="axisCol" showAll="0">
      <items count="4">
        <item x="0"/>
        <item x="1"/>
        <item x="2"/>
        <item t="default"/>
      </items>
    </pivotField>
    <pivotField showAll="0"/>
    <pivotField dataField="1" showAll="0"/>
    <pivotField showAll="0"/>
    <pivotField showAll="0"/>
    <pivotField showAll="0"/>
    <pivotField axis="axisRow" showAll="0">
      <items count="14">
        <item x="0"/>
        <item x="1"/>
        <item x="2"/>
        <item x="3"/>
        <item x="4"/>
        <item x="5"/>
        <item x="6"/>
        <item x="7"/>
        <item x="8"/>
        <item x="9"/>
        <item x="10"/>
        <item x="11"/>
        <item x="12"/>
        <item t="default"/>
      </items>
    </pivotField>
  </pivotFields>
  <rowFields count="1">
    <field x="7"/>
  </rowFields>
  <rowItems count="14">
    <i>
      <x/>
    </i>
    <i>
      <x v="1"/>
    </i>
    <i>
      <x v="2"/>
    </i>
    <i>
      <x v="3"/>
    </i>
    <i>
      <x v="4"/>
    </i>
    <i>
      <x v="5"/>
    </i>
    <i>
      <x v="6"/>
    </i>
    <i>
      <x v="7"/>
    </i>
    <i>
      <x v="8"/>
    </i>
    <i>
      <x v="9"/>
    </i>
    <i>
      <x v="10"/>
    </i>
    <i>
      <x v="11"/>
    </i>
    <i>
      <x v="12"/>
    </i>
    <i t="grand">
      <x/>
    </i>
  </rowItems>
  <colFields count="1">
    <field x="1"/>
  </colFields>
  <colItems count="4">
    <i>
      <x/>
    </i>
    <i>
      <x v="1"/>
    </i>
    <i>
      <x v="2"/>
    </i>
    <i t="grand">
      <x/>
    </i>
  </colItems>
  <dataFields count="1">
    <dataField name="Sum of Sales" fld="3" baseField="0" baseItem="0"/>
  </dataField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ACED669E-F016-6C42-9C4A-AF65FD0EC089}" sourceName="Week">
  <pivotTables>
    <pivotTable tabId="4" name="PivotTable3"/>
    <pivotTable tabId="3" name="PivotTable2"/>
    <pivotTable tabId="9" name="PivotTable7"/>
    <pivotTable tabId="5" name="PivotTable4"/>
    <pivotTable tabId="6" name="PivotTable5"/>
  </pivotTables>
  <data>
    <tabular pivotCacheId="92696456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65BBEF-66C5-614A-BF4D-91CDE299C42C}" sourceName="Product">
  <data>
    <tabular pivotCacheId="92696456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B2FC8942-8D46-A34A-ADD7-72A951669568}" sourceName="Product">
  <pivotTables>
    <pivotTable tabId="4" name="PivotTable3"/>
    <pivotTable tabId="3" name="PivotTable2"/>
    <pivotTable tabId="9" name="PivotTable7"/>
    <pivotTable tabId="6" name="PivotTable5"/>
    <pivotTable tabId="5" name="PivotTable4"/>
  </pivotTables>
  <data>
    <tabular pivotCacheId="92696456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EF21D308-565E-BB4C-B387-13221386FF34}" cache="Slicer_Week" caption="Week" rowHeight="230716"/>
  <slicer name="Product 3" xr10:uid="{764684CE-DD74-2249-B74F-15527BD2A588}" cache="Slicer_Product" caption="Product" rowHeight="230716"/>
  <slicer name="Product 2" xr10:uid="{485BEA31-4AE1-5840-A111-444696237052}" cache="Slicer_Product2" caption="Product"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5F7F-C8CE-7647-B644-D1E6A3BE53D4}">
  <dimension ref="A1:N10"/>
  <sheetViews>
    <sheetView showGridLines="0" zoomScale="107" zoomScaleNormal="144" workbookViewId="0">
      <selection activeCell="T17" sqref="T17"/>
    </sheetView>
  </sheetViews>
  <sheetFormatPr baseColWidth="10" defaultRowHeight="15"/>
  <cols>
    <col min="2" max="2" width="16.33203125" customWidth="1"/>
    <col min="3" max="3" width="17.5" customWidth="1"/>
    <col min="6" max="6" width="15.33203125" customWidth="1"/>
    <col min="7" max="7" width="16.5" customWidth="1"/>
  </cols>
  <sheetData>
    <row r="1" spans="1:14" ht="31">
      <c r="A1" s="14" t="s">
        <v>26</v>
      </c>
      <c r="B1" s="14"/>
      <c r="C1" s="14"/>
      <c r="D1" s="14"/>
      <c r="E1" s="14"/>
      <c r="F1" s="14"/>
      <c r="G1" s="14"/>
      <c r="H1" s="14"/>
      <c r="I1" s="14"/>
      <c r="J1" s="14"/>
      <c r="K1" s="14"/>
      <c r="L1" s="14"/>
      <c r="M1" s="14"/>
      <c r="N1" s="14"/>
    </row>
    <row r="3" spans="1:14" ht="16">
      <c r="E3" s="10" t="s">
        <v>22</v>
      </c>
      <c r="F3" s="11" t="s">
        <v>23</v>
      </c>
      <c r="G3" s="11" t="s">
        <v>24</v>
      </c>
    </row>
    <row r="4" spans="1:14" ht="16">
      <c r="E4" s="12">
        <f>SUM(Sheet1!D2:D271)</f>
        <v>4092</v>
      </c>
      <c r="F4" s="12">
        <f>COUNTIF(Sheet1!G2:G271, "Yes")</f>
        <v>19</v>
      </c>
      <c r="G4" s="13">
        <f>AVERAGE(Sheet1!C2:C271)</f>
        <v>114.99629629629629</v>
      </c>
    </row>
    <row r="10" spans="1:14">
      <c r="L10" s="15" t="s">
        <v>25</v>
      </c>
    </row>
  </sheetData>
  <mergeCells count="1">
    <mergeCell ref="A1:N1"/>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1"/>
  <sheetViews>
    <sheetView workbookViewId="0">
      <selection activeCell="D9" sqref="D9"/>
    </sheetView>
  </sheetViews>
  <sheetFormatPr baseColWidth="10" defaultColWidth="8.83203125" defaultRowHeight="15"/>
  <cols>
    <col min="1" max="1" width="32" style="3" customWidth="1"/>
    <col min="2" max="2" width="10.5" customWidth="1"/>
    <col min="5" max="5" width="14.6640625" customWidth="1"/>
    <col min="7" max="7" width="15.1640625" customWidth="1"/>
  </cols>
  <sheetData>
    <row r="1" spans="1:8">
      <c r="A1" s="2" t="s">
        <v>0</v>
      </c>
      <c r="B1" s="1" t="s">
        <v>1</v>
      </c>
      <c r="C1" s="1" t="s">
        <v>2</v>
      </c>
      <c r="D1" s="1" t="s">
        <v>3</v>
      </c>
      <c r="E1" s="1" t="s">
        <v>4</v>
      </c>
      <c r="F1" s="1" t="s">
        <v>5</v>
      </c>
      <c r="G1" s="4" t="s">
        <v>12</v>
      </c>
      <c r="H1" s="5" t="s">
        <v>13</v>
      </c>
    </row>
    <row r="2" spans="1:8">
      <c r="A2" s="3">
        <v>44927</v>
      </c>
      <c r="B2" t="s">
        <v>6</v>
      </c>
      <c r="C2">
        <v>200</v>
      </c>
      <c r="D2">
        <v>10</v>
      </c>
      <c r="E2">
        <v>100</v>
      </c>
      <c r="F2" t="s">
        <v>9</v>
      </c>
      <c r="G2" t="str">
        <f>IF(C2&lt;25, "Yes", "No")</f>
        <v>No</v>
      </c>
      <c r="H2">
        <f>WEEKNUM(A2)</f>
        <v>1</v>
      </c>
    </row>
    <row r="3" spans="1:8">
      <c r="A3" s="3">
        <v>44928</v>
      </c>
      <c r="B3" t="s">
        <v>6</v>
      </c>
      <c r="C3">
        <v>5</v>
      </c>
      <c r="D3">
        <v>11</v>
      </c>
      <c r="E3">
        <v>0</v>
      </c>
      <c r="F3" t="s">
        <v>9</v>
      </c>
      <c r="G3" t="str">
        <f t="shared" ref="G3:G66" si="0">IF(C3&lt;25, "Yes", "No")</f>
        <v>Yes</v>
      </c>
      <c r="H3">
        <f t="shared" ref="H3:H66" si="1">WEEKNUM(A3)</f>
        <v>1</v>
      </c>
    </row>
    <row r="4" spans="1:8">
      <c r="A4" s="3">
        <v>44929</v>
      </c>
      <c r="B4" t="s">
        <v>6</v>
      </c>
      <c r="C4">
        <v>196</v>
      </c>
      <c r="D4">
        <v>12</v>
      </c>
      <c r="E4">
        <v>0</v>
      </c>
      <c r="F4" t="s">
        <v>9</v>
      </c>
      <c r="G4" t="str">
        <f t="shared" si="0"/>
        <v>No</v>
      </c>
      <c r="H4">
        <f t="shared" si="1"/>
        <v>1</v>
      </c>
    </row>
    <row r="5" spans="1:8">
      <c r="A5" s="3">
        <v>44930</v>
      </c>
      <c r="B5" t="s">
        <v>6</v>
      </c>
      <c r="C5">
        <v>194</v>
      </c>
      <c r="D5">
        <v>13</v>
      </c>
      <c r="E5">
        <v>0</v>
      </c>
      <c r="F5" t="s">
        <v>9</v>
      </c>
      <c r="G5" t="str">
        <f t="shared" si="0"/>
        <v>No</v>
      </c>
      <c r="H5">
        <f t="shared" si="1"/>
        <v>1</v>
      </c>
    </row>
    <row r="6" spans="1:8">
      <c r="A6" s="3">
        <v>44931</v>
      </c>
      <c r="B6" t="s">
        <v>6</v>
      </c>
      <c r="C6">
        <v>8</v>
      </c>
      <c r="D6">
        <v>8</v>
      </c>
      <c r="E6">
        <v>0</v>
      </c>
      <c r="F6" t="s">
        <v>9</v>
      </c>
      <c r="G6" t="str">
        <f t="shared" si="0"/>
        <v>Yes</v>
      </c>
      <c r="H6">
        <f t="shared" si="1"/>
        <v>1</v>
      </c>
    </row>
    <row r="7" spans="1:8">
      <c r="A7" s="3">
        <v>44932</v>
      </c>
      <c r="B7" t="s">
        <v>6</v>
      </c>
      <c r="C7">
        <v>190</v>
      </c>
      <c r="D7">
        <v>10</v>
      </c>
      <c r="E7">
        <v>0</v>
      </c>
      <c r="F7" t="s">
        <v>9</v>
      </c>
      <c r="G7" t="str">
        <f t="shared" si="0"/>
        <v>No</v>
      </c>
      <c r="H7">
        <f t="shared" si="1"/>
        <v>1</v>
      </c>
    </row>
    <row r="8" spans="1:8">
      <c r="A8" s="3">
        <v>44933</v>
      </c>
      <c r="B8" t="s">
        <v>6</v>
      </c>
      <c r="C8">
        <v>188</v>
      </c>
      <c r="D8">
        <v>11</v>
      </c>
      <c r="E8">
        <v>0</v>
      </c>
      <c r="F8" t="s">
        <v>9</v>
      </c>
      <c r="G8" t="str">
        <f t="shared" si="0"/>
        <v>No</v>
      </c>
      <c r="H8">
        <f t="shared" si="1"/>
        <v>1</v>
      </c>
    </row>
    <row r="9" spans="1:8">
      <c r="A9" s="3">
        <v>44934</v>
      </c>
      <c r="B9" t="s">
        <v>6</v>
      </c>
      <c r="C9">
        <v>186</v>
      </c>
      <c r="D9">
        <v>12</v>
      </c>
      <c r="E9">
        <v>50</v>
      </c>
      <c r="F9" t="s">
        <v>9</v>
      </c>
      <c r="G9" t="str">
        <f t="shared" si="0"/>
        <v>No</v>
      </c>
      <c r="H9">
        <f t="shared" si="1"/>
        <v>2</v>
      </c>
    </row>
    <row r="10" spans="1:8">
      <c r="A10" s="3">
        <v>44935</v>
      </c>
      <c r="B10" t="s">
        <v>6</v>
      </c>
      <c r="C10">
        <v>184</v>
      </c>
      <c r="D10">
        <v>13</v>
      </c>
      <c r="E10">
        <v>0</v>
      </c>
      <c r="F10" t="s">
        <v>9</v>
      </c>
      <c r="G10" t="str">
        <f t="shared" si="0"/>
        <v>No</v>
      </c>
      <c r="H10">
        <f t="shared" si="1"/>
        <v>2</v>
      </c>
    </row>
    <row r="11" spans="1:8">
      <c r="A11" s="3">
        <v>44936</v>
      </c>
      <c r="B11" t="s">
        <v>6</v>
      </c>
      <c r="C11">
        <v>182</v>
      </c>
      <c r="D11">
        <v>14</v>
      </c>
      <c r="E11">
        <v>0</v>
      </c>
      <c r="F11" t="s">
        <v>9</v>
      </c>
      <c r="G11" t="str">
        <f t="shared" si="0"/>
        <v>No</v>
      </c>
      <c r="H11">
        <f t="shared" si="1"/>
        <v>2</v>
      </c>
    </row>
    <row r="12" spans="1:8">
      <c r="A12" s="3">
        <v>44937</v>
      </c>
      <c r="B12" t="s">
        <v>6</v>
      </c>
      <c r="C12">
        <v>180</v>
      </c>
      <c r="D12">
        <v>32</v>
      </c>
      <c r="E12">
        <v>0</v>
      </c>
      <c r="F12" t="s">
        <v>9</v>
      </c>
      <c r="G12" t="str">
        <f t="shared" si="0"/>
        <v>No</v>
      </c>
      <c r="H12">
        <f t="shared" si="1"/>
        <v>2</v>
      </c>
    </row>
    <row r="13" spans="1:8">
      <c r="A13" s="3">
        <v>44938</v>
      </c>
      <c r="B13" t="s">
        <v>6</v>
      </c>
      <c r="C13">
        <v>178</v>
      </c>
      <c r="D13">
        <v>11</v>
      </c>
      <c r="E13">
        <v>20</v>
      </c>
      <c r="F13" t="s">
        <v>9</v>
      </c>
      <c r="G13" t="str">
        <f t="shared" si="0"/>
        <v>No</v>
      </c>
      <c r="H13">
        <f t="shared" si="1"/>
        <v>2</v>
      </c>
    </row>
    <row r="14" spans="1:8">
      <c r="A14" s="3">
        <v>44939</v>
      </c>
      <c r="B14" t="s">
        <v>6</v>
      </c>
      <c r="C14">
        <v>4</v>
      </c>
      <c r="D14">
        <v>12</v>
      </c>
      <c r="E14">
        <v>0</v>
      </c>
      <c r="F14" t="s">
        <v>9</v>
      </c>
      <c r="G14" t="str">
        <f t="shared" si="0"/>
        <v>Yes</v>
      </c>
      <c r="H14">
        <f t="shared" si="1"/>
        <v>2</v>
      </c>
    </row>
    <row r="15" spans="1:8">
      <c r="A15" s="3">
        <v>44940</v>
      </c>
      <c r="B15" t="s">
        <v>6</v>
      </c>
      <c r="C15">
        <v>174</v>
      </c>
      <c r="D15">
        <v>13</v>
      </c>
      <c r="E15">
        <v>0</v>
      </c>
      <c r="F15" t="s">
        <v>9</v>
      </c>
      <c r="G15" t="str">
        <f t="shared" si="0"/>
        <v>No</v>
      </c>
      <c r="H15">
        <f t="shared" si="1"/>
        <v>2</v>
      </c>
    </row>
    <row r="16" spans="1:8">
      <c r="A16" s="3">
        <v>44941</v>
      </c>
      <c r="B16" t="s">
        <v>6</v>
      </c>
      <c r="C16">
        <v>172</v>
      </c>
      <c r="D16">
        <v>14</v>
      </c>
      <c r="E16">
        <v>0</v>
      </c>
      <c r="F16" t="s">
        <v>9</v>
      </c>
      <c r="G16" t="str">
        <f t="shared" si="0"/>
        <v>No</v>
      </c>
      <c r="H16">
        <f t="shared" si="1"/>
        <v>3</v>
      </c>
    </row>
    <row r="17" spans="1:8">
      <c r="A17" s="3">
        <v>44942</v>
      </c>
      <c r="B17" t="s">
        <v>6</v>
      </c>
      <c r="C17">
        <v>170</v>
      </c>
      <c r="D17">
        <v>10</v>
      </c>
      <c r="E17">
        <v>100</v>
      </c>
      <c r="F17" t="s">
        <v>9</v>
      </c>
      <c r="G17" t="str">
        <f t="shared" si="0"/>
        <v>No</v>
      </c>
      <c r="H17">
        <f t="shared" si="1"/>
        <v>3</v>
      </c>
    </row>
    <row r="18" spans="1:8">
      <c r="A18" s="3">
        <v>44943</v>
      </c>
      <c r="B18" t="s">
        <v>6</v>
      </c>
      <c r="C18">
        <v>168</v>
      </c>
      <c r="D18">
        <v>11</v>
      </c>
      <c r="E18">
        <v>0</v>
      </c>
      <c r="F18" t="s">
        <v>9</v>
      </c>
      <c r="G18" t="str">
        <f t="shared" si="0"/>
        <v>No</v>
      </c>
      <c r="H18">
        <f t="shared" si="1"/>
        <v>3</v>
      </c>
    </row>
    <row r="19" spans="1:8">
      <c r="A19" s="3">
        <v>44944</v>
      </c>
      <c r="B19" t="s">
        <v>6</v>
      </c>
      <c r="C19">
        <v>166</v>
      </c>
      <c r="D19">
        <v>12</v>
      </c>
      <c r="E19">
        <v>0</v>
      </c>
      <c r="F19" t="s">
        <v>9</v>
      </c>
      <c r="G19" t="str">
        <f t="shared" si="0"/>
        <v>No</v>
      </c>
      <c r="H19">
        <f t="shared" si="1"/>
        <v>3</v>
      </c>
    </row>
    <row r="20" spans="1:8">
      <c r="A20" s="3">
        <v>44945</v>
      </c>
      <c r="B20" t="s">
        <v>6</v>
      </c>
      <c r="C20">
        <v>164</v>
      </c>
      <c r="D20">
        <v>13</v>
      </c>
      <c r="E20">
        <v>0</v>
      </c>
      <c r="F20" t="s">
        <v>9</v>
      </c>
      <c r="G20" t="str">
        <f t="shared" si="0"/>
        <v>No</v>
      </c>
      <c r="H20">
        <f t="shared" si="1"/>
        <v>3</v>
      </c>
    </row>
    <row r="21" spans="1:8">
      <c r="A21" s="3">
        <v>44946</v>
      </c>
      <c r="B21" t="s">
        <v>6</v>
      </c>
      <c r="C21">
        <v>162</v>
      </c>
      <c r="D21">
        <v>14</v>
      </c>
      <c r="E21">
        <v>0</v>
      </c>
      <c r="F21" t="s">
        <v>9</v>
      </c>
      <c r="G21" t="str">
        <f t="shared" si="0"/>
        <v>No</v>
      </c>
      <c r="H21">
        <f t="shared" si="1"/>
        <v>3</v>
      </c>
    </row>
    <row r="22" spans="1:8">
      <c r="A22" s="3">
        <v>44947</v>
      </c>
      <c r="B22" t="s">
        <v>6</v>
      </c>
      <c r="C22">
        <v>8</v>
      </c>
      <c r="D22">
        <v>10</v>
      </c>
      <c r="E22">
        <v>0</v>
      </c>
      <c r="F22" t="s">
        <v>9</v>
      </c>
      <c r="G22" t="str">
        <f t="shared" si="0"/>
        <v>Yes</v>
      </c>
      <c r="H22">
        <f t="shared" si="1"/>
        <v>3</v>
      </c>
    </row>
    <row r="23" spans="1:8">
      <c r="A23" s="3">
        <v>44948</v>
      </c>
      <c r="B23" t="s">
        <v>6</v>
      </c>
      <c r="C23">
        <v>158</v>
      </c>
      <c r="D23">
        <v>56</v>
      </c>
      <c r="E23">
        <v>0</v>
      </c>
      <c r="F23" t="s">
        <v>9</v>
      </c>
      <c r="G23" t="str">
        <f t="shared" si="0"/>
        <v>No</v>
      </c>
      <c r="H23">
        <f t="shared" si="1"/>
        <v>4</v>
      </c>
    </row>
    <row r="24" spans="1:8">
      <c r="A24" s="3">
        <v>44949</v>
      </c>
      <c r="B24" t="s">
        <v>6</v>
      </c>
      <c r="C24">
        <v>156</v>
      </c>
      <c r="D24">
        <v>12</v>
      </c>
      <c r="E24">
        <v>20</v>
      </c>
      <c r="F24" t="s">
        <v>9</v>
      </c>
      <c r="G24" t="str">
        <f t="shared" si="0"/>
        <v>No</v>
      </c>
      <c r="H24">
        <f t="shared" si="1"/>
        <v>4</v>
      </c>
    </row>
    <row r="25" spans="1:8">
      <c r="A25" s="3">
        <v>44950</v>
      </c>
      <c r="B25" t="s">
        <v>6</v>
      </c>
      <c r="C25">
        <v>154</v>
      </c>
      <c r="D25">
        <v>13</v>
      </c>
      <c r="E25">
        <v>0</v>
      </c>
      <c r="F25" t="s">
        <v>9</v>
      </c>
      <c r="G25" t="str">
        <f t="shared" si="0"/>
        <v>No</v>
      </c>
      <c r="H25">
        <f t="shared" si="1"/>
        <v>4</v>
      </c>
    </row>
    <row r="26" spans="1:8">
      <c r="A26" s="3">
        <v>44951</v>
      </c>
      <c r="B26" t="s">
        <v>6</v>
      </c>
      <c r="C26">
        <v>152</v>
      </c>
      <c r="D26">
        <v>14</v>
      </c>
      <c r="E26">
        <v>0</v>
      </c>
      <c r="F26" t="s">
        <v>9</v>
      </c>
      <c r="G26" t="str">
        <f t="shared" si="0"/>
        <v>No</v>
      </c>
      <c r="H26">
        <f t="shared" si="1"/>
        <v>4</v>
      </c>
    </row>
    <row r="27" spans="1:8">
      <c r="A27" s="3">
        <v>44952</v>
      </c>
      <c r="B27" t="s">
        <v>6</v>
      </c>
      <c r="C27">
        <v>150</v>
      </c>
      <c r="D27">
        <v>7</v>
      </c>
      <c r="E27">
        <v>0</v>
      </c>
      <c r="F27" t="s">
        <v>9</v>
      </c>
      <c r="G27" t="str">
        <f t="shared" si="0"/>
        <v>No</v>
      </c>
      <c r="H27">
        <f t="shared" si="1"/>
        <v>4</v>
      </c>
    </row>
    <row r="28" spans="1:8">
      <c r="A28" s="3">
        <v>44953</v>
      </c>
      <c r="B28" t="s">
        <v>6</v>
      </c>
      <c r="C28">
        <v>148</v>
      </c>
      <c r="D28">
        <v>11</v>
      </c>
      <c r="E28">
        <v>0</v>
      </c>
      <c r="F28" t="s">
        <v>9</v>
      </c>
      <c r="G28" t="str">
        <f t="shared" si="0"/>
        <v>No</v>
      </c>
      <c r="H28">
        <f t="shared" si="1"/>
        <v>4</v>
      </c>
    </row>
    <row r="29" spans="1:8">
      <c r="A29" s="3">
        <v>44954</v>
      </c>
      <c r="B29" t="s">
        <v>6</v>
      </c>
      <c r="C29">
        <v>146</v>
      </c>
      <c r="D29">
        <v>12</v>
      </c>
      <c r="E29">
        <v>50</v>
      </c>
      <c r="F29" t="s">
        <v>9</v>
      </c>
      <c r="G29" t="str">
        <f t="shared" si="0"/>
        <v>No</v>
      </c>
      <c r="H29">
        <f t="shared" si="1"/>
        <v>4</v>
      </c>
    </row>
    <row r="30" spans="1:8">
      <c r="A30" s="3">
        <v>44955</v>
      </c>
      <c r="B30" t="s">
        <v>6</v>
      </c>
      <c r="C30">
        <v>144</v>
      </c>
      <c r="D30">
        <v>13</v>
      </c>
      <c r="E30">
        <v>0</v>
      </c>
      <c r="F30" t="s">
        <v>9</v>
      </c>
      <c r="G30" t="str">
        <f t="shared" si="0"/>
        <v>No</v>
      </c>
      <c r="H30">
        <f t="shared" si="1"/>
        <v>5</v>
      </c>
    </row>
    <row r="31" spans="1:8">
      <c r="A31" s="3">
        <v>44956</v>
      </c>
      <c r="B31" t="s">
        <v>6</v>
      </c>
      <c r="C31">
        <v>142</v>
      </c>
      <c r="D31">
        <v>14</v>
      </c>
      <c r="E31">
        <v>0</v>
      </c>
      <c r="F31" t="s">
        <v>9</v>
      </c>
      <c r="G31" t="str">
        <f t="shared" si="0"/>
        <v>No</v>
      </c>
      <c r="H31">
        <f t="shared" si="1"/>
        <v>5</v>
      </c>
    </row>
    <row r="32" spans="1:8">
      <c r="A32" s="3">
        <v>44957</v>
      </c>
      <c r="B32" t="s">
        <v>6</v>
      </c>
      <c r="C32">
        <v>140</v>
      </c>
      <c r="D32">
        <v>60</v>
      </c>
      <c r="E32">
        <v>100</v>
      </c>
      <c r="F32" t="s">
        <v>9</v>
      </c>
      <c r="G32" t="str">
        <f t="shared" si="0"/>
        <v>No</v>
      </c>
      <c r="H32">
        <f t="shared" si="1"/>
        <v>5</v>
      </c>
    </row>
    <row r="33" spans="1:8">
      <c r="A33" s="3">
        <v>44958</v>
      </c>
      <c r="B33" t="s">
        <v>6</v>
      </c>
      <c r="C33">
        <v>138</v>
      </c>
      <c r="D33">
        <v>11</v>
      </c>
      <c r="E33">
        <v>0</v>
      </c>
      <c r="F33" t="s">
        <v>9</v>
      </c>
      <c r="G33" t="str">
        <f t="shared" si="0"/>
        <v>No</v>
      </c>
      <c r="H33">
        <f t="shared" si="1"/>
        <v>5</v>
      </c>
    </row>
    <row r="34" spans="1:8">
      <c r="A34" s="3">
        <v>44959</v>
      </c>
      <c r="B34" t="s">
        <v>6</v>
      </c>
      <c r="C34">
        <v>136</v>
      </c>
      <c r="D34">
        <v>12</v>
      </c>
      <c r="E34">
        <v>0</v>
      </c>
      <c r="F34" t="s">
        <v>9</v>
      </c>
      <c r="G34" t="str">
        <f t="shared" si="0"/>
        <v>No</v>
      </c>
      <c r="H34">
        <f t="shared" si="1"/>
        <v>5</v>
      </c>
    </row>
    <row r="35" spans="1:8">
      <c r="A35" s="3">
        <v>44960</v>
      </c>
      <c r="B35" t="s">
        <v>6</v>
      </c>
      <c r="C35">
        <v>134</v>
      </c>
      <c r="D35">
        <v>13</v>
      </c>
      <c r="E35">
        <v>0</v>
      </c>
      <c r="F35" t="s">
        <v>9</v>
      </c>
      <c r="G35" t="str">
        <f t="shared" si="0"/>
        <v>No</v>
      </c>
      <c r="H35">
        <f t="shared" si="1"/>
        <v>5</v>
      </c>
    </row>
    <row r="36" spans="1:8">
      <c r="A36" s="3">
        <v>44961</v>
      </c>
      <c r="B36" t="s">
        <v>6</v>
      </c>
      <c r="C36">
        <v>132</v>
      </c>
      <c r="D36">
        <v>14</v>
      </c>
      <c r="E36">
        <v>25</v>
      </c>
      <c r="F36" t="s">
        <v>9</v>
      </c>
      <c r="G36" t="str">
        <f t="shared" si="0"/>
        <v>No</v>
      </c>
      <c r="H36">
        <f t="shared" si="1"/>
        <v>5</v>
      </c>
    </row>
    <row r="37" spans="1:8">
      <c r="A37" s="3">
        <v>44962</v>
      </c>
      <c r="B37" t="s">
        <v>6</v>
      </c>
      <c r="C37">
        <v>130</v>
      </c>
      <c r="D37">
        <v>10</v>
      </c>
      <c r="E37">
        <v>0</v>
      </c>
      <c r="F37" t="s">
        <v>9</v>
      </c>
      <c r="G37" t="str">
        <f t="shared" si="0"/>
        <v>No</v>
      </c>
      <c r="H37">
        <f t="shared" si="1"/>
        <v>6</v>
      </c>
    </row>
    <row r="38" spans="1:8">
      <c r="A38" s="3">
        <v>44963</v>
      </c>
      <c r="B38" t="s">
        <v>6</v>
      </c>
      <c r="C38">
        <v>128</v>
      </c>
      <c r="D38">
        <v>11</v>
      </c>
      <c r="E38">
        <v>0</v>
      </c>
      <c r="F38" t="s">
        <v>9</v>
      </c>
      <c r="G38" t="str">
        <f t="shared" si="0"/>
        <v>No</v>
      </c>
      <c r="H38">
        <f t="shared" si="1"/>
        <v>6</v>
      </c>
    </row>
    <row r="39" spans="1:8">
      <c r="A39" s="3">
        <v>44964</v>
      </c>
      <c r="B39" t="s">
        <v>6</v>
      </c>
      <c r="C39">
        <v>126</v>
      </c>
      <c r="D39">
        <v>12</v>
      </c>
      <c r="E39">
        <v>0</v>
      </c>
      <c r="F39" t="s">
        <v>9</v>
      </c>
      <c r="G39" t="str">
        <f t="shared" si="0"/>
        <v>No</v>
      </c>
      <c r="H39">
        <f t="shared" si="1"/>
        <v>6</v>
      </c>
    </row>
    <row r="40" spans="1:8">
      <c r="A40" s="3">
        <v>44965</v>
      </c>
      <c r="B40" t="s">
        <v>6</v>
      </c>
      <c r="C40">
        <v>124</v>
      </c>
      <c r="D40">
        <v>4</v>
      </c>
      <c r="E40">
        <v>0</v>
      </c>
      <c r="F40" t="s">
        <v>9</v>
      </c>
      <c r="G40" t="str">
        <f t="shared" si="0"/>
        <v>No</v>
      </c>
      <c r="H40">
        <f t="shared" si="1"/>
        <v>6</v>
      </c>
    </row>
    <row r="41" spans="1:8">
      <c r="A41" s="3">
        <v>44966</v>
      </c>
      <c r="B41" t="s">
        <v>6</v>
      </c>
      <c r="C41">
        <v>122</v>
      </c>
      <c r="D41">
        <v>14</v>
      </c>
      <c r="E41">
        <v>50</v>
      </c>
      <c r="F41" t="s">
        <v>9</v>
      </c>
      <c r="G41" t="str">
        <f t="shared" si="0"/>
        <v>No</v>
      </c>
      <c r="H41">
        <f t="shared" si="1"/>
        <v>6</v>
      </c>
    </row>
    <row r="42" spans="1:8">
      <c r="A42" s="3">
        <v>44967</v>
      </c>
      <c r="B42" t="s">
        <v>6</v>
      </c>
      <c r="C42">
        <v>120</v>
      </c>
      <c r="D42">
        <v>10</v>
      </c>
      <c r="E42">
        <v>0</v>
      </c>
      <c r="F42" t="s">
        <v>9</v>
      </c>
      <c r="G42" t="str">
        <f t="shared" si="0"/>
        <v>No</v>
      </c>
      <c r="H42">
        <f t="shared" si="1"/>
        <v>6</v>
      </c>
    </row>
    <row r="43" spans="1:8">
      <c r="A43" s="3">
        <v>44968</v>
      </c>
      <c r="B43" t="s">
        <v>6</v>
      </c>
      <c r="C43">
        <v>118</v>
      </c>
      <c r="D43">
        <v>11</v>
      </c>
      <c r="E43">
        <v>0</v>
      </c>
      <c r="F43" t="s">
        <v>9</v>
      </c>
      <c r="G43" t="str">
        <f t="shared" si="0"/>
        <v>No</v>
      </c>
      <c r="H43">
        <f t="shared" si="1"/>
        <v>6</v>
      </c>
    </row>
    <row r="44" spans="1:8">
      <c r="A44" s="3">
        <v>44969</v>
      </c>
      <c r="B44" t="s">
        <v>6</v>
      </c>
      <c r="C44">
        <v>116</v>
      </c>
      <c r="D44">
        <v>45</v>
      </c>
      <c r="E44">
        <v>0</v>
      </c>
      <c r="F44" t="s">
        <v>9</v>
      </c>
      <c r="G44" t="str">
        <f t="shared" si="0"/>
        <v>No</v>
      </c>
      <c r="H44">
        <f t="shared" si="1"/>
        <v>7</v>
      </c>
    </row>
    <row r="45" spans="1:8">
      <c r="A45" s="3">
        <v>44970</v>
      </c>
      <c r="B45" t="s">
        <v>6</v>
      </c>
      <c r="C45">
        <v>114</v>
      </c>
      <c r="D45">
        <v>13</v>
      </c>
      <c r="E45">
        <v>0</v>
      </c>
      <c r="F45" t="s">
        <v>9</v>
      </c>
      <c r="G45" t="str">
        <f t="shared" si="0"/>
        <v>No</v>
      </c>
      <c r="H45">
        <f t="shared" si="1"/>
        <v>7</v>
      </c>
    </row>
    <row r="46" spans="1:8">
      <c r="A46" s="3">
        <v>44971</v>
      </c>
      <c r="B46" t="s">
        <v>6</v>
      </c>
      <c r="C46">
        <v>112</v>
      </c>
      <c r="D46">
        <v>14</v>
      </c>
      <c r="E46">
        <v>0</v>
      </c>
      <c r="F46" t="s">
        <v>9</v>
      </c>
      <c r="G46" t="str">
        <f t="shared" si="0"/>
        <v>No</v>
      </c>
      <c r="H46">
        <f t="shared" si="1"/>
        <v>7</v>
      </c>
    </row>
    <row r="47" spans="1:8">
      <c r="A47" s="3">
        <v>44972</v>
      </c>
      <c r="B47" t="s">
        <v>6</v>
      </c>
      <c r="C47">
        <v>110</v>
      </c>
      <c r="D47">
        <v>10</v>
      </c>
      <c r="E47">
        <v>100</v>
      </c>
      <c r="F47" t="s">
        <v>9</v>
      </c>
      <c r="G47" t="str">
        <f t="shared" si="0"/>
        <v>No</v>
      </c>
      <c r="H47">
        <f t="shared" si="1"/>
        <v>7</v>
      </c>
    </row>
    <row r="48" spans="1:8">
      <c r="A48" s="3">
        <v>44973</v>
      </c>
      <c r="B48" t="s">
        <v>6</v>
      </c>
      <c r="C48">
        <v>108</v>
      </c>
      <c r="D48">
        <v>11</v>
      </c>
      <c r="E48">
        <v>0</v>
      </c>
      <c r="F48" t="s">
        <v>9</v>
      </c>
      <c r="G48" t="str">
        <f t="shared" si="0"/>
        <v>No</v>
      </c>
      <c r="H48">
        <f t="shared" si="1"/>
        <v>7</v>
      </c>
    </row>
    <row r="49" spans="1:8">
      <c r="A49" s="3">
        <v>44974</v>
      </c>
      <c r="B49" t="s">
        <v>6</v>
      </c>
      <c r="C49">
        <v>106</v>
      </c>
      <c r="D49">
        <v>12</v>
      </c>
      <c r="E49">
        <v>0</v>
      </c>
      <c r="F49" t="s">
        <v>9</v>
      </c>
      <c r="G49" t="str">
        <f t="shared" si="0"/>
        <v>No</v>
      </c>
      <c r="H49">
        <f t="shared" si="1"/>
        <v>7</v>
      </c>
    </row>
    <row r="50" spans="1:8">
      <c r="A50" s="3">
        <v>44975</v>
      </c>
      <c r="B50" t="s">
        <v>6</v>
      </c>
      <c r="C50">
        <v>104</v>
      </c>
      <c r="D50">
        <v>13</v>
      </c>
      <c r="E50">
        <v>0</v>
      </c>
      <c r="F50" t="s">
        <v>9</v>
      </c>
      <c r="G50" t="str">
        <f t="shared" si="0"/>
        <v>No</v>
      </c>
      <c r="H50">
        <f t="shared" si="1"/>
        <v>7</v>
      </c>
    </row>
    <row r="51" spans="1:8">
      <c r="A51" s="3">
        <v>44976</v>
      </c>
      <c r="B51" t="s">
        <v>6</v>
      </c>
      <c r="C51">
        <v>102</v>
      </c>
      <c r="D51">
        <v>100</v>
      </c>
      <c r="E51">
        <v>0</v>
      </c>
      <c r="F51" t="s">
        <v>9</v>
      </c>
      <c r="G51" t="str">
        <f t="shared" si="0"/>
        <v>No</v>
      </c>
      <c r="H51">
        <f t="shared" si="1"/>
        <v>8</v>
      </c>
    </row>
    <row r="52" spans="1:8">
      <c r="A52" s="3">
        <v>44977</v>
      </c>
      <c r="B52" t="s">
        <v>6</v>
      </c>
      <c r="C52">
        <v>100</v>
      </c>
      <c r="D52">
        <v>10</v>
      </c>
      <c r="E52">
        <v>0</v>
      </c>
      <c r="F52" t="s">
        <v>9</v>
      </c>
      <c r="G52" t="str">
        <f t="shared" si="0"/>
        <v>No</v>
      </c>
      <c r="H52">
        <f t="shared" si="1"/>
        <v>8</v>
      </c>
    </row>
    <row r="53" spans="1:8">
      <c r="A53" s="3">
        <v>44978</v>
      </c>
      <c r="B53" t="s">
        <v>6</v>
      </c>
      <c r="C53">
        <v>98</v>
      </c>
      <c r="D53">
        <v>11</v>
      </c>
      <c r="E53">
        <v>0</v>
      </c>
      <c r="F53" t="s">
        <v>9</v>
      </c>
      <c r="G53" t="str">
        <f t="shared" si="0"/>
        <v>No</v>
      </c>
      <c r="H53">
        <f t="shared" si="1"/>
        <v>8</v>
      </c>
    </row>
    <row r="54" spans="1:8">
      <c r="A54" s="3">
        <v>44979</v>
      </c>
      <c r="B54" t="s">
        <v>6</v>
      </c>
      <c r="C54">
        <v>96</v>
      </c>
      <c r="D54">
        <v>12</v>
      </c>
      <c r="E54">
        <v>0</v>
      </c>
      <c r="F54" t="s">
        <v>9</v>
      </c>
      <c r="G54" t="str">
        <f t="shared" si="0"/>
        <v>No</v>
      </c>
      <c r="H54">
        <f t="shared" si="1"/>
        <v>8</v>
      </c>
    </row>
    <row r="55" spans="1:8">
      <c r="A55" s="3">
        <v>44980</v>
      </c>
      <c r="B55" t="s">
        <v>6</v>
      </c>
      <c r="C55">
        <v>94</v>
      </c>
      <c r="D55">
        <v>13</v>
      </c>
      <c r="E55">
        <v>0</v>
      </c>
      <c r="F55" t="s">
        <v>9</v>
      </c>
      <c r="G55" t="str">
        <f t="shared" si="0"/>
        <v>No</v>
      </c>
      <c r="H55">
        <f t="shared" si="1"/>
        <v>8</v>
      </c>
    </row>
    <row r="56" spans="1:8">
      <c r="A56" s="3">
        <v>44981</v>
      </c>
      <c r="B56" t="s">
        <v>6</v>
      </c>
      <c r="C56">
        <v>92</v>
      </c>
      <c r="D56">
        <v>14</v>
      </c>
      <c r="E56">
        <v>0</v>
      </c>
      <c r="F56" t="s">
        <v>9</v>
      </c>
      <c r="G56" t="str">
        <f t="shared" si="0"/>
        <v>No</v>
      </c>
      <c r="H56">
        <f t="shared" si="1"/>
        <v>8</v>
      </c>
    </row>
    <row r="57" spans="1:8">
      <c r="A57" s="3">
        <v>44982</v>
      </c>
      <c r="B57" t="s">
        <v>6</v>
      </c>
      <c r="C57">
        <v>90</v>
      </c>
      <c r="D57">
        <v>10</v>
      </c>
      <c r="E57">
        <v>10</v>
      </c>
      <c r="F57" t="s">
        <v>9</v>
      </c>
      <c r="G57" t="str">
        <f t="shared" si="0"/>
        <v>No</v>
      </c>
      <c r="H57">
        <f t="shared" si="1"/>
        <v>8</v>
      </c>
    </row>
    <row r="58" spans="1:8">
      <c r="A58" s="3">
        <v>44983</v>
      </c>
      <c r="B58" t="s">
        <v>6</v>
      </c>
      <c r="C58">
        <v>88</v>
      </c>
      <c r="D58">
        <v>80</v>
      </c>
      <c r="E58">
        <v>0</v>
      </c>
      <c r="F58" t="s">
        <v>9</v>
      </c>
      <c r="G58" t="str">
        <f t="shared" si="0"/>
        <v>No</v>
      </c>
      <c r="H58">
        <f t="shared" si="1"/>
        <v>9</v>
      </c>
    </row>
    <row r="59" spans="1:8">
      <c r="A59" s="3">
        <v>44984</v>
      </c>
      <c r="B59" t="s">
        <v>6</v>
      </c>
      <c r="C59">
        <v>86</v>
      </c>
      <c r="D59">
        <v>12</v>
      </c>
      <c r="E59">
        <v>0</v>
      </c>
      <c r="F59" t="s">
        <v>9</v>
      </c>
      <c r="G59" t="str">
        <f t="shared" si="0"/>
        <v>No</v>
      </c>
      <c r="H59">
        <f t="shared" si="1"/>
        <v>9</v>
      </c>
    </row>
    <row r="60" spans="1:8">
      <c r="A60" s="3">
        <v>44985</v>
      </c>
      <c r="B60" t="s">
        <v>6</v>
      </c>
      <c r="C60">
        <v>84</v>
      </c>
      <c r="D60">
        <v>13</v>
      </c>
      <c r="E60">
        <v>0</v>
      </c>
      <c r="F60" t="s">
        <v>9</v>
      </c>
      <c r="G60" t="str">
        <f t="shared" si="0"/>
        <v>No</v>
      </c>
      <c r="H60">
        <f t="shared" si="1"/>
        <v>9</v>
      </c>
    </row>
    <row r="61" spans="1:8">
      <c r="A61" s="3">
        <v>44986</v>
      </c>
      <c r="B61" t="s">
        <v>6</v>
      </c>
      <c r="C61">
        <v>82</v>
      </c>
      <c r="D61">
        <v>14</v>
      </c>
      <c r="E61">
        <v>0</v>
      </c>
      <c r="F61" t="s">
        <v>9</v>
      </c>
      <c r="G61" t="str">
        <f t="shared" si="0"/>
        <v>No</v>
      </c>
      <c r="H61">
        <f t="shared" si="1"/>
        <v>9</v>
      </c>
    </row>
    <row r="62" spans="1:8">
      <c r="A62" s="3">
        <v>44987</v>
      </c>
      <c r="B62" t="s">
        <v>6</v>
      </c>
      <c r="C62">
        <v>80</v>
      </c>
      <c r="D62">
        <v>10</v>
      </c>
      <c r="E62">
        <v>100</v>
      </c>
      <c r="F62" t="s">
        <v>9</v>
      </c>
      <c r="G62" t="str">
        <f t="shared" si="0"/>
        <v>No</v>
      </c>
      <c r="H62">
        <f t="shared" si="1"/>
        <v>9</v>
      </c>
    </row>
    <row r="63" spans="1:8">
      <c r="A63" s="3">
        <v>44988</v>
      </c>
      <c r="B63" t="s">
        <v>6</v>
      </c>
      <c r="C63">
        <v>78</v>
      </c>
      <c r="D63">
        <v>11</v>
      </c>
      <c r="E63">
        <v>0</v>
      </c>
      <c r="F63" t="s">
        <v>9</v>
      </c>
      <c r="G63" t="str">
        <f t="shared" si="0"/>
        <v>No</v>
      </c>
      <c r="H63">
        <f t="shared" si="1"/>
        <v>9</v>
      </c>
    </row>
    <row r="64" spans="1:8">
      <c r="A64" s="3">
        <v>44989</v>
      </c>
      <c r="B64" t="s">
        <v>6</v>
      </c>
      <c r="C64">
        <v>76</v>
      </c>
      <c r="D64">
        <v>12</v>
      </c>
      <c r="E64">
        <v>0</v>
      </c>
      <c r="F64" t="s">
        <v>9</v>
      </c>
      <c r="G64" t="str">
        <f t="shared" si="0"/>
        <v>No</v>
      </c>
      <c r="H64">
        <f t="shared" si="1"/>
        <v>9</v>
      </c>
    </row>
    <row r="65" spans="1:8">
      <c r="A65" s="3">
        <v>44990</v>
      </c>
      <c r="B65" t="s">
        <v>6</v>
      </c>
      <c r="C65">
        <v>74</v>
      </c>
      <c r="D65">
        <v>13</v>
      </c>
      <c r="E65">
        <v>0</v>
      </c>
      <c r="F65" t="s">
        <v>9</v>
      </c>
      <c r="G65" t="str">
        <f t="shared" si="0"/>
        <v>No</v>
      </c>
      <c r="H65">
        <f t="shared" si="1"/>
        <v>10</v>
      </c>
    </row>
    <row r="66" spans="1:8">
      <c r="A66" s="3">
        <v>44991</v>
      </c>
      <c r="B66" t="s">
        <v>6</v>
      </c>
      <c r="C66">
        <v>72</v>
      </c>
      <c r="D66">
        <v>14</v>
      </c>
      <c r="E66">
        <v>0</v>
      </c>
      <c r="F66" t="s">
        <v>9</v>
      </c>
      <c r="G66" t="str">
        <f t="shared" si="0"/>
        <v>No</v>
      </c>
      <c r="H66">
        <f t="shared" si="1"/>
        <v>10</v>
      </c>
    </row>
    <row r="67" spans="1:8">
      <c r="A67" s="3">
        <v>44992</v>
      </c>
      <c r="B67" t="s">
        <v>6</v>
      </c>
      <c r="C67">
        <v>70</v>
      </c>
      <c r="D67">
        <v>10</v>
      </c>
      <c r="E67">
        <v>0</v>
      </c>
      <c r="F67" t="s">
        <v>9</v>
      </c>
      <c r="G67" t="str">
        <f t="shared" ref="G67:G130" si="2">IF(C67&lt;25, "Yes", "No")</f>
        <v>No</v>
      </c>
      <c r="H67">
        <f t="shared" ref="H67:H130" si="3">WEEKNUM(A67)</f>
        <v>10</v>
      </c>
    </row>
    <row r="68" spans="1:8">
      <c r="A68" s="3">
        <v>44993</v>
      </c>
      <c r="B68" t="s">
        <v>6</v>
      </c>
      <c r="C68">
        <v>68</v>
      </c>
      <c r="D68">
        <v>11</v>
      </c>
      <c r="E68">
        <v>0</v>
      </c>
      <c r="F68" t="s">
        <v>9</v>
      </c>
      <c r="G68" t="str">
        <f t="shared" si="2"/>
        <v>No</v>
      </c>
      <c r="H68">
        <f t="shared" si="3"/>
        <v>10</v>
      </c>
    </row>
    <row r="69" spans="1:8">
      <c r="A69" s="3">
        <v>44994</v>
      </c>
      <c r="B69" t="s">
        <v>6</v>
      </c>
      <c r="C69">
        <v>66</v>
      </c>
      <c r="D69">
        <v>12</v>
      </c>
      <c r="E69">
        <v>0</v>
      </c>
      <c r="F69" t="s">
        <v>9</v>
      </c>
      <c r="G69" t="str">
        <f t="shared" si="2"/>
        <v>No</v>
      </c>
      <c r="H69">
        <f t="shared" si="3"/>
        <v>10</v>
      </c>
    </row>
    <row r="70" spans="1:8">
      <c r="A70" s="3">
        <v>44995</v>
      </c>
      <c r="B70" t="s">
        <v>6</v>
      </c>
      <c r="C70">
        <v>64</v>
      </c>
      <c r="D70">
        <v>13</v>
      </c>
      <c r="E70">
        <v>0</v>
      </c>
      <c r="F70" t="s">
        <v>9</v>
      </c>
      <c r="G70" t="str">
        <f t="shared" si="2"/>
        <v>No</v>
      </c>
      <c r="H70">
        <f t="shared" si="3"/>
        <v>10</v>
      </c>
    </row>
    <row r="71" spans="1:8">
      <c r="A71" s="3">
        <v>44996</v>
      </c>
      <c r="B71" t="s">
        <v>6</v>
      </c>
      <c r="C71">
        <v>62</v>
      </c>
      <c r="D71">
        <v>14</v>
      </c>
      <c r="E71">
        <v>0</v>
      </c>
      <c r="F71" t="s">
        <v>9</v>
      </c>
      <c r="G71" t="str">
        <f t="shared" si="2"/>
        <v>No</v>
      </c>
      <c r="H71">
        <f t="shared" si="3"/>
        <v>10</v>
      </c>
    </row>
    <row r="72" spans="1:8">
      <c r="A72" s="3">
        <v>44997</v>
      </c>
      <c r="B72" t="s">
        <v>6</v>
      </c>
      <c r="C72">
        <v>60</v>
      </c>
      <c r="D72">
        <v>10</v>
      </c>
      <c r="E72">
        <v>0</v>
      </c>
      <c r="F72" t="s">
        <v>9</v>
      </c>
      <c r="G72" t="str">
        <f t="shared" si="2"/>
        <v>No</v>
      </c>
      <c r="H72">
        <f t="shared" si="3"/>
        <v>11</v>
      </c>
    </row>
    <row r="73" spans="1:8">
      <c r="A73" s="3">
        <v>44998</v>
      </c>
      <c r="B73" t="s">
        <v>6</v>
      </c>
      <c r="C73">
        <v>58</v>
      </c>
      <c r="D73">
        <v>11</v>
      </c>
      <c r="E73">
        <v>0</v>
      </c>
      <c r="F73" t="s">
        <v>9</v>
      </c>
      <c r="G73" t="str">
        <f t="shared" si="2"/>
        <v>No</v>
      </c>
      <c r="H73">
        <f t="shared" si="3"/>
        <v>11</v>
      </c>
    </row>
    <row r="74" spans="1:8">
      <c r="A74" s="3">
        <v>44999</v>
      </c>
      <c r="B74" t="s">
        <v>6</v>
      </c>
      <c r="C74">
        <v>56</v>
      </c>
      <c r="D74">
        <v>12</v>
      </c>
      <c r="E74">
        <v>0</v>
      </c>
      <c r="F74" t="s">
        <v>9</v>
      </c>
      <c r="G74" t="str">
        <f t="shared" si="2"/>
        <v>No</v>
      </c>
      <c r="H74">
        <f t="shared" si="3"/>
        <v>11</v>
      </c>
    </row>
    <row r="75" spans="1:8">
      <c r="A75" s="3">
        <v>45000</v>
      </c>
      <c r="B75" t="s">
        <v>6</v>
      </c>
      <c r="C75">
        <v>54</v>
      </c>
      <c r="D75">
        <v>13</v>
      </c>
      <c r="E75">
        <v>0</v>
      </c>
      <c r="F75" t="s">
        <v>9</v>
      </c>
      <c r="G75" t="str">
        <f t="shared" si="2"/>
        <v>No</v>
      </c>
      <c r="H75">
        <f t="shared" si="3"/>
        <v>11</v>
      </c>
    </row>
    <row r="76" spans="1:8">
      <c r="A76" s="3">
        <v>45001</v>
      </c>
      <c r="B76" t="s">
        <v>6</v>
      </c>
      <c r="C76">
        <v>52</v>
      </c>
      <c r="D76">
        <v>14</v>
      </c>
      <c r="E76">
        <v>0</v>
      </c>
      <c r="F76" t="s">
        <v>9</v>
      </c>
      <c r="G76" t="str">
        <f t="shared" si="2"/>
        <v>No</v>
      </c>
      <c r="H76">
        <f t="shared" si="3"/>
        <v>11</v>
      </c>
    </row>
    <row r="77" spans="1:8">
      <c r="A77" s="3">
        <v>45002</v>
      </c>
      <c r="B77" t="s">
        <v>6</v>
      </c>
      <c r="C77">
        <v>50</v>
      </c>
      <c r="D77">
        <v>10</v>
      </c>
      <c r="E77">
        <v>100</v>
      </c>
      <c r="F77" t="s">
        <v>9</v>
      </c>
      <c r="G77" t="str">
        <f t="shared" si="2"/>
        <v>No</v>
      </c>
      <c r="H77">
        <f t="shared" si="3"/>
        <v>11</v>
      </c>
    </row>
    <row r="78" spans="1:8">
      <c r="A78" s="3">
        <v>45003</v>
      </c>
      <c r="B78" t="s">
        <v>6</v>
      </c>
      <c r="C78">
        <v>48</v>
      </c>
      <c r="D78">
        <v>11</v>
      </c>
      <c r="E78">
        <v>0</v>
      </c>
      <c r="F78" t="s">
        <v>9</v>
      </c>
      <c r="G78" t="str">
        <f t="shared" si="2"/>
        <v>No</v>
      </c>
      <c r="H78">
        <f t="shared" si="3"/>
        <v>11</v>
      </c>
    </row>
    <row r="79" spans="1:8">
      <c r="A79" s="3">
        <v>45004</v>
      </c>
      <c r="B79" t="s">
        <v>6</v>
      </c>
      <c r="C79">
        <v>46</v>
      </c>
      <c r="D79">
        <v>12</v>
      </c>
      <c r="E79">
        <v>0</v>
      </c>
      <c r="F79" t="s">
        <v>9</v>
      </c>
      <c r="G79" t="str">
        <f t="shared" si="2"/>
        <v>No</v>
      </c>
      <c r="H79">
        <f t="shared" si="3"/>
        <v>12</v>
      </c>
    </row>
    <row r="80" spans="1:8">
      <c r="A80" s="3">
        <v>45005</v>
      </c>
      <c r="B80" t="s">
        <v>6</v>
      </c>
      <c r="C80">
        <v>44</v>
      </c>
      <c r="D80">
        <v>13</v>
      </c>
      <c r="E80">
        <v>0</v>
      </c>
      <c r="F80" t="s">
        <v>9</v>
      </c>
      <c r="G80" t="str">
        <f t="shared" si="2"/>
        <v>No</v>
      </c>
      <c r="H80">
        <f t="shared" si="3"/>
        <v>12</v>
      </c>
    </row>
    <row r="81" spans="1:8">
      <c r="A81" s="3">
        <v>45006</v>
      </c>
      <c r="B81" t="s">
        <v>6</v>
      </c>
      <c r="C81">
        <v>42</v>
      </c>
      <c r="D81">
        <v>14</v>
      </c>
      <c r="E81">
        <v>0</v>
      </c>
      <c r="F81" t="s">
        <v>9</v>
      </c>
      <c r="G81" t="str">
        <f t="shared" si="2"/>
        <v>No</v>
      </c>
      <c r="H81">
        <f t="shared" si="3"/>
        <v>12</v>
      </c>
    </row>
    <row r="82" spans="1:8">
      <c r="A82" s="3">
        <v>45007</v>
      </c>
      <c r="B82" t="s">
        <v>6</v>
      </c>
      <c r="C82">
        <v>40</v>
      </c>
      <c r="D82">
        <v>10</v>
      </c>
      <c r="E82">
        <v>0</v>
      </c>
      <c r="F82" t="s">
        <v>9</v>
      </c>
      <c r="G82" t="str">
        <f t="shared" si="2"/>
        <v>No</v>
      </c>
      <c r="H82">
        <f t="shared" si="3"/>
        <v>12</v>
      </c>
    </row>
    <row r="83" spans="1:8">
      <c r="A83" s="3">
        <v>45008</v>
      </c>
      <c r="B83" t="s">
        <v>6</v>
      </c>
      <c r="C83">
        <v>38</v>
      </c>
      <c r="D83">
        <v>11</v>
      </c>
      <c r="E83">
        <v>0</v>
      </c>
      <c r="F83" t="s">
        <v>9</v>
      </c>
      <c r="G83" t="str">
        <f t="shared" si="2"/>
        <v>No</v>
      </c>
      <c r="H83">
        <f t="shared" si="3"/>
        <v>12</v>
      </c>
    </row>
    <row r="84" spans="1:8">
      <c r="A84" s="3">
        <v>45009</v>
      </c>
      <c r="B84" t="s">
        <v>6</v>
      </c>
      <c r="C84">
        <v>36</v>
      </c>
      <c r="D84">
        <v>12</v>
      </c>
      <c r="E84">
        <v>0</v>
      </c>
      <c r="F84" t="s">
        <v>9</v>
      </c>
      <c r="G84" t="str">
        <f t="shared" si="2"/>
        <v>No</v>
      </c>
      <c r="H84">
        <f t="shared" si="3"/>
        <v>12</v>
      </c>
    </row>
    <row r="85" spans="1:8">
      <c r="A85" s="3">
        <v>45010</v>
      </c>
      <c r="B85" t="s">
        <v>6</v>
      </c>
      <c r="C85">
        <v>34</v>
      </c>
      <c r="D85">
        <v>13</v>
      </c>
      <c r="E85">
        <v>0</v>
      </c>
      <c r="F85" t="s">
        <v>9</v>
      </c>
      <c r="G85" t="str">
        <f t="shared" si="2"/>
        <v>No</v>
      </c>
      <c r="H85">
        <f t="shared" si="3"/>
        <v>12</v>
      </c>
    </row>
    <row r="86" spans="1:8">
      <c r="A86" s="3">
        <v>45011</v>
      </c>
      <c r="B86" t="s">
        <v>6</v>
      </c>
      <c r="C86">
        <v>32</v>
      </c>
      <c r="D86">
        <v>14</v>
      </c>
      <c r="E86">
        <v>70</v>
      </c>
      <c r="F86" t="s">
        <v>9</v>
      </c>
      <c r="G86" t="str">
        <f t="shared" si="2"/>
        <v>No</v>
      </c>
      <c r="H86">
        <f t="shared" si="3"/>
        <v>13</v>
      </c>
    </row>
    <row r="87" spans="1:8">
      <c r="A87" s="3">
        <v>45012</v>
      </c>
      <c r="B87" t="s">
        <v>6</v>
      </c>
      <c r="C87">
        <v>30</v>
      </c>
      <c r="D87">
        <v>10</v>
      </c>
      <c r="E87">
        <v>0</v>
      </c>
      <c r="F87" t="s">
        <v>9</v>
      </c>
      <c r="G87" t="str">
        <f t="shared" si="2"/>
        <v>No</v>
      </c>
      <c r="H87">
        <f t="shared" si="3"/>
        <v>13</v>
      </c>
    </row>
    <row r="88" spans="1:8">
      <c r="A88" s="3">
        <v>45013</v>
      </c>
      <c r="B88" t="s">
        <v>6</v>
      </c>
      <c r="C88">
        <v>28</v>
      </c>
      <c r="D88">
        <v>11</v>
      </c>
      <c r="E88">
        <v>0</v>
      </c>
      <c r="F88" t="s">
        <v>9</v>
      </c>
      <c r="G88" t="str">
        <f t="shared" si="2"/>
        <v>No</v>
      </c>
      <c r="H88">
        <f t="shared" si="3"/>
        <v>13</v>
      </c>
    </row>
    <row r="89" spans="1:8">
      <c r="A89" s="3">
        <v>45014</v>
      </c>
      <c r="B89" t="s">
        <v>6</v>
      </c>
      <c r="C89">
        <v>26</v>
      </c>
      <c r="D89">
        <v>12</v>
      </c>
      <c r="E89">
        <v>0</v>
      </c>
      <c r="F89" t="s">
        <v>9</v>
      </c>
      <c r="G89" t="str">
        <f t="shared" si="2"/>
        <v>No</v>
      </c>
      <c r="H89">
        <f t="shared" si="3"/>
        <v>13</v>
      </c>
    </row>
    <row r="90" spans="1:8">
      <c r="A90" s="3">
        <v>45015</v>
      </c>
      <c r="B90" t="s">
        <v>6</v>
      </c>
      <c r="C90">
        <v>24</v>
      </c>
      <c r="D90">
        <v>13</v>
      </c>
      <c r="E90">
        <v>0</v>
      </c>
      <c r="F90" t="s">
        <v>9</v>
      </c>
      <c r="G90" t="str">
        <f t="shared" si="2"/>
        <v>Yes</v>
      </c>
      <c r="H90">
        <f t="shared" si="3"/>
        <v>13</v>
      </c>
    </row>
    <row r="91" spans="1:8">
      <c r="A91" s="3">
        <v>45016</v>
      </c>
      <c r="B91" t="s">
        <v>6</v>
      </c>
      <c r="C91">
        <v>22</v>
      </c>
      <c r="D91">
        <v>14</v>
      </c>
      <c r="E91">
        <v>0</v>
      </c>
      <c r="F91" t="s">
        <v>9</v>
      </c>
      <c r="G91" t="str">
        <f t="shared" si="2"/>
        <v>Yes</v>
      </c>
      <c r="H91">
        <f t="shared" si="3"/>
        <v>13</v>
      </c>
    </row>
    <row r="92" spans="1:8">
      <c r="A92" s="3">
        <v>44927</v>
      </c>
      <c r="B92" t="s">
        <v>7</v>
      </c>
      <c r="C92">
        <v>150</v>
      </c>
      <c r="D92">
        <v>10</v>
      </c>
      <c r="E92">
        <v>100</v>
      </c>
      <c r="F92" t="s">
        <v>10</v>
      </c>
      <c r="G92" t="str">
        <f t="shared" si="2"/>
        <v>No</v>
      </c>
      <c r="H92">
        <f t="shared" si="3"/>
        <v>1</v>
      </c>
    </row>
    <row r="93" spans="1:8">
      <c r="A93" s="3">
        <v>44928</v>
      </c>
      <c r="B93" t="s">
        <v>7</v>
      </c>
      <c r="C93">
        <v>148.5</v>
      </c>
      <c r="D93">
        <v>11</v>
      </c>
      <c r="E93">
        <v>0</v>
      </c>
      <c r="F93" t="s">
        <v>10</v>
      </c>
      <c r="G93" t="str">
        <f t="shared" si="2"/>
        <v>No</v>
      </c>
      <c r="H93">
        <f t="shared" si="3"/>
        <v>1</v>
      </c>
    </row>
    <row r="94" spans="1:8">
      <c r="A94" s="3">
        <v>44929</v>
      </c>
      <c r="B94" t="s">
        <v>7</v>
      </c>
      <c r="C94">
        <v>147</v>
      </c>
      <c r="D94">
        <v>12</v>
      </c>
      <c r="E94">
        <v>0</v>
      </c>
      <c r="F94" t="s">
        <v>10</v>
      </c>
      <c r="G94" t="str">
        <f t="shared" si="2"/>
        <v>No</v>
      </c>
      <c r="H94">
        <f t="shared" si="3"/>
        <v>1</v>
      </c>
    </row>
    <row r="95" spans="1:8">
      <c r="A95" s="3">
        <v>44930</v>
      </c>
      <c r="B95" t="s">
        <v>7</v>
      </c>
      <c r="C95">
        <v>145.5</v>
      </c>
      <c r="D95">
        <v>13</v>
      </c>
      <c r="E95">
        <v>0</v>
      </c>
      <c r="F95" t="s">
        <v>10</v>
      </c>
      <c r="G95" t="str">
        <f t="shared" si="2"/>
        <v>No</v>
      </c>
      <c r="H95">
        <f t="shared" si="3"/>
        <v>1</v>
      </c>
    </row>
    <row r="96" spans="1:8">
      <c r="A96" s="3">
        <v>44931</v>
      </c>
      <c r="B96" t="s">
        <v>7</v>
      </c>
      <c r="C96">
        <v>144</v>
      </c>
      <c r="D96">
        <v>14</v>
      </c>
      <c r="E96">
        <v>0</v>
      </c>
      <c r="F96" t="s">
        <v>10</v>
      </c>
      <c r="G96" t="str">
        <f t="shared" si="2"/>
        <v>No</v>
      </c>
      <c r="H96">
        <f t="shared" si="3"/>
        <v>1</v>
      </c>
    </row>
    <row r="97" spans="1:8">
      <c r="A97" s="3">
        <v>44932</v>
      </c>
      <c r="B97" t="s">
        <v>7</v>
      </c>
      <c r="C97">
        <v>142.5</v>
      </c>
      <c r="D97">
        <v>10</v>
      </c>
      <c r="E97">
        <v>0</v>
      </c>
      <c r="F97" t="s">
        <v>10</v>
      </c>
      <c r="G97" t="str">
        <f t="shared" si="2"/>
        <v>No</v>
      </c>
      <c r="H97">
        <f t="shared" si="3"/>
        <v>1</v>
      </c>
    </row>
    <row r="98" spans="1:8">
      <c r="A98" s="3">
        <v>44933</v>
      </c>
      <c r="B98" t="s">
        <v>7</v>
      </c>
      <c r="C98">
        <v>141</v>
      </c>
      <c r="D98">
        <v>11</v>
      </c>
      <c r="E98">
        <v>45</v>
      </c>
      <c r="F98" t="s">
        <v>10</v>
      </c>
      <c r="G98" t="str">
        <f t="shared" si="2"/>
        <v>No</v>
      </c>
      <c r="H98">
        <f t="shared" si="3"/>
        <v>1</v>
      </c>
    </row>
    <row r="99" spans="1:8">
      <c r="A99" s="3">
        <v>44934</v>
      </c>
      <c r="B99" t="s">
        <v>7</v>
      </c>
      <c r="C99">
        <v>139.5</v>
      </c>
      <c r="D99">
        <v>12</v>
      </c>
      <c r="E99">
        <v>0</v>
      </c>
      <c r="F99" t="s">
        <v>10</v>
      </c>
      <c r="G99" t="str">
        <f t="shared" si="2"/>
        <v>No</v>
      </c>
      <c r="H99">
        <f t="shared" si="3"/>
        <v>2</v>
      </c>
    </row>
    <row r="100" spans="1:8">
      <c r="A100" s="3">
        <v>44935</v>
      </c>
      <c r="B100" t="s">
        <v>7</v>
      </c>
      <c r="C100">
        <v>138</v>
      </c>
      <c r="D100">
        <v>13</v>
      </c>
      <c r="E100">
        <v>0</v>
      </c>
      <c r="F100" t="s">
        <v>10</v>
      </c>
      <c r="G100" t="str">
        <f t="shared" si="2"/>
        <v>No</v>
      </c>
      <c r="H100">
        <f t="shared" si="3"/>
        <v>2</v>
      </c>
    </row>
    <row r="101" spans="1:8">
      <c r="A101" s="3">
        <v>44936</v>
      </c>
      <c r="B101" t="s">
        <v>7</v>
      </c>
      <c r="C101">
        <v>136.5</v>
      </c>
      <c r="D101">
        <v>14</v>
      </c>
      <c r="E101">
        <v>0</v>
      </c>
      <c r="F101" t="s">
        <v>10</v>
      </c>
      <c r="G101" t="str">
        <f t="shared" si="2"/>
        <v>No</v>
      </c>
      <c r="H101">
        <f t="shared" si="3"/>
        <v>2</v>
      </c>
    </row>
    <row r="102" spans="1:8">
      <c r="A102" s="3">
        <v>44937</v>
      </c>
      <c r="B102" t="s">
        <v>7</v>
      </c>
      <c r="C102">
        <v>135</v>
      </c>
      <c r="D102">
        <v>40</v>
      </c>
      <c r="E102">
        <v>0</v>
      </c>
      <c r="F102" t="s">
        <v>10</v>
      </c>
      <c r="G102" t="str">
        <f t="shared" si="2"/>
        <v>No</v>
      </c>
      <c r="H102">
        <f t="shared" si="3"/>
        <v>2</v>
      </c>
    </row>
    <row r="103" spans="1:8">
      <c r="A103" s="3">
        <v>44938</v>
      </c>
      <c r="B103" t="s">
        <v>7</v>
      </c>
      <c r="C103">
        <v>133.5</v>
      </c>
      <c r="D103">
        <v>11</v>
      </c>
      <c r="E103">
        <v>0</v>
      </c>
      <c r="F103" t="s">
        <v>10</v>
      </c>
      <c r="G103" t="str">
        <f t="shared" si="2"/>
        <v>No</v>
      </c>
      <c r="H103">
        <f t="shared" si="3"/>
        <v>2</v>
      </c>
    </row>
    <row r="104" spans="1:8">
      <c r="A104" s="3">
        <v>44939</v>
      </c>
      <c r="B104" t="s">
        <v>7</v>
      </c>
      <c r="C104">
        <v>132</v>
      </c>
      <c r="D104">
        <v>12</v>
      </c>
      <c r="E104">
        <v>0</v>
      </c>
      <c r="F104" t="s">
        <v>10</v>
      </c>
      <c r="G104" t="str">
        <f t="shared" si="2"/>
        <v>No</v>
      </c>
      <c r="H104">
        <f t="shared" si="3"/>
        <v>2</v>
      </c>
    </row>
    <row r="105" spans="1:8">
      <c r="A105" s="3">
        <v>44940</v>
      </c>
      <c r="B105" t="s">
        <v>7</v>
      </c>
      <c r="C105">
        <v>130.5</v>
      </c>
      <c r="D105">
        <v>13</v>
      </c>
      <c r="E105">
        <v>0</v>
      </c>
      <c r="F105" t="s">
        <v>10</v>
      </c>
      <c r="G105" t="str">
        <f t="shared" si="2"/>
        <v>No</v>
      </c>
      <c r="H105">
        <f t="shared" si="3"/>
        <v>2</v>
      </c>
    </row>
    <row r="106" spans="1:8">
      <c r="A106" s="3">
        <v>44941</v>
      </c>
      <c r="B106" t="s">
        <v>7</v>
      </c>
      <c r="C106">
        <v>129</v>
      </c>
      <c r="D106">
        <v>14</v>
      </c>
      <c r="E106">
        <v>0</v>
      </c>
      <c r="F106" t="s">
        <v>10</v>
      </c>
      <c r="G106" t="str">
        <f t="shared" si="2"/>
        <v>No</v>
      </c>
      <c r="H106">
        <f t="shared" si="3"/>
        <v>3</v>
      </c>
    </row>
    <row r="107" spans="1:8">
      <c r="A107" s="3">
        <v>44942</v>
      </c>
      <c r="B107" t="s">
        <v>7</v>
      </c>
      <c r="C107">
        <v>127.5</v>
      </c>
      <c r="D107">
        <v>10</v>
      </c>
      <c r="E107">
        <v>100</v>
      </c>
      <c r="F107" t="s">
        <v>10</v>
      </c>
      <c r="G107" t="str">
        <f t="shared" si="2"/>
        <v>No</v>
      </c>
      <c r="H107">
        <f t="shared" si="3"/>
        <v>3</v>
      </c>
    </row>
    <row r="108" spans="1:8">
      <c r="A108" s="3">
        <v>44943</v>
      </c>
      <c r="B108" t="s">
        <v>7</v>
      </c>
      <c r="C108">
        <v>126</v>
      </c>
      <c r="D108">
        <v>60</v>
      </c>
      <c r="E108">
        <v>0</v>
      </c>
      <c r="F108" t="s">
        <v>10</v>
      </c>
      <c r="G108" t="str">
        <f t="shared" si="2"/>
        <v>No</v>
      </c>
      <c r="H108">
        <f t="shared" si="3"/>
        <v>3</v>
      </c>
    </row>
    <row r="109" spans="1:8">
      <c r="A109" s="3">
        <v>44944</v>
      </c>
      <c r="B109" t="s">
        <v>7</v>
      </c>
      <c r="C109">
        <v>124.5</v>
      </c>
      <c r="D109">
        <v>12</v>
      </c>
      <c r="E109">
        <v>0</v>
      </c>
      <c r="F109" t="s">
        <v>10</v>
      </c>
      <c r="G109" t="str">
        <f t="shared" si="2"/>
        <v>No</v>
      </c>
      <c r="H109">
        <f t="shared" si="3"/>
        <v>3</v>
      </c>
    </row>
    <row r="110" spans="1:8">
      <c r="A110" s="3">
        <v>44945</v>
      </c>
      <c r="B110" t="s">
        <v>7</v>
      </c>
      <c r="C110">
        <v>123</v>
      </c>
      <c r="D110">
        <v>13</v>
      </c>
      <c r="E110">
        <v>0</v>
      </c>
      <c r="F110" t="s">
        <v>10</v>
      </c>
      <c r="G110" t="str">
        <f t="shared" si="2"/>
        <v>No</v>
      </c>
      <c r="H110">
        <f t="shared" si="3"/>
        <v>3</v>
      </c>
    </row>
    <row r="111" spans="1:8">
      <c r="A111" s="3">
        <v>44946</v>
      </c>
      <c r="B111" t="s">
        <v>7</v>
      </c>
      <c r="C111">
        <v>121.5</v>
      </c>
      <c r="D111">
        <v>14</v>
      </c>
      <c r="E111">
        <v>0</v>
      </c>
      <c r="F111" t="s">
        <v>10</v>
      </c>
      <c r="G111" t="str">
        <f t="shared" si="2"/>
        <v>No</v>
      </c>
      <c r="H111">
        <f t="shared" si="3"/>
        <v>3</v>
      </c>
    </row>
    <row r="112" spans="1:8">
      <c r="A112" s="3">
        <v>44947</v>
      </c>
      <c r="B112" t="s">
        <v>7</v>
      </c>
      <c r="C112">
        <v>120</v>
      </c>
      <c r="D112">
        <v>10</v>
      </c>
      <c r="E112">
        <v>0</v>
      </c>
      <c r="F112" t="s">
        <v>10</v>
      </c>
      <c r="G112" t="str">
        <f t="shared" si="2"/>
        <v>No</v>
      </c>
      <c r="H112">
        <f t="shared" si="3"/>
        <v>3</v>
      </c>
    </row>
    <row r="113" spans="1:8">
      <c r="A113" s="3">
        <v>44948</v>
      </c>
      <c r="B113" t="s">
        <v>7</v>
      </c>
      <c r="C113">
        <v>118.5</v>
      </c>
      <c r="D113">
        <v>11</v>
      </c>
      <c r="E113">
        <v>0</v>
      </c>
      <c r="F113" t="s">
        <v>10</v>
      </c>
      <c r="G113" t="str">
        <f t="shared" si="2"/>
        <v>No</v>
      </c>
      <c r="H113">
        <f t="shared" si="3"/>
        <v>4</v>
      </c>
    </row>
    <row r="114" spans="1:8">
      <c r="A114" s="3">
        <v>44949</v>
      </c>
      <c r="B114" t="s">
        <v>7</v>
      </c>
      <c r="C114">
        <v>117</v>
      </c>
      <c r="D114">
        <v>12</v>
      </c>
      <c r="E114">
        <v>0</v>
      </c>
      <c r="F114" t="s">
        <v>10</v>
      </c>
      <c r="G114" t="str">
        <f t="shared" si="2"/>
        <v>No</v>
      </c>
      <c r="H114">
        <f t="shared" si="3"/>
        <v>4</v>
      </c>
    </row>
    <row r="115" spans="1:8">
      <c r="A115" s="3">
        <v>44950</v>
      </c>
      <c r="B115" t="s">
        <v>7</v>
      </c>
      <c r="C115">
        <v>115.5</v>
      </c>
      <c r="D115">
        <v>13</v>
      </c>
      <c r="E115">
        <v>70</v>
      </c>
      <c r="F115" t="s">
        <v>10</v>
      </c>
      <c r="G115" t="str">
        <f t="shared" si="2"/>
        <v>No</v>
      </c>
      <c r="H115">
        <f t="shared" si="3"/>
        <v>4</v>
      </c>
    </row>
    <row r="116" spans="1:8">
      <c r="A116" s="3">
        <v>44951</v>
      </c>
      <c r="B116" t="s">
        <v>7</v>
      </c>
      <c r="C116">
        <v>114</v>
      </c>
      <c r="D116">
        <v>14</v>
      </c>
      <c r="E116">
        <v>0</v>
      </c>
      <c r="F116" t="s">
        <v>10</v>
      </c>
      <c r="G116" t="str">
        <f t="shared" si="2"/>
        <v>No</v>
      </c>
      <c r="H116">
        <f t="shared" si="3"/>
        <v>4</v>
      </c>
    </row>
    <row r="117" spans="1:8">
      <c r="A117" s="3">
        <v>44952</v>
      </c>
      <c r="B117" t="s">
        <v>7</v>
      </c>
      <c r="C117">
        <v>112.5</v>
      </c>
      <c r="D117">
        <v>10</v>
      </c>
      <c r="E117">
        <v>0</v>
      </c>
      <c r="F117" t="s">
        <v>10</v>
      </c>
      <c r="G117" t="str">
        <f t="shared" si="2"/>
        <v>No</v>
      </c>
      <c r="H117">
        <f t="shared" si="3"/>
        <v>4</v>
      </c>
    </row>
    <row r="118" spans="1:8">
      <c r="A118" s="3">
        <v>44953</v>
      </c>
      <c r="B118" t="s">
        <v>7</v>
      </c>
      <c r="C118">
        <v>111</v>
      </c>
      <c r="D118">
        <v>11</v>
      </c>
      <c r="E118">
        <v>0</v>
      </c>
      <c r="F118" t="s">
        <v>10</v>
      </c>
      <c r="G118" t="str">
        <f t="shared" si="2"/>
        <v>No</v>
      </c>
      <c r="H118">
        <f t="shared" si="3"/>
        <v>4</v>
      </c>
    </row>
    <row r="119" spans="1:8">
      <c r="A119" s="3">
        <v>44954</v>
      </c>
      <c r="B119" t="s">
        <v>7</v>
      </c>
      <c r="C119">
        <v>109.5</v>
      </c>
      <c r="D119">
        <v>12</v>
      </c>
      <c r="E119">
        <v>0</v>
      </c>
      <c r="F119" t="s">
        <v>10</v>
      </c>
      <c r="G119" t="str">
        <f t="shared" si="2"/>
        <v>No</v>
      </c>
      <c r="H119">
        <f t="shared" si="3"/>
        <v>4</v>
      </c>
    </row>
    <row r="120" spans="1:8">
      <c r="A120" s="3">
        <v>44955</v>
      </c>
      <c r="B120" t="s">
        <v>7</v>
      </c>
      <c r="C120">
        <v>108</v>
      </c>
      <c r="D120">
        <v>13</v>
      </c>
      <c r="E120">
        <v>0</v>
      </c>
      <c r="F120" t="s">
        <v>10</v>
      </c>
      <c r="G120" t="str">
        <f t="shared" si="2"/>
        <v>No</v>
      </c>
      <c r="H120">
        <f t="shared" si="3"/>
        <v>5</v>
      </c>
    </row>
    <row r="121" spans="1:8">
      <c r="A121" s="3">
        <v>44956</v>
      </c>
      <c r="B121" t="s">
        <v>7</v>
      </c>
      <c r="C121">
        <v>106.5</v>
      </c>
      <c r="D121">
        <v>14</v>
      </c>
      <c r="E121">
        <v>0</v>
      </c>
      <c r="F121" t="s">
        <v>10</v>
      </c>
      <c r="G121" t="str">
        <f t="shared" si="2"/>
        <v>No</v>
      </c>
      <c r="H121">
        <f t="shared" si="3"/>
        <v>5</v>
      </c>
    </row>
    <row r="122" spans="1:8">
      <c r="A122" s="3">
        <v>44957</v>
      </c>
      <c r="B122" t="s">
        <v>7</v>
      </c>
      <c r="C122">
        <v>105</v>
      </c>
      <c r="D122">
        <v>100</v>
      </c>
      <c r="E122">
        <v>100</v>
      </c>
      <c r="F122" t="s">
        <v>10</v>
      </c>
      <c r="G122" t="str">
        <f t="shared" si="2"/>
        <v>No</v>
      </c>
      <c r="H122">
        <f t="shared" si="3"/>
        <v>5</v>
      </c>
    </row>
    <row r="123" spans="1:8">
      <c r="A123" s="3">
        <v>44958</v>
      </c>
      <c r="B123" t="s">
        <v>7</v>
      </c>
      <c r="C123">
        <v>103.5</v>
      </c>
      <c r="D123">
        <v>11</v>
      </c>
      <c r="E123">
        <v>0</v>
      </c>
      <c r="F123" t="s">
        <v>10</v>
      </c>
      <c r="G123" t="str">
        <f t="shared" si="2"/>
        <v>No</v>
      </c>
      <c r="H123">
        <f t="shared" si="3"/>
        <v>5</v>
      </c>
    </row>
    <row r="124" spans="1:8">
      <c r="A124" s="3">
        <v>44959</v>
      </c>
      <c r="B124" t="s">
        <v>7</v>
      </c>
      <c r="C124">
        <v>102</v>
      </c>
      <c r="D124">
        <v>12</v>
      </c>
      <c r="E124">
        <v>0</v>
      </c>
      <c r="F124" t="s">
        <v>10</v>
      </c>
      <c r="G124" t="str">
        <f t="shared" si="2"/>
        <v>No</v>
      </c>
      <c r="H124">
        <f t="shared" si="3"/>
        <v>5</v>
      </c>
    </row>
    <row r="125" spans="1:8">
      <c r="A125" s="3">
        <v>44960</v>
      </c>
      <c r="B125" t="s">
        <v>7</v>
      </c>
      <c r="C125">
        <v>100.5</v>
      </c>
      <c r="D125">
        <v>13</v>
      </c>
      <c r="E125">
        <v>0</v>
      </c>
      <c r="F125" t="s">
        <v>10</v>
      </c>
      <c r="G125" t="str">
        <f t="shared" si="2"/>
        <v>No</v>
      </c>
      <c r="H125">
        <f t="shared" si="3"/>
        <v>5</v>
      </c>
    </row>
    <row r="126" spans="1:8">
      <c r="A126" s="3">
        <v>44961</v>
      </c>
      <c r="B126" t="s">
        <v>7</v>
      </c>
      <c r="C126">
        <v>99</v>
      </c>
      <c r="D126">
        <v>14</v>
      </c>
      <c r="E126">
        <v>0</v>
      </c>
      <c r="F126" t="s">
        <v>10</v>
      </c>
      <c r="G126" t="str">
        <f t="shared" si="2"/>
        <v>No</v>
      </c>
      <c r="H126">
        <f t="shared" si="3"/>
        <v>5</v>
      </c>
    </row>
    <row r="127" spans="1:8">
      <c r="A127" s="3">
        <v>44962</v>
      </c>
      <c r="B127" t="s">
        <v>7</v>
      </c>
      <c r="C127">
        <v>97.5</v>
      </c>
      <c r="D127">
        <v>10</v>
      </c>
      <c r="E127">
        <v>0</v>
      </c>
      <c r="F127" t="s">
        <v>10</v>
      </c>
      <c r="G127" t="str">
        <f t="shared" si="2"/>
        <v>No</v>
      </c>
      <c r="H127">
        <f t="shared" si="3"/>
        <v>6</v>
      </c>
    </row>
    <row r="128" spans="1:8">
      <c r="A128" s="3">
        <v>44963</v>
      </c>
      <c r="B128" t="s">
        <v>7</v>
      </c>
      <c r="C128">
        <v>96</v>
      </c>
      <c r="D128">
        <v>11</v>
      </c>
      <c r="E128">
        <v>0</v>
      </c>
      <c r="F128" t="s">
        <v>10</v>
      </c>
      <c r="G128" t="str">
        <f t="shared" si="2"/>
        <v>No</v>
      </c>
      <c r="H128">
        <f t="shared" si="3"/>
        <v>6</v>
      </c>
    </row>
    <row r="129" spans="1:8">
      <c r="A129" s="3">
        <v>44964</v>
      </c>
      <c r="B129" t="s">
        <v>7</v>
      </c>
      <c r="C129">
        <v>94.5</v>
      </c>
      <c r="D129">
        <v>12</v>
      </c>
      <c r="E129">
        <v>0</v>
      </c>
      <c r="F129" t="s">
        <v>10</v>
      </c>
      <c r="G129" t="str">
        <f t="shared" si="2"/>
        <v>No</v>
      </c>
      <c r="H129">
        <f t="shared" si="3"/>
        <v>6</v>
      </c>
    </row>
    <row r="130" spans="1:8">
      <c r="A130" s="3">
        <v>44965</v>
      </c>
      <c r="B130" t="s">
        <v>7</v>
      </c>
      <c r="C130">
        <v>93</v>
      </c>
      <c r="D130">
        <v>13</v>
      </c>
      <c r="E130">
        <v>95</v>
      </c>
      <c r="F130" t="s">
        <v>10</v>
      </c>
      <c r="G130" t="str">
        <f t="shared" si="2"/>
        <v>No</v>
      </c>
      <c r="H130">
        <f t="shared" si="3"/>
        <v>6</v>
      </c>
    </row>
    <row r="131" spans="1:8">
      <c r="A131" s="3">
        <v>44966</v>
      </c>
      <c r="B131" t="s">
        <v>7</v>
      </c>
      <c r="C131">
        <v>91.5</v>
      </c>
      <c r="D131">
        <v>14</v>
      </c>
      <c r="E131">
        <v>0</v>
      </c>
      <c r="F131" t="s">
        <v>10</v>
      </c>
      <c r="G131" t="str">
        <f t="shared" ref="G131:G194" si="4">IF(C131&lt;25, "Yes", "No")</f>
        <v>No</v>
      </c>
      <c r="H131">
        <f t="shared" ref="H131:H194" si="5">WEEKNUM(A131)</f>
        <v>6</v>
      </c>
    </row>
    <row r="132" spans="1:8">
      <c r="A132" s="3">
        <v>44967</v>
      </c>
      <c r="B132" t="s">
        <v>7</v>
      </c>
      <c r="C132">
        <v>9</v>
      </c>
      <c r="D132">
        <v>10</v>
      </c>
      <c r="E132">
        <v>0</v>
      </c>
      <c r="F132" t="s">
        <v>10</v>
      </c>
      <c r="G132" t="str">
        <f t="shared" si="4"/>
        <v>Yes</v>
      </c>
      <c r="H132">
        <f t="shared" si="5"/>
        <v>6</v>
      </c>
    </row>
    <row r="133" spans="1:8">
      <c r="A133" s="3">
        <v>44968</v>
      </c>
      <c r="B133" t="s">
        <v>7</v>
      </c>
      <c r="C133">
        <v>88.5</v>
      </c>
      <c r="D133">
        <v>11</v>
      </c>
      <c r="E133">
        <v>0</v>
      </c>
      <c r="F133" t="s">
        <v>10</v>
      </c>
      <c r="G133" t="str">
        <f t="shared" si="4"/>
        <v>No</v>
      </c>
      <c r="H133">
        <f t="shared" si="5"/>
        <v>6</v>
      </c>
    </row>
    <row r="134" spans="1:8">
      <c r="A134" s="3">
        <v>44969</v>
      </c>
      <c r="B134" t="s">
        <v>7</v>
      </c>
      <c r="C134">
        <v>87</v>
      </c>
      <c r="D134">
        <v>12</v>
      </c>
      <c r="E134">
        <v>0</v>
      </c>
      <c r="F134" t="s">
        <v>10</v>
      </c>
      <c r="G134" t="str">
        <f t="shared" si="4"/>
        <v>No</v>
      </c>
      <c r="H134">
        <f t="shared" si="5"/>
        <v>7</v>
      </c>
    </row>
    <row r="135" spans="1:8">
      <c r="A135" s="3">
        <v>44970</v>
      </c>
      <c r="B135" t="s">
        <v>7</v>
      </c>
      <c r="C135">
        <v>85.5</v>
      </c>
      <c r="D135">
        <v>13</v>
      </c>
      <c r="E135">
        <v>0</v>
      </c>
      <c r="F135" t="s">
        <v>10</v>
      </c>
      <c r="G135" t="str">
        <f t="shared" si="4"/>
        <v>No</v>
      </c>
      <c r="H135">
        <f t="shared" si="5"/>
        <v>7</v>
      </c>
    </row>
    <row r="136" spans="1:8">
      <c r="A136" s="3">
        <v>44971</v>
      </c>
      <c r="B136" t="s">
        <v>7</v>
      </c>
      <c r="C136">
        <v>84</v>
      </c>
      <c r="D136">
        <v>14</v>
      </c>
      <c r="E136">
        <v>0</v>
      </c>
      <c r="F136" t="s">
        <v>10</v>
      </c>
      <c r="G136" t="str">
        <f t="shared" si="4"/>
        <v>No</v>
      </c>
      <c r="H136">
        <f t="shared" si="5"/>
        <v>7</v>
      </c>
    </row>
    <row r="137" spans="1:8">
      <c r="A137" s="3">
        <v>44972</v>
      </c>
      <c r="B137" t="s">
        <v>7</v>
      </c>
      <c r="C137">
        <v>8</v>
      </c>
      <c r="D137">
        <v>10</v>
      </c>
      <c r="E137">
        <v>100</v>
      </c>
      <c r="F137" t="s">
        <v>10</v>
      </c>
      <c r="G137" t="str">
        <f t="shared" si="4"/>
        <v>Yes</v>
      </c>
      <c r="H137">
        <f t="shared" si="5"/>
        <v>7</v>
      </c>
    </row>
    <row r="138" spans="1:8">
      <c r="A138" s="3">
        <v>44973</v>
      </c>
      <c r="B138" t="s">
        <v>7</v>
      </c>
      <c r="C138">
        <v>81</v>
      </c>
      <c r="D138">
        <v>11</v>
      </c>
      <c r="E138">
        <v>0</v>
      </c>
      <c r="F138" t="s">
        <v>10</v>
      </c>
      <c r="G138" t="str">
        <f t="shared" si="4"/>
        <v>No</v>
      </c>
      <c r="H138">
        <f t="shared" si="5"/>
        <v>7</v>
      </c>
    </row>
    <row r="139" spans="1:8">
      <c r="A139" s="3">
        <v>44974</v>
      </c>
      <c r="B139" t="s">
        <v>7</v>
      </c>
      <c r="C139">
        <v>79.5</v>
      </c>
      <c r="D139">
        <v>12</v>
      </c>
      <c r="E139">
        <v>0</v>
      </c>
      <c r="F139" t="s">
        <v>10</v>
      </c>
      <c r="G139" t="str">
        <f t="shared" si="4"/>
        <v>No</v>
      </c>
      <c r="H139">
        <f t="shared" si="5"/>
        <v>7</v>
      </c>
    </row>
    <row r="140" spans="1:8">
      <c r="A140" s="3">
        <v>44975</v>
      </c>
      <c r="B140" t="s">
        <v>7</v>
      </c>
      <c r="C140">
        <v>78</v>
      </c>
      <c r="D140">
        <v>13</v>
      </c>
      <c r="E140">
        <v>0</v>
      </c>
      <c r="F140" t="s">
        <v>10</v>
      </c>
      <c r="G140" t="str">
        <f t="shared" si="4"/>
        <v>No</v>
      </c>
      <c r="H140">
        <f t="shared" si="5"/>
        <v>7</v>
      </c>
    </row>
    <row r="141" spans="1:8">
      <c r="A141" s="3">
        <v>44976</v>
      </c>
      <c r="B141" t="s">
        <v>7</v>
      </c>
      <c r="C141">
        <v>76.5</v>
      </c>
      <c r="D141">
        <v>14</v>
      </c>
      <c r="E141">
        <v>0</v>
      </c>
      <c r="F141" t="s">
        <v>10</v>
      </c>
      <c r="G141" t="str">
        <f t="shared" si="4"/>
        <v>No</v>
      </c>
      <c r="H141">
        <f t="shared" si="5"/>
        <v>8</v>
      </c>
    </row>
    <row r="142" spans="1:8">
      <c r="A142" s="3">
        <v>44977</v>
      </c>
      <c r="B142" t="s">
        <v>7</v>
      </c>
      <c r="C142">
        <v>75</v>
      </c>
      <c r="D142">
        <v>10</v>
      </c>
      <c r="E142">
        <v>0</v>
      </c>
      <c r="F142" t="s">
        <v>10</v>
      </c>
      <c r="G142" t="str">
        <f t="shared" si="4"/>
        <v>No</v>
      </c>
      <c r="H142">
        <f t="shared" si="5"/>
        <v>8</v>
      </c>
    </row>
    <row r="143" spans="1:8">
      <c r="A143" s="3">
        <v>44978</v>
      </c>
      <c r="B143" t="s">
        <v>7</v>
      </c>
      <c r="C143">
        <v>73.5</v>
      </c>
      <c r="D143">
        <v>11</v>
      </c>
      <c r="E143">
        <v>0</v>
      </c>
      <c r="F143" t="s">
        <v>10</v>
      </c>
      <c r="G143" t="str">
        <f t="shared" si="4"/>
        <v>No</v>
      </c>
      <c r="H143">
        <f t="shared" si="5"/>
        <v>8</v>
      </c>
    </row>
    <row r="144" spans="1:8">
      <c r="A144" s="3">
        <v>44979</v>
      </c>
      <c r="B144" t="s">
        <v>7</v>
      </c>
      <c r="C144">
        <v>72</v>
      </c>
      <c r="D144">
        <v>12</v>
      </c>
      <c r="E144">
        <v>0</v>
      </c>
      <c r="F144" t="s">
        <v>10</v>
      </c>
      <c r="G144" t="str">
        <f t="shared" si="4"/>
        <v>No</v>
      </c>
      <c r="H144">
        <f t="shared" si="5"/>
        <v>8</v>
      </c>
    </row>
    <row r="145" spans="1:8">
      <c r="A145" s="3">
        <v>44980</v>
      </c>
      <c r="B145" t="s">
        <v>7</v>
      </c>
      <c r="C145">
        <v>70.5</v>
      </c>
      <c r="D145">
        <v>13</v>
      </c>
      <c r="E145">
        <v>0</v>
      </c>
      <c r="F145" t="s">
        <v>10</v>
      </c>
      <c r="G145" t="str">
        <f t="shared" si="4"/>
        <v>No</v>
      </c>
      <c r="H145">
        <f t="shared" si="5"/>
        <v>8</v>
      </c>
    </row>
    <row r="146" spans="1:8">
      <c r="A146" s="3">
        <v>44981</v>
      </c>
      <c r="B146" t="s">
        <v>7</v>
      </c>
      <c r="C146">
        <v>69</v>
      </c>
      <c r="D146">
        <v>14</v>
      </c>
      <c r="E146">
        <v>80</v>
      </c>
      <c r="F146" t="s">
        <v>10</v>
      </c>
      <c r="G146" t="str">
        <f t="shared" si="4"/>
        <v>No</v>
      </c>
      <c r="H146">
        <f t="shared" si="5"/>
        <v>8</v>
      </c>
    </row>
    <row r="147" spans="1:8">
      <c r="A147" s="3">
        <v>44982</v>
      </c>
      <c r="B147" t="s">
        <v>7</v>
      </c>
      <c r="C147">
        <v>67.5</v>
      </c>
      <c r="D147">
        <v>10</v>
      </c>
      <c r="E147">
        <v>0</v>
      </c>
      <c r="F147" t="s">
        <v>10</v>
      </c>
      <c r="G147" t="str">
        <f t="shared" si="4"/>
        <v>No</v>
      </c>
      <c r="H147">
        <f t="shared" si="5"/>
        <v>8</v>
      </c>
    </row>
    <row r="148" spans="1:8">
      <c r="A148" s="3">
        <v>44983</v>
      </c>
      <c r="B148" t="s">
        <v>7</v>
      </c>
      <c r="C148">
        <v>6</v>
      </c>
      <c r="D148">
        <v>11</v>
      </c>
      <c r="E148">
        <v>0</v>
      </c>
      <c r="F148" t="s">
        <v>10</v>
      </c>
      <c r="G148" t="str">
        <f t="shared" si="4"/>
        <v>Yes</v>
      </c>
      <c r="H148">
        <f t="shared" si="5"/>
        <v>9</v>
      </c>
    </row>
    <row r="149" spans="1:8">
      <c r="A149" s="3">
        <v>44984</v>
      </c>
      <c r="B149" t="s">
        <v>7</v>
      </c>
      <c r="C149">
        <v>64.5</v>
      </c>
      <c r="D149">
        <v>12</v>
      </c>
      <c r="E149">
        <v>0</v>
      </c>
      <c r="F149" t="s">
        <v>10</v>
      </c>
      <c r="G149" t="str">
        <f t="shared" si="4"/>
        <v>No</v>
      </c>
      <c r="H149">
        <f t="shared" si="5"/>
        <v>9</v>
      </c>
    </row>
    <row r="150" spans="1:8">
      <c r="A150" s="3">
        <v>44985</v>
      </c>
      <c r="B150" t="s">
        <v>7</v>
      </c>
      <c r="C150">
        <v>63</v>
      </c>
      <c r="D150">
        <v>13</v>
      </c>
      <c r="E150">
        <v>0</v>
      </c>
      <c r="F150" t="s">
        <v>10</v>
      </c>
      <c r="G150" t="str">
        <f t="shared" si="4"/>
        <v>No</v>
      </c>
      <c r="H150">
        <f t="shared" si="5"/>
        <v>9</v>
      </c>
    </row>
    <row r="151" spans="1:8">
      <c r="A151" s="3">
        <v>44986</v>
      </c>
      <c r="B151" t="s">
        <v>7</v>
      </c>
      <c r="C151">
        <v>61.5</v>
      </c>
      <c r="D151">
        <v>14</v>
      </c>
      <c r="E151">
        <v>0</v>
      </c>
      <c r="F151" t="s">
        <v>10</v>
      </c>
      <c r="G151" t="str">
        <f t="shared" si="4"/>
        <v>No</v>
      </c>
      <c r="H151">
        <f t="shared" si="5"/>
        <v>9</v>
      </c>
    </row>
    <row r="152" spans="1:8">
      <c r="A152" s="3">
        <v>44987</v>
      </c>
      <c r="B152" t="s">
        <v>7</v>
      </c>
      <c r="C152">
        <v>60</v>
      </c>
      <c r="D152">
        <v>10</v>
      </c>
      <c r="E152">
        <v>100</v>
      </c>
      <c r="F152" t="s">
        <v>10</v>
      </c>
      <c r="G152" t="str">
        <f t="shared" si="4"/>
        <v>No</v>
      </c>
      <c r="H152">
        <f t="shared" si="5"/>
        <v>9</v>
      </c>
    </row>
    <row r="153" spans="1:8">
      <c r="A153" s="3">
        <v>44988</v>
      </c>
      <c r="B153" t="s">
        <v>7</v>
      </c>
      <c r="C153">
        <v>58.5</v>
      </c>
      <c r="D153">
        <v>11</v>
      </c>
      <c r="E153">
        <v>0</v>
      </c>
      <c r="F153" t="s">
        <v>10</v>
      </c>
      <c r="G153" t="str">
        <f t="shared" si="4"/>
        <v>No</v>
      </c>
      <c r="H153">
        <f t="shared" si="5"/>
        <v>9</v>
      </c>
    </row>
    <row r="154" spans="1:8">
      <c r="A154" s="3">
        <v>44989</v>
      </c>
      <c r="B154" t="s">
        <v>7</v>
      </c>
      <c r="C154">
        <v>18</v>
      </c>
      <c r="D154">
        <v>12</v>
      </c>
      <c r="E154">
        <v>0</v>
      </c>
      <c r="F154" t="s">
        <v>10</v>
      </c>
      <c r="G154" t="str">
        <f t="shared" si="4"/>
        <v>Yes</v>
      </c>
      <c r="H154">
        <f t="shared" si="5"/>
        <v>9</v>
      </c>
    </row>
    <row r="155" spans="1:8">
      <c r="A155" s="3">
        <v>44990</v>
      </c>
      <c r="B155" t="s">
        <v>7</v>
      </c>
      <c r="C155">
        <v>55.5</v>
      </c>
      <c r="D155">
        <v>13</v>
      </c>
      <c r="E155">
        <v>0</v>
      </c>
      <c r="F155" t="s">
        <v>10</v>
      </c>
      <c r="G155" t="str">
        <f t="shared" si="4"/>
        <v>No</v>
      </c>
      <c r="H155">
        <f t="shared" si="5"/>
        <v>10</v>
      </c>
    </row>
    <row r="156" spans="1:8">
      <c r="A156" s="3">
        <v>44991</v>
      </c>
      <c r="B156" t="s">
        <v>7</v>
      </c>
      <c r="C156">
        <v>54</v>
      </c>
      <c r="D156">
        <v>14</v>
      </c>
      <c r="E156">
        <v>0</v>
      </c>
      <c r="F156" t="s">
        <v>10</v>
      </c>
      <c r="G156" t="str">
        <f t="shared" si="4"/>
        <v>No</v>
      </c>
      <c r="H156">
        <f t="shared" si="5"/>
        <v>10</v>
      </c>
    </row>
    <row r="157" spans="1:8">
      <c r="A157" s="3">
        <v>44992</v>
      </c>
      <c r="B157" t="s">
        <v>7</v>
      </c>
      <c r="C157">
        <v>52.5</v>
      </c>
      <c r="D157">
        <v>10</v>
      </c>
      <c r="E157">
        <v>0</v>
      </c>
      <c r="F157" t="s">
        <v>10</v>
      </c>
      <c r="G157" t="str">
        <f t="shared" si="4"/>
        <v>No</v>
      </c>
      <c r="H157">
        <f t="shared" si="5"/>
        <v>10</v>
      </c>
    </row>
    <row r="158" spans="1:8">
      <c r="A158" s="3">
        <v>44993</v>
      </c>
      <c r="B158" t="s">
        <v>7</v>
      </c>
      <c r="C158">
        <v>51</v>
      </c>
      <c r="D158">
        <v>11</v>
      </c>
      <c r="E158">
        <v>0</v>
      </c>
      <c r="F158" t="s">
        <v>10</v>
      </c>
      <c r="G158" t="str">
        <f t="shared" si="4"/>
        <v>No</v>
      </c>
      <c r="H158">
        <f t="shared" si="5"/>
        <v>10</v>
      </c>
    </row>
    <row r="159" spans="1:8">
      <c r="A159" s="3">
        <v>44994</v>
      </c>
      <c r="B159" t="s">
        <v>7</v>
      </c>
      <c r="C159">
        <v>49.5</v>
      </c>
      <c r="D159">
        <v>12</v>
      </c>
      <c r="E159">
        <v>0</v>
      </c>
      <c r="F159" t="s">
        <v>10</v>
      </c>
      <c r="G159" t="str">
        <f t="shared" si="4"/>
        <v>No</v>
      </c>
      <c r="H159">
        <f t="shared" si="5"/>
        <v>10</v>
      </c>
    </row>
    <row r="160" spans="1:8">
      <c r="A160" s="3">
        <v>44995</v>
      </c>
      <c r="B160" t="s">
        <v>7</v>
      </c>
      <c r="C160">
        <v>48</v>
      </c>
      <c r="D160">
        <v>13</v>
      </c>
      <c r="E160">
        <v>0</v>
      </c>
      <c r="F160" t="s">
        <v>10</v>
      </c>
      <c r="G160" t="str">
        <f t="shared" si="4"/>
        <v>No</v>
      </c>
      <c r="H160">
        <f t="shared" si="5"/>
        <v>10</v>
      </c>
    </row>
    <row r="161" spans="1:8">
      <c r="A161" s="3">
        <v>44996</v>
      </c>
      <c r="B161" t="s">
        <v>7</v>
      </c>
      <c r="C161">
        <v>46.5</v>
      </c>
      <c r="D161">
        <v>14</v>
      </c>
      <c r="E161">
        <v>0</v>
      </c>
      <c r="F161" t="s">
        <v>10</v>
      </c>
      <c r="G161" t="str">
        <f t="shared" si="4"/>
        <v>No</v>
      </c>
      <c r="H161">
        <f t="shared" si="5"/>
        <v>10</v>
      </c>
    </row>
    <row r="162" spans="1:8">
      <c r="A162" s="3">
        <v>44997</v>
      </c>
      <c r="B162" t="s">
        <v>7</v>
      </c>
      <c r="C162">
        <v>45</v>
      </c>
      <c r="D162">
        <v>10</v>
      </c>
      <c r="E162">
        <v>0</v>
      </c>
      <c r="F162" t="s">
        <v>10</v>
      </c>
      <c r="G162" t="str">
        <f t="shared" si="4"/>
        <v>No</v>
      </c>
      <c r="H162">
        <f t="shared" si="5"/>
        <v>11</v>
      </c>
    </row>
    <row r="163" spans="1:8">
      <c r="A163" s="3">
        <v>44998</v>
      </c>
      <c r="B163" t="s">
        <v>7</v>
      </c>
      <c r="C163">
        <v>43.5</v>
      </c>
      <c r="D163">
        <v>11</v>
      </c>
      <c r="E163">
        <v>0</v>
      </c>
      <c r="F163" t="s">
        <v>10</v>
      </c>
      <c r="G163" t="str">
        <f t="shared" si="4"/>
        <v>No</v>
      </c>
      <c r="H163">
        <f t="shared" si="5"/>
        <v>11</v>
      </c>
    </row>
    <row r="164" spans="1:8">
      <c r="A164" s="3">
        <v>44999</v>
      </c>
      <c r="B164" t="s">
        <v>7</v>
      </c>
      <c r="C164">
        <v>5</v>
      </c>
      <c r="D164">
        <v>12</v>
      </c>
      <c r="E164">
        <v>0</v>
      </c>
      <c r="F164" t="s">
        <v>10</v>
      </c>
      <c r="G164" t="str">
        <f t="shared" si="4"/>
        <v>Yes</v>
      </c>
      <c r="H164">
        <f t="shared" si="5"/>
        <v>11</v>
      </c>
    </row>
    <row r="165" spans="1:8">
      <c r="A165" s="3">
        <v>45000</v>
      </c>
      <c r="B165" t="s">
        <v>7</v>
      </c>
      <c r="C165">
        <v>40.5</v>
      </c>
      <c r="D165">
        <v>13</v>
      </c>
      <c r="E165">
        <v>0</v>
      </c>
      <c r="F165" t="s">
        <v>10</v>
      </c>
      <c r="G165" t="str">
        <f t="shared" si="4"/>
        <v>No</v>
      </c>
      <c r="H165">
        <f t="shared" si="5"/>
        <v>11</v>
      </c>
    </row>
    <row r="166" spans="1:8">
      <c r="A166" s="3">
        <v>45001</v>
      </c>
      <c r="B166" t="s">
        <v>7</v>
      </c>
      <c r="C166">
        <v>39</v>
      </c>
      <c r="D166">
        <v>14</v>
      </c>
      <c r="E166">
        <v>0</v>
      </c>
      <c r="F166" t="s">
        <v>10</v>
      </c>
      <c r="G166" t="str">
        <f t="shared" si="4"/>
        <v>No</v>
      </c>
      <c r="H166">
        <f t="shared" si="5"/>
        <v>11</v>
      </c>
    </row>
    <row r="167" spans="1:8">
      <c r="A167" s="3">
        <v>45002</v>
      </c>
      <c r="B167" t="s">
        <v>7</v>
      </c>
      <c r="C167">
        <v>37.5</v>
      </c>
      <c r="D167">
        <v>10</v>
      </c>
      <c r="E167">
        <v>100</v>
      </c>
      <c r="F167" t="s">
        <v>10</v>
      </c>
      <c r="G167" t="str">
        <f t="shared" si="4"/>
        <v>No</v>
      </c>
      <c r="H167">
        <f t="shared" si="5"/>
        <v>11</v>
      </c>
    </row>
    <row r="168" spans="1:8">
      <c r="A168" s="3">
        <v>45003</v>
      </c>
      <c r="B168" t="s">
        <v>7</v>
      </c>
      <c r="C168">
        <v>36</v>
      </c>
      <c r="D168">
        <v>11</v>
      </c>
      <c r="E168">
        <v>0</v>
      </c>
      <c r="F168" t="s">
        <v>10</v>
      </c>
      <c r="G168" t="str">
        <f t="shared" si="4"/>
        <v>No</v>
      </c>
      <c r="H168">
        <f t="shared" si="5"/>
        <v>11</v>
      </c>
    </row>
    <row r="169" spans="1:8">
      <c r="A169" s="3">
        <v>45004</v>
      </c>
      <c r="B169" t="s">
        <v>7</v>
      </c>
      <c r="C169">
        <v>34.5</v>
      </c>
      <c r="D169">
        <v>12</v>
      </c>
      <c r="E169">
        <v>0</v>
      </c>
      <c r="F169" t="s">
        <v>10</v>
      </c>
      <c r="G169" t="str">
        <f t="shared" si="4"/>
        <v>No</v>
      </c>
      <c r="H169">
        <f t="shared" si="5"/>
        <v>12</v>
      </c>
    </row>
    <row r="170" spans="1:8">
      <c r="A170" s="3">
        <v>45005</v>
      </c>
      <c r="B170" t="s">
        <v>7</v>
      </c>
      <c r="C170">
        <v>33</v>
      </c>
      <c r="D170">
        <v>13</v>
      </c>
      <c r="E170">
        <v>0</v>
      </c>
      <c r="F170" t="s">
        <v>10</v>
      </c>
      <c r="G170" t="str">
        <f t="shared" si="4"/>
        <v>No</v>
      </c>
      <c r="H170">
        <f t="shared" si="5"/>
        <v>12</v>
      </c>
    </row>
    <row r="171" spans="1:8">
      <c r="A171" s="3">
        <v>45006</v>
      </c>
      <c r="B171" t="s">
        <v>7</v>
      </c>
      <c r="C171">
        <v>31.5</v>
      </c>
      <c r="D171">
        <v>14</v>
      </c>
      <c r="E171">
        <v>0</v>
      </c>
      <c r="F171" t="s">
        <v>10</v>
      </c>
      <c r="G171" t="str">
        <f t="shared" si="4"/>
        <v>No</v>
      </c>
      <c r="H171">
        <f t="shared" si="5"/>
        <v>12</v>
      </c>
    </row>
    <row r="172" spans="1:8">
      <c r="A172" s="3">
        <v>45007</v>
      </c>
      <c r="B172" t="s">
        <v>7</v>
      </c>
      <c r="C172">
        <v>30</v>
      </c>
      <c r="D172">
        <v>10</v>
      </c>
      <c r="E172">
        <v>0</v>
      </c>
      <c r="F172" t="s">
        <v>10</v>
      </c>
      <c r="G172" t="str">
        <f t="shared" si="4"/>
        <v>No</v>
      </c>
      <c r="H172">
        <f t="shared" si="5"/>
        <v>12</v>
      </c>
    </row>
    <row r="173" spans="1:8">
      <c r="A173" s="3">
        <v>45008</v>
      </c>
      <c r="B173" t="s">
        <v>7</v>
      </c>
      <c r="C173">
        <v>28.5</v>
      </c>
      <c r="D173">
        <v>11</v>
      </c>
      <c r="E173">
        <v>0</v>
      </c>
      <c r="F173" t="s">
        <v>10</v>
      </c>
      <c r="G173" t="str">
        <f t="shared" si="4"/>
        <v>No</v>
      </c>
      <c r="H173">
        <f t="shared" si="5"/>
        <v>12</v>
      </c>
    </row>
    <row r="174" spans="1:8">
      <c r="A174" s="3">
        <v>45009</v>
      </c>
      <c r="B174" t="s">
        <v>7</v>
      </c>
      <c r="C174">
        <v>27</v>
      </c>
      <c r="D174">
        <v>12</v>
      </c>
      <c r="E174">
        <v>0</v>
      </c>
      <c r="F174" t="s">
        <v>10</v>
      </c>
      <c r="G174" t="str">
        <f t="shared" si="4"/>
        <v>No</v>
      </c>
      <c r="H174">
        <f t="shared" si="5"/>
        <v>12</v>
      </c>
    </row>
    <row r="175" spans="1:8">
      <c r="A175" s="3">
        <v>45010</v>
      </c>
      <c r="B175" t="s">
        <v>7</v>
      </c>
      <c r="C175">
        <v>25.5</v>
      </c>
      <c r="D175">
        <v>13</v>
      </c>
      <c r="E175">
        <v>0</v>
      </c>
      <c r="F175" t="s">
        <v>10</v>
      </c>
      <c r="G175" t="str">
        <f t="shared" si="4"/>
        <v>No</v>
      </c>
      <c r="H175">
        <f t="shared" si="5"/>
        <v>12</v>
      </c>
    </row>
    <row r="176" spans="1:8">
      <c r="A176" s="3">
        <v>45011</v>
      </c>
      <c r="B176" t="s">
        <v>7</v>
      </c>
      <c r="C176">
        <v>24</v>
      </c>
      <c r="D176">
        <v>14</v>
      </c>
      <c r="E176">
        <v>0</v>
      </c>
      <c r="F176" t="s">
        <v>10</v>
      </c>
      <c r="G176" t="str">
        <f t="shared" si="4"/>
        <v>Yes</v>
      </c>
      <c r="H176">
        <f t="shared" si="5"/>
        <v>13</v>
      </c>
    </row>
    <row r="177" spans="1:8">
      <c r="A177" s="3">
        <v>45012</v>
      </c>
      <c r="B177" t="s">
        <v>7</v>
      </c>
      <c r="C177">
        <v>22.5</v>
      </c>
      <c r="D177">
        <v>10</v>
      </c>
      <c r="E177">
        <v>0</v>
      </c>
      <c r="F177" t="s">
        <v>10</v>
      </c>
      <c r="G177" t="str">
        <f t="shared" si="4"/>
        <v>Yes</v>
      </c>
      <c r="H177">
        <f t="shared" si="5"/>
        <v>13</v>
      </c>
    </row>
    <row r="178" spans="1:8">
      <c r="A178" s="3">
        <v>45013</v>
      </c>
      <c r="B178" t="s">
        <v>7</v>
      </c>
      <c r="C178">
        <v>21</v>
      </c>
      <c r="D178">
        <v>11</v>
      </c>
      <c r="E178">
        <v>0</v>
      </c>
      <c r="F178" t="s">
        <v>10</v>
      </c>
      <c r="G178" t="str">
        <f t="shared" si="4"/>
        <v>Yes</v>
      </c>
      <c r="H178">
        <f t="shared" si="5"/>
        <v>13</v>
      </c>
    </row>
    <row r="179" spans="1:8">
      <c r="A179" s="3">
        <v>45014</v>
      </c>
      <c r="B179" t="s">
        <v>7</v>
      </c>
      <c r="C179">
        <v>19.5</v>
      </c>
      <c r="D179">
        <v>12</v>
      </c>
      <c r="E179">
        <v>0</v>
      </c>
      <c r="F179" t="s">
        <v>10</v>
      </c>
      <c r="G179" t="str">
        <f t="shared" si="4"/>
        <v>Yes</v>
      </c>
      <c r="H179">
        <f t="shared" si="5"/>
        <v>13</v>
      </c>
    </row>
    <row r="180" spans="1:8">
      <c r="A180" s="3">
        <v>45015</v>
      </c>
      <c r="B180" t="s">
        <v>7</v>
      </c>
      <c r="C180">
        <v>18</v>
      </c>
      <c r="D180">
        <v>13</v>
      </c>
      <c r="E180">
        <v>0</v>
      </c>
      <c r="F180" t="s">
        <v>10</v>
      </c>
      <c r="G180" t="str">
        <f t="shared" si="4"/>
        <v>Yes</v>
      </c>
      <c r="H180">
        <f t="shared" si="5"/>
        <v>13</v>
      </c>
    </row>
    <row r="181" spans="1:8">
      <c r="A181" s="3">
        <v>45016</v>
      </c>
      <c r="B181" t="s">
        <v>7</v>
      </c>
      <c r="C181">
        <v>16.5</v>
      </c>
      <c r="D181">
        <v>14</v>
      </c>
      <c r="E181">
        <v>0</v>
      </c>
      <c r="F181" t="s">
        <v>10</v>
      </c>
      <c r="G181" t="str">
        <f t="shared" si="4"/>
        <v>Yes</v>
      </c>
      <c r="H181">
        <f t="shared" si="5"/>
        <v>13</v>
      </c>
    </row>
    <row r="182" spans="1:8">
      <c r="A182" s="3">
        <v>44927</v>
      </c>
      <c r="B182" t="s">
        <v>8</v>
      </c>
      <c r="C182">
        <v>300</v>
      </c>
      <c r="D182">
        <v>10</v>
      </c>
      <c r="E182">
        <v>100</v>
      </c>
      <c r="F182" t="s">
        <v>11</v>
      </c>
      <c r="G182" t="str">
        <f t="shared" si="4"/>
        <v>No</v>
      </c>
      <c r="H182">
        <f t="shared" si="5"/>
        <v>1</v>
      </c>
    </row>
    <row r="183" spans="1:8">
      <c r="A183" s="3">
        <v>44928</v>
      </c>
      <c r="B183" t="s">
        <v>8</v>
      </c>
      <c r="C183">
        <v>297</v>
      </c>
      <c r="D183">
        <v>11</v>
      </c>
      <c r="E183">
        <v>0</v>
      </c>
      <c r="F183" t="s">
        <v>11</v>
      </c>
      <c r="G183" t="str">
        <f t="shared" si="4"/>
        <v>No</v>
      </c>
      <c r="H183">
        <f t="shared" si="5"/>
        <v>1</v>
      </c>
    </row>
    <row r="184" spans="1:8">
      <c r="A184" s="3">
        <v>44929</v>
      </c>
      <c r="B184" t="s">
        <v>8</v>
      </c>
      <c r="C184">
        <v>294</v>
      </c>
      <c r="D184">
        <v>12</v>
      </c>
      <c r="E184">
        <v>0</v>
      </c>
      <c r="F184" t="s">
        <v>11</v>
      </c>
      <c r="G184" t="str">
        <f t="shared" si="4"/>
        <v>No</v>
      </c>
      <c r="H184">
        <f t="shared" si="5"/>
        <v>1</v>
      </c>
    </row>
    <row r="185" spans="1:8">
      <c r="A185" s="3">
        <v>44930</v>
      </c>
      <c r="B185" t="s">
        <v>8</v>
      </c>
      <c r="C185">
        <v>291</v>
      </c>
      <c r="D185">
        <v>13</v>
      </c>
      <c r="E185">
        <v>0</v>
      </c>
      <c r="F185" t="s">
        <v>11</v>
      </c>
      <c r="G185" t="str">
        <f t="shared" si="4"/>
        <v>No</v>
      </c>
      <c r="H185">
        <f t="shared" si="5"/>
        <v>1</v>
      </c>
    </row>
    <row r="186" spans="1:8">
      <c r="A186" s="3">
        <v>44931</v>
      </c>
      <c r="B186" t="s">
        <v>8</v>
      </c>
      <c r="C186">
        <v>288</v>
      </c>
      <c r="D186">
        <v>14</v>
      </c>
      <c r="E186">
        <v>70</v>
      </c>
      <c r="F186" t="s">
        <v>11</v>
      </c>
      <c r="G186" t="str">
        <f t="shared" si="4"/>
        <v>No</v>
      </c>
      <c r="H186">
        <f t="shared" si="5"/>
        <v>1</v>
      </c>
    </row>
    <row r="187" spans="1:8">
      <c r="A187" s="3">
        <v>44932</v>
      </c>
      <c r="B187" t="s">
        <v>8</v>
      </c>
      <c r="C187">
        <v>285</v>
      </c>
      <c r="D187">
        <v>10</v>
      </c>
      <c r="E187">
        <v>0</v>
      </c>
      <c r="F187" t="s">
        <v>11</v>
      </c>
      <c r="G187" t="str">
        <f t="shared" si="4"/>
        <v>No</v>
      </c>
      <c r="H187">
        <f t="shared" si="5"/>
        <v>1</v>
      </c>
    </row>
    <row r="188" spans="1:8">
      <c r="A188" s="3">
        <v>44933</v>
      </c>
      <c r="B188" t="s">
        <v>8</v>
      </c>
      <c r="C188">
        <v>282</v>
      </c>
      <c r="D188">
        <v>200</v>
      </c>
      <c r="E188">
        <v>0</v>
      </c>
      <c r="F188" t="s">
        <v>11</v>
      </c>
      <c r="G188" t="str">
        <f t="shared" si="4"/>
        <v>No</v>
      </c>
      <c r="H188">
        <f t="shared" si="5"/>
        <v>1</v>
      </c>
    </row>
    <row r="189" spans="1:8">
      <c r="A189" s="3">
        <v>44934</v>
      </c>
      <c r="B189" t="s">
        <v>8</v>
      </c>
      <c r="C189">
        <v>279</v>
      </c>
      <c r="D189">
        <v>12</v>
      </c>
      <c r="E189">
        <v>0</v>
      </c>
      <c r="F189" t="s">
        <v>11</v>
      </c>
      <c r="G189" t="str">
        <f t="shared" si="4"/>
        <v>No</v>
      </c>
      <c r="H189">
        <f t="shared" si="5"/>
        <v>2</v>
      </c>
    </row>
    <row r="190" spans="1:8">
      <c r="A190" s="3">
        <v>44935</v>
      </c>
      <c r="B190" t="s">
        <v>8</v>
      </c>
      <c r="C190">
        <v>276</v>
      </c>
      <c r="D190">
        <v>13</v>
      </c>
      <c r="E190">
        <v>0</v>
      </c>
      <c r="F190" t="s">
        <v>11</v>
      </c>
      <c r="G190" t="str">
        <f t="shared" si="4"/>
        <v>No</v>
      </c>
      <c r="H190">
        <f t="shared" si="5"/>
        <v>2</v>
      </c>
    </row>
    <row r="191" spans="1:8">
      <c r="A191" s="3">
        <v>44936</v>
      </c>
      <c r="B191" t="s">
        <v>8</v>
      </c>
      <c r="C191">
        <v>273</v>
      </c>
      <c r="D191">
        <v>14</v>
      </c>
      <c r="E191">
        <v>0</v>
      </c>
      <c r="F191" t="s">
        <v>11</v>
      </c>
      <c r="G191" t="str">
        <f t="shared" si="4"/>
        <v>No</v>
      </c>
      <c r="H191">
        <f t="shared" si="5"/>
        <v>2</v>
      </c>
    </row>
    <row r="192" spans="1:8">
      <c r="A192" s="3">
        <v>44937</v>
      </c>
      <c r="B192" t="s">
        <v>8</v>
      </c>
      <c r="C192">
        <v>270</v>
      </c>
      <c r="D192">
        <v>10</v>
      </c>
      <c r="E192">
        <v>80</v>
      </c>
      <c r="F192" t="s">
        <v>11</v>
      </c>
      <c r="G192" t="str">
        <f t="shared" si="4"/>
        <v>No</v>
      </c>
      <c r="H192">
        <f t="shared" si="5"/>
        <v>2</v>
      </c>
    </row>
    <row r="193" spans="1:8">
      <c r="A193" s="3">
        <v>44938</v>
      </c>
      <c r="B193" t="s">
        <v>8</v>
      </c>
      <c r="C193">
        <v>267</v>
      </c>
      <c r="D193">
        <v>11</v>
      </c>
      <c r="E193">
        <v>0</v>
      </c>
      <c r="F193" t="s">
        <v>11</v>
      </c>
      <c r="G193" t="str">
        <f t="shared" si="4"/>
        <v>No</v>
      </c>
      <c r="H193">
        <f t="shared" si="5"/>
        <v>2</v>
      </c>
    </row>
    <row r="194" spans="1:8">
      <c r="A194" s="3">
        <v>44939</v>
      </c>
      <c r="B194" t="s">
        <v>8</v>
      </c>
      <c r="C194">
        <v>264</v>
      </c>
      <c r="D194">
        <v>12</v>
      </c>
      <c r="E194">
        <v>0</v>
      </c>
      <c r="F194" t="s">
        <v>11</v>
      </c>
      <c r="G194" t="str">
        <f t="shared" si="4"/>
        <v>No</v>
      </c>
      <c r="H194">
        <f t="shared" si="5"/>
        <v>2</v>
      </c>
    </row>
    <row r="195" spans="1:8">
      <c r="A195" s="3">
        <v>44940</v>
      </c>
      <c r="B195" t="s">
        <v>8</v>
      </c>
      <c r="C195">
        <v>261</v>
      </c>
      <c r="D195">
        <v>60</v>
      </c>
      <c r="E195">
        <v>0</v>
      </c>
      <c r="F195" t="s">
        <v>11</v>
      </c>
      <c r="G195" t="str">
        <f t="shared" ref="G195:G258" si="6">IF(C195&lt;25, "Yes", "No")</f>
        <v>No</v>
      </c>
      <c r="H195">
        <f t="shared" ref="H195:H258" si="7">WEEKNUM(A195)</f>
        <v>2</v>
      </c>
    </row>
    <row r="196" spans="1:8">
      <c r="A196" s="3">
        <v>44941</v>
      </c>
      <c r="B196" t="s">
        <v>8</v>
      </c>
      <c r="C196">
        <v>258</v>
      </c>
      <c r="D196">
        <v>14</v>
      </c>
      <c r="E196">
        <v>0</v>
      </c>
      <c r="F196" t="s">
        <v>11</v>
      </c>
      <c r="G196" t="str">
        <f t="shared" si="6"/>
        <v>No</v>
      </c>
      <c r="H196">
        <f t="shared" si="7"/>
        <v>3</v>
      </c>
    </row>
    <row r="197" spans="1:8">
      <c r="A197" s="3">
        <v>44942</v>
      </c>
      <c r="B197" t="s">
        <v>8</v>
      </c>
      <c r="C197">
        <v>255</v>
      </c>
      <c r="D197">
        <v>10</v>
      </c>
      <c r="E197">
        <v>100</v>
      </c>
      <c r="F197" t="s">
        <v>11</v>
      </c>
      <c r="G197" t="str">
        <f t="shared" si="6"/>
        <v>No</v>
      </c>
      <c r="H197">
        <f t="shared" si="7"/>
        <v>3</v>
      </c>
    </row>
    <row r="198" spans="1:8">
      <c r="A198" s="3">
        <v>44943</v>
      </c>
      <c r="B198" t="s">
        <v>8</v>
      </c>
      <c r="C198">
        <v>252</v>
      </c>
      <c r="D198">
        <v>11</v>
      </c>
      <c r="E198">
        <v>0</v>
      </c>
      <c r="F198" t="s">
        <v>11</v>
      </c>
      <c r="G198" t="str">
        <f t="shared" si="6"/>
        <v>No</v>
      </c>
      <c r="H198">
        <f t="shared" si="7"/>
        <v>3</v>
      </c>
    </row>
    <row r="199" spans="1:8">
      <c r="A199" s="3">
        <v>44944</v>
      </c>
      <c r="B199" t="s">
        <v>8</v>
      </c>
      <c r="C199">
        <v>249</v>
      </c>
      <c r="D199">
        <v>12</v>
      </c>
      <c r="E199">
        <v>0</v>
      </c>
      <c r="F199" t="s">
        <v>11</v>
      </c>
      <c r="G199" t="str">
        <f t="shared" si="6"/>
        <v>No</v>
      </c>
      <c r="H199">
        <f t="shared" si="7"/>
        <v>3</v>
      </c>
    </row>
    <row r="200" spans="1:8">
      <c r="A200" s="3">
        <v>44945</v>
      </c>
      <c r="B200" t="s">
        <v>8</v>
      </c>
      <c r="C200">
        <v>246</v>
      </c>
      <c r="D200">
        <v>13</v>
      </c>
      <c r="E200">
        <v>45</v>
      </c>
      <c r="F200" t="s">
        <v>11</v>
      </c>
      <c r="G200" t="str">
        <f t="shared" si="6"/>
        <v>No</v>
      </c>
      <c r="H200">
        <f t="shared" si="7"/>
        <v>3</v>
      </c>
    </row>
    <row r="201" spans="1:8">
      <c r="A201" s="3">
        <v>44946</v>
      </c>
      <c r="B201" t="s">
        <v>8</v>
      </c>
      <c r="C201">
        <v>70</v>
      </c>
      <c r="D201">
        <v>14</v>
      </c>
      <c r="E201">
        <v>0</v>
      </c>
      <c r="F201" t="s">
        <v>11</v>
      </c>
      <c r="G201" t="str">
        <f t="shared" si="6"/>
        <v>No</v>
      </c>
      <c r="H201">
        <f t="shared" si="7"/>
        <v>3</v>
      </c>
    </row>
    <row r="202" spans="1:8">
      <c r="A202" s="3">
        <v>44947</v>
      </c>
      <c r="B202" t="s">
        <v>8</v>
      </c>
      <c r="C202">
        <v>240</v>
      </c>
      <c r="D202">
        <v>68</v>
      </c>
      <c r="E202">
        <v>0</v>
      </c>
      <c r="F202" t="s">
        <v>11</v>
      </c>
      <c r="G202" t="str">
        <f t="shared" si="6"/>
        <v>No</v>
      </c>
      <c r="H202">
        <f t="shared" si="7"/>
        <v>3</v>
      </c>
    </row>
    <row r="203" spans="1:8">
      <c r="A203" s="3">
        <v>44948</v>
      </c>
      <c r="B203" t="s">
        <v>8</v>
      </c>
      <c r="C203">
        <v>237</v>
      </c>
      <c r="D203">
        <v>11</v>
      </c>
      <c r="E203">
        <v>0</v>
      </c>
      <c r="F203" t="s">
        <v>11</v>
      </c>
      <c r="G203" t="str">
        <f t="shared" si="6"/>
        <v>No</v>
      </c>
      <c r="H203">
        <f t="shared" si="7"/>
        <v>4</v>
      </c>
    </row>
    <row r="204" spans="1:8">
      <c r="A204" s="3">
        <v>44949</v>
      </c>
      <c r="B204" t="s">
        <v>8</v>
      </c>
      <c r="C204">
        <v>234</v>
      </c>
      <c r="D204">
        <v>12</v>
      </c>
      <c r="E204">
        <v>0</v>
      </c>
      <c r="F204" t="s">
        <v>11</v>
      </c>
      <c r="G204" t="str">
        <f t="shared" si="6"/>
        <v>No</v>
      </c>
      <c r="H204">
        <f t="shared" si="7"/>
        <v>4</v>
      </c>
    </row>
    <row r="205" spans="1:8">
      <c r="A205" s="3">
        <v>44950</v>
      </c>
      <c r="B205" t="s">
        <v>8</v>
      </c>
      <c r="C205">
        <v>231</v>
      </c>
      <c r="D205">
        <v>13</v>
      </c>
      <c r="E205">
        <v>0</v>
      </c>
      <c r="F205" t="s">
        <v>11</v>
      </c>
      <c r="G205" t="str">
        <f t="shared" si="6"/>
        <v>No</v>
      </c>
      <c r="H205">
        <f t="shared" si="7"/>
        <v>4</v>
      </c>
    </row>
    <row r="206" spans="1:8">
      <c r="A206" s="3">
        <v>44951</v>
      </c>
      <c r="B206" t="s">
        <v>8</v>
      </c>
      <c r="C206">
        <v>228</v>
      </c>
      <c r="D206">
        <v>14</v>
      </c>
      <c r="E206">
        <v>0</v>
      </c>
      <c r="F206" t="s">
        <v>11</v>
      </c>
      <c r="G206" t="str">
        <f t="shared" si="6"/>
        <v>No</v>
      </c>
      <c r="H206">
        <f t="shared" si="7"/>
        <v>4</v>
      </c>
    </row>
    <row r="207" spans="1:8">
      <c r="A207" s="3">
        <v>44952</v>
      </c>
      <c r="B207" t="s">
        <v>8</v>
      </c>
      <c r="C207">
        <v>225</v>
      </c>
      <c r="D207">
        <v>10</v>
      </c>
      <c r="E207">
        <v>0</v>
      </c>
      <c r="F207" t="s">
        <v>11</v>
      </c>
      <c r="G207" t="str">
        <f t="shared" si="6"/>
        <v>No</v>
      </c>
      <c r="H207">
        <f t="shared" si="7"/>
        <v>4</v>
      </c>
    </row>
    <row r="208" spans="1:8">
      <c r="A208" s="3">
        <v>44953</v>
      </c>
      <c r="B208" t="s">
        <v>8</v>
      </c>
      <c r="C208">
        <v>222</v>
      </c>
      <c r="D208">
        <v>11</v>
      </c>
      <c r="E208">
        <v>0</v>
      </c>
      <c r="F208" t="s">
        <v>11</v>
      </c>
      <c r="G208" t="str">
        <f t="shared" si="6"/>
        <v>No</v>
      </c>
      <c r="H208">
        <f t="shared" si="7"/>
        <v>4</v>
      </c>
    </row>
    <row r="209" spans="1:8">
      <c r="A209" s="3">
        <v>44954</v>
      </c>
      <c r="B209" t="s">
        <v>8</v>
      </c>
      <c r="C209">
        <v>219</v>
      </c>
      <c r="D209">
        <v>12</v>
      </c>
      <c r="E209">
        <v>0</v>
      </c>
      <c r="F209" t="s">
        <v>11</v>
      </c>
      <c r="G209" t="str">
        <f t="shared" si="6"/>
        <v>No</v>
      </c>
      <c r="H209">
        <f t="shared" si="7"/>
        <v>4</v>
      </c>
    </row>
    <row r="210" spans="1:8">
      <c r="A210" s="3">
        <v>44955</v>
      </c>
      <c r="B210" t="s">
        <v>8</v>
      </c>
      <c r="C210">
        <v>216</v>
      </c>
      <c r="D210">
        <v>13</v>
      </c>
      <c r="E210">
        <v>0</v>
      </c>
      <c r="F210" t="s">
        <v>11</v>
      </c>
      <c r="G210" t="str">
        <f t="shared" si="6"/>
        <v>No</v>
      </c>
      <c r="H210">
        <f t="shared" si="7"/>
        <v>5</v>
      </c>
    </row>
    <row r="211" spans="1:8">
      <c r="A211" s="3">
        <v>44956</v>
      </c>
      <c r="B211" t="s">
        <v>8</v>
      </c>
      <c r="C211">
        <v>213</v>
      </c>
      <c r="D211">
        <v>14</v>
      </c>
      <c r="E211">
        <v>0</v>
      </c>
      <c r="F211" t="s">
        <v>11</v>
      </c>
      <c r="G211" t="str">
        <f t="shared" si="6"/>
        <v>No</v>
      </c>
      <c r="H211">
        <f t="shared" si="7"/>
        <v>5</v>
      </c>
    </row>
    <row r="212" spans="1:8">
      <c r="A212" s="3">
        <v>44957</v>
      </c>
      <c r="B212" t="s">
        <v>8</v>
      </c>
      <c r="C212">
        <v>210</v>
      </c>
      <c r="D212">
        <v>10</v>
      </c>
      <c r="E212">
        <v>100</v>
      </c>
      <c r="F212" t="s">
        <v>11</v>
      </c>
      <c r="G212" t="str">
        <f t="shared" si="6"/>
        <v>No</v>
      </c>
      <c r="H212">
        <f t="shared" si="7"/>
        <v>5</v>
      </c>
    </row>
    <row r="213" spans="1:8">
      <c r="A213" s="3">
        <v>44958</v>
      </c>
      <c r="B213" t="s">
        <v>8</v>
      </c>
      <c r="C213">
        <v>207</v>
      </c>
      <c r="D213">
        <v>11</v>
      </c>
      <c r="E213">
        <v>0</v>
      </c>
      <c r="F213" t="s">
        <v>11</v>
      </c>
      <c r="G213" t="str">
        <f t="shared" si="6"/>
        <v>No</v>
      </c>
      <c r="H213">
        <f t="shared" si="7"/>
        <v>5</v>
      </c>
    </row>
    <row r="214" spans="1:8">
      <c r="A214" s="3">
        <v>44959</v>
      </c>
      <c r="B214" t="s">
        <v>8</v>
      </c>
      <c r="C214">
        <v>204</v>
      </c>
      <c r="D214">
        <v>12</v>
      </c>
      <c r="E214">
        <v>0</v>
      </c>
      <c r="F214" t="s">
        <v>11</v>
      </c>
      <c r="G214" t="str">
        <f t="shared" si="6"/>
        <v>No</v>
      </c>
      <c r="H214">
        <f t="shared" si="7"/>
        <v>5</v>
      </c>
    </row>
    <row r="215" spans="1:8">
      <c r="A215" s="3">
        <v>44960</v>
      </c>
      <c r="B215" t="s">
        <v>8</v>
      </c>
      <c r="C215">
        <v>201</v>
      </c>
      <c r="D215">
        <v>13</v>
      </c>
      <c r="E215">
        <v>0</v>
      </c>
      <c r="F215" t="s">
        <v>11</v>
      </c>
      <c r="G215" t="str">
        <f t="shared" si="6"/>
        <v>No</v>
      </c>
      <c r="H215">
        <f t="shared" si="7"/>
        <v>5</v>
      </c>
    </row>
    <row r="216" spans="1:8">
      <c r="A216" s="3">
        <v>44961</v>
      </c>
      <c r="B216" t="s">
        <v>8</v>
      </c>
      <c r="C216">
        <v>198</v>
      </c>
      <c r="D216">
        <v>14</v>
      </c>
      <c r="E216">
        <v>0</v>
      </c>
      <c r="F216" t="s">
        <v>11</v>
      </c>
      <c r="G216" t="str">
        <f t="shared" si="6"/>
        <v>No</v>
      </c>
      <c r="H216">
        <f t="shared" si="7"/>
        <v>5</v>
      </c>
    </row>
    <row r="217" spans="1:8">
      <c r="A217" s="3">
        <v>44962</v>
      </c>
      <c r="B217" t="s">
        <v>8</v>
      </c>
      <c r="C217">
        <v>195</v>
      </c>
      <c r="D217">
        <v>10</v>
      </c>
      <c r="E217">
        <v>0</v>
      </c>
      <c r="F217" t="s">
        <v>11</v>
      </c>
      <c r="G217" t="str">
        <f t="shared" si="6"/>
        <v>No</v>
      </c>
      <c r="H217">
        <f t="shared" si="7"/>
        <v>6</v>
      </c>
    </row>
    <row r="218" spans="1:8">
      <c r="A218" s="3">
        <v>44963</v>
      </c>
      <c r="B218" t="s">
        <v>8</v>
      </c>
      <c r="C218">
        <v>192</v>
      </c>
      <c r="D218">
        <v>11</v>
      </c>
      <c r="E218">
        <v>60</v>
      </c>
      <c r="F218" t="s">
        <v>11</v>
      </c>
      <c r="G218" t="str">
        <f t="shared" si="6"/>
        <v>No</v>
      </c>
      <c r="H218">
        <f t="shared" si="7"/>
        <v>6</v>
      </c>
    </row>
    <row r="219" spans="1:8">
      <c r="A219" s="3">
        <v>44964</v>
      </c>
      <c r="B219" t="s">
        <v>8</v>
      </c>
      <c r="C219">
        <v>189</v>
      </c>
      <c r="D219">
        <v>12</v>
      </c>
      <c r="E219">
        <v>0</v>
      </c>
      <c r="F219" t="s">
        <v>11</v>
      </c>
      <c r="G219" t="str">
        <f t="shared" si="6"/>
        <v>No</v>
      </c>
      <c r="H219">
        <f t="shared" si="7"/>
        <v>6</v>
      </c>
    </row>
    <row r="220" spans="1:8">
      <c r="A220" s="3">
        <v>44965</v>
      </c>
      <c r="B220" t="s">
        <v>8</v>
      </c>
      <c r="C220">
        <v>186</v>
      </c>
      <c r="D220">
        <v>13</v>
      </c>
      <c r="E220">
        <v>0</v>
      </c>
      <c r="F220" t="s">
        <v>11</v>
      </c>
      <c r="G220" t="str">
        <f t="shared" si="6"/>
        <v>No</v>
      </c>
      <c r="H220">
        <f t="shared" si="7"/>
        <v>6</v>
      </c>
    </row>
    <row r="221" spans="1:8">
      <c r="A221" s="3">
        <v>44966</v>
      </c>
      <c r="B221" t="s">
        <v>8</v>
      </c>
      <c r="C221">
        <v>183</v>
      </c>
      <c r="D221">
        <v>14</v>
      </c>
      <c r="E221">
        <v>0</v>
      </c>
      <c r="F221" t="s">
        <v>11</v>
      </c>
      <c r="G221" t="str">
        <f t="shared" si="6"/>
        <v>No</v>
      </c>
      <c r="H221">
        <f t="shared" si="7"/>
        <v>6</v>
      </c>
    </row>
    <row r="222" spans="1:8">
      <c r="A222" s="3">
        <v>44967</v>
      </c>
      <c r="B222" t="s">
        <v>8</v>
      </c>
      <c r="C222">
        <v>180</v>
      </c>
      <c r="D222">
        <v>10</v>
      </c>
      <c r="E222">
        <v>0</v>
      </c>
      <c r="F222" t="s">
        <v>11</v>
      </c>
      <c r="G222" t="str">
        <f t="shared" si="6"/>
        <v>No</v>
      </c>
      <c r="H222">
        <f t="shared" si="7"/>
        <v>6</v>
      </c>
    </row>
    <row r="223" spans="1:8">
      <c r="A223" s="3">
        <v>44968</v>
      </c>
      <c r="B223" t="s">
        <v>8</v>
      </c>
      <c r="C223">
        <v>177</v>
      </c>
      <c r="D223">
        <v>11</v>
      </c>
      <c r="E223">
        <v>0</v>
      </c>
      <c r="F223" t="s">
        <v>11</v>
      </c>
      <c r="G223" t="str">
        <f t="shared" si="6"/>
        <v>No</v>
      </c>
      <c r="H223">
        <f t="shared" si="7"/>
        <v>6</v>
      </c>
    </row>
    <row r="224" spans="1:8">
      <c r="A224" s="3">
        <v>44969</v>
      </c>
      <c r="B224" t="s">
        <v>8</v>
      </c>
      <c r="C224">
        <v>174</v>
      </c>
      <c r="D224">
        <v>12</v>
      </c>
      <c r="E224">
        <v>0</v>
      </c>
      <c r="F224" t="s">
        <v>11</v>
      </c>
      <c r="G224" t="str">
        <f t="shared" si="6"/>
        <v>No</v>
      </c>
      <c r="H224">
        <f t="shared" si="7"/>
        <v>7</v>
      </c>
    </row>
    <row r="225" spans="1:8">
      <c r="A225" s="3">
        <v>44970</v>
      </c>
      <c r="B225" t="s">
        <v>8</v>
      </c>
      <c r="C225">
        <v>171</v>
      </c>
      <c r="D225">
        <v>13</v>
      </c>
      <c r="E225">
        <v>0</v>
      </c>
      <c r="F225" t="s">
        <v>11</v>
      </c>
      <c r="G225" t="str">
        <f t="shared" si="6"/>
        <v>No</v>
      </c>
      <c r="H225">
        <f t="shared" si="7"/>
        <v>7</v>
      </c>
    </row>
    <row r="226" spans="1:8">
      <c r="A226" s="3">
        <v>44971</v>
      </c>
      <c r="B226" t="s">
        <v>8</v>
      </c>
      <c r="C226">
        <v>168</v>
      </c>
      <c r="D226">
        <v>14</v>
      </c>
      <c r="E226">
        <v>0</v>
      </c>
      <c r="F226" t="s">
        <v>11</v>
      </c>
      <c r="G226" t="str">
        <f t="shared" si="6"/>
        <v>No</v>
      </c>
      <c r="H226">
        <f t="shared" si="7"/>
        <v>7</v>
      </c>
    </row>
    <row r="227" spans="1:8">
      <c r="A227" s="3">
        <v>44972</v>
      </c>
      <c r="B227" t="s">
        <v>8</v>
      </c>
      <c r="C227">
        <v>8</v>
      </c>
      <c r="D227">
        <v>56</v>
      </c>
      <c r="E227">
        <v>100</v>
      </c>
      <c r="F227" t="s">
        <v>11</v>
      </c>
      <c r="G227" t="str">
        <f t="shared" si="6"/>
        <v>Yes</v>
      </c>
      <c r="H227">
        <f t="shared" si="7"/>
        <v>7</v>
      </c>
    </row>
    <row r="228" spans="1:8">
      <c r="A228" s="3">
        <v>44973</v>
      </c>
      <c r="B228" t="s">
        <v>8</v>
      </c>
      <c r="C228">
        <v>162</v>
      </c>
      <c r="D228">
        <v>11</v>
      </c>
      <c r="E228">
        <v>0</v>
      </c>
      <c r="F228" t="s">
        <v>11</v>
      </c>
      <c r="G228" t="str">
        <f t="shared" si="6"/>
        <v>No</v>
      </c>
      <c r="H228">
        <f t="shared" si="7"/>
        <v>7</v>
      </c>
    </row>
    <row r="229" spans="1:8">
      <c r="A229" s="3">
        <v>44974</v>
      </c>
      <c r="B229" t="s">
        <v>8</v>
      </c>
      <c r="C229">
        <v>159</v>
      </c>
      <c r="D229">
        <v>12</v>
      </c>
      <c r="E229">
        <v>0</v>
      </c>
      <c r="F229" t="s">
        <v>11</v>
      </c>
      <c r="G229" t="str">
        <f t="shared" si="6"/>
        <v>No</v>
      </c>
      <c r="H229">
        <f t="shared" si="7"/>
        <v>7</v>
      </c>
    </row>
    <row r="230" spans="1:8">
      <c r="A230" s="3">
        <v>44975</v>
      </c>
      <c r="B230" t="s">
        <v>8</v>
      </c>
      <c r="C230">
        <v>156</v>
      </c>
      <c r="D230">
        <v>13</v>
      </c>
      <c r="E230">
        <v>0</v>
      </c>
      <c r="F230" t="s">
        <v>11</v>
      </c>
      <c r="G230" t="str">
        <f t="shared" si="6"/>
        <v>No</v>
      </c>
      <c r="H230">
        <f t="shared" si="7"/>
        <v>7</v>
      </c>
    </row>
    <row r="231" spans="1:8">
      <c r="A231" s="3">
        <v>44976</v>
      </c>
      <c r="B231" t="s">
        <v>8</v>
      </c>
      <c r="C231">
        <v>153</v>
      </c>
      <c r="D231">
        <v>14</v>
      </c>
      <c r="E231">
        <v>0</v>
      </c>
      <c r="F231" t="s">
        <v>11</v>
      </c>
      <c r="G231" t="str">
        <f t="shared" si="6"/>
        <v>No</v>
      </c>
      <c r="H231">
        <f t="shared" si="7"/>
        <v>8</v>
      </c>
    </row>
    <row r="232" spans="1:8">
      <c r="A232" s="3">
        <v>44977</v>
      </c>
      <c r="B232" t="s">
        <v>8</v>
      </c>
      <c r="C232">
        <v>150</v>
      </c>
      <c r="D232">
        <v>54</v>
      </c>
      <c r="E232">
        <v>80</v>
      </c>
      <c r="F232" t="s">
        <v>11</v>
      </c>
      <c r="G232" t="str">
        <f t="shared" si="6"/>
        <v>No</v>
      </c>
      <c r="H232">
        <f t="shared" si="7"/>
        <v>8</v>
      </c>
    </row>
    <row r="233" spans="1:8">
      <c r="A233" s="3">
        <v>44978</v>
      </c>
      <c r="B233" t="s">
        <v>8</v>
      </c>
      <c r="C233">
        <v>147</v>
      </c>
      <c r="D233">
        <v>11</v>
      </c>
      <c r="E233">
        <v>0</v>
      </c>
      <c r="F233" t="s">
        <v>11</v>
      </c>
      <c r="G233" t="str">
        <f t="shared" si="6"/>
        <v>No</v>
      </c>
      <c r="H233">
        <f t="shared" si="7"/>
        <v>8</v>
      </c>
    </row>
    <row r="234" spans="1:8">
      <c r="A234" s="3">
        <v>44979</v>
      </c>
      <c r="B234" t="s">
        <v>8</v>
      </c>
      <c r="C234">
        <v>144</v>
      </c>
      <c r="D234">
        <v>12</v>
      </c>
      <c r="E234">
        <v>0</v>
      </c>
      <c r="F234" t="s">
        <v>11</v>
      </c>
      <c r="G234" t="str">
        <f t="shared" si="6"/>
        <v>No</v>
      </c>
      <c r="H234">
        <f t="shared" si="7"/>
        <v>8</v>
      </c>
    </row>
    <row r="235" spans="1:8">
      <c r="A235" s="3">
        <v>44980</v>
      </c>
      <c r="B235" t="s">
        <v>8</v>
      </c>
      <c r="C235">
        <v>141</v>
      </c>
      <c r="D235">
        <v>13</v>
      </c>
      <c r="E235">
        <v>0</v>
      </c>
      <c r="F235" t="s">
        <v>11</v>
      </c>
      <c r="G235" t="str">
        <f t="shared" si="6"/>
        <v>No</v>
      </c>
      <c r="H235">
        <f t="shared" si="7"/>
        <v>8</v>
      </c>
    </row>
    <row r="236" spans="1:8">
      <c r="A236" s="3">
        <v>44981</v>
      </c>
      <c r="B236" t="s">
        <v>8</v>
      </c>
      <c r="C236">
        <v>138</v>
      </c>
      <c r="D236">
        <v>14</v>
      </c>
      <c r="E236">
        <v>0</v>
      </c>
      <c r="F236" t="s">
        <v>11</v>
      </c>
      <c r="G236" t="str">
        <f t="shared" si="6"/>
        <v>No</v>
      </c>
      <c r="H236">
        <f t="shared" si="7"/>
        <v>8</v>
      </c>
    </row>
    <row r="237" spans="1:8">
      <c r="A237" s="3">
        <v>44982</v>
      </c>
      <c r="B237" t="s">
        <v>8</v>
      </c>
      <c r="C237">
        <v>135</v>
      </c>
      <c r="D237">
        <v>10</v>
      </c>
      <c r="E237">
        <v>0</v>
      </c>
      <c r="F237" t="s">
        <v>11</v>
      </c>
      <c r="G237" t="str">
        <f t="shared" si="6"/>
        <v>No</v>
      </c>
      <c r="H237">
        <f t="shared" si="7"/>
        <v>8</v>
      </c>
    </row>
    <row r="238" spans="1:8">
      <c r="A238" s="3">
        <v>44983</v>
      </c>
      <c r="B238" t="s">
        <v>8</v>
      </c>
      <c r="C238">
        <v>132</v>
      </c>
      <c r="D238">
        <v>11</v>
      </c>
      <c r="E238">
        <v>0</v>
      </c>
      <c r="F238" t="s">
        <v>11</v>
      </c>
      <c r="G238" t="str">
        <f t="shared" si="6"/>
        <v>No</v>
      </c>
      <c r="H238">
        <f t="shared" si="7"/>
        <v>9</v>
      </c>
    </row>
    <row r="239" spans="1:8">
      <c r="A239" s="3">
        <v>44984</v>
      </c>
      <c r="B239" t="s">
        <v>8</v>
      </c>
      <c r="C239">
        <v>129</v>
      </c>
      <c r="D239">
        <v>12</v>
      </c>
      <c r="E239">
        <v>0</v>
      </c>
      <c r="F239" t="s">
        <v>11</v>
      </c>
      <c r="G239" t="str">
        <f t="shared" si="6"/>
        <v>No</v>
      </c>
      <c r="H239">
        <f t="shared" si="7"/>
        <v>9</v>
      </c>
    </row>
    <row r="240" spans="1:8">
      <c r="A240" s="3">
        <v>44985</v>
      </c>
      <c r="B240" t="s">
        <v>8</v>
      </c>
      <c r="C240">
        <v>126</v>
      </c>
      <c r="D240">
        <v>13</v>
      </c>
      <c r="E240">
        <v>0</v>
      </c>
      <c r="F240" t="s">
        <v>11</v>
      </c>
      <c r="G240" t="str">
        <f t="shared" si="6"/>
        <v>No</v>
      </c>
      <c r="H240">
        <f t="shared" si="7"/>
        <v>9</v>
      </c>
    </row>
    <row r="241" spans="1:8">
      <c r="A241" s="3">
        <v>44986</v>
      </c>
      <c r="B241" t="s">
        <v>8</v>
      </c>
      <c r="C241">
        <v>123</v>
      </c>
      <c r="D241">
        <v>26</v>
      </c>
      <c r="E241">
        <v>0</v>
      </c>
      <c r="F241" t="s">
        <v>11</v>
      </c>
      <c r="G241" t="str">
        <f t="shared" si="6"/>
        <v>No</v>
      </c>
      <c r="H241">
        <f t="shared" si="7"/>
        <v>9</v>
      </c>
    </row>
    <row r="242" spans="1:8">
      <c r="A242" s="3">
        <v>44987</v>
      </c>
      <c r="B242" t="s">
        <v>8</v>
      </c>
      <c r="C242">
        <v>120</v>
      </c>
      <c r="D242">
        <v>10</v>
      </c>
      <c r="E242">
        <v>100</v>
      </c>
      <c r="F242" t="s">
        <v>11</v>
      </c>
      <c r="G242" t="str">
        <f t="shared" si="6"/>
        <v>No</v>
      </c>
      <c r="H242">
        <f t="shared" si="7"/>
        <v>9</v>
      </c>
    </row>
    <row r="243" spans="1:8">
      <c r="A243" s="3">
        <v>44988</v>
      </c>
      <c r="B243" t="s">
        <v>8</v>
      </c>
      <c r="C243">
        <v>117</v>
      </c>
      <c r="D243">
        <v>11</v>
      </c>
      <c r="E243">
        <v>0</v>
      </c>
      <c r="F243" t="s">
        <v>11</v>
      </c>
      <c r="G243" t="str">
        <f t="shared" si="6"/>
        <v>No</v>
      </c>
      <c r="H243">
        <f t="shared" si="7"/>
        <v>9</v>
      </c>
    </row>
    <row r="244" spans="1:8">
      <c r="A244" s="3">
        <v>44989</v>
      </c>
      <c r="B244" t="s">
        <v>8</v>
      </c>
      <c r="C244">
        <v>114</v>
      </c>
      <c r="D244">
        <v>12</v>
      </c>
      <c r="E244">
        <v>0</v>
      </c>
      <c r="F244" t="s">
        <v>11</v>
      </c>
      <c r="G244" t="str">
        <f t="shared" si="6"/>
        <v>No</v>
      </c>
      <c r="H244">
        <f t="shared" si="7"/>
        <v>9</v>
      </c>
    </row>
    <row r="245" spans="1:8">
      <c r="A245" s="3">
        <v>44990</v>
      </c>
      <c r="B245" t="s">
        <v>8</v>
      </c>
      <c r="C245">
        <v>111</v>
      </c>
      <c r="D245">
        <v>13</v>
      </c>
      <c r="E245">
        <v>0</v>
      </c>
      <c r="F245" t="s">
        <v>11</v>
      </c>
      <c r="G245" t="str">
        <f t="shared" si="6"/>
        <v>No</v>
      </c>
      <c r="H245">
        <f t="shared" si="7"/>
        <v>10</v>
      </c>
    </row>
    <row r="246" spans="1:8">
      <c r="A246" s="3">
        <v>44991</v>
      </c>
      <c r="B246" t="s">
        <v>8</v>
      </c>
      <c r="C246">
        <v>108</v>
      </c>
      <c r="D246">
        <v>14</v>
      </c>
      <c r="E246">
        <v>0</v>
      </c>
      <c r="F246" t="s">
        <v>11</v>
      </c>
      <c r="G246" t="str">
        <f t="shared" si="6"/>
        <v>No</v>
      </c>
      <c r="H246">
        <f t="shared" si="7"/>
        <v>10</v>
      </c>
    </row>
    <row r="247" spans="1:8">
      <c r="A247" s="3">
        <v>44992</v>
      </c>
      <c r="B247" t="s">
        <v>8</v>
      </c>
      <c r="C247">
        <v>9</v>
      </c>
      <c r="D247">
        <v>10</v>
      </c>
      <c r="E247">
        <v>0</v>
      </c>
      <c r="F247" t="s">
        <v>11</v>
      </c>
      <c r="G247" t="str">
        <f t="shared" si="6"/>
        <v>Yes</v>
      </c>
      <c r="H247">
        <f t="shared" si="7"/>
        <v>10</v>
      </c>
    </row>
    <row r="248" spans="1:8">
      <c r="A248" s="3">
        <v>44993</v>
      </c>
      <c r="B248" t="s">
        <v>8</v>
      </c>
      <c r="C248">
        <v>102</v>
      </c>
      <c r="D248">
        <v>11</v>
      </c>
      <c r="E248">
        <v>0</v>
      </c>
      <c r="F248" t="s">
        <v>11</v>
      </c>
      <c r="G248" t="str">
        <f t="shared" si="6"/>
        <v>No</v>
      </c>
      <c r="H248">
        <f t="shared" si="7"/>
        <v>10</v>
      </c>
    </row>
    <row r="249" spans="1:8">
      <c r="A249" s="3">
        <v>44994</v>
      </c>
      <c r="B249" t="s">
        <v>8</v>
      </c>
      <c r="C249">
        <v>99</v>
      </c>
      <c r="D249">
        <v>12</v>
      </c>
      <c r="E249">
        <v>0</v>
      </c>
      <c r="F249" t="s">
        <v>11</v>
      </c>
      <c r="G249" t="str">
        <f t="shared" si="6"/>
        <v>No</v>
      </c>
      <c r="H249">
        <f t="shared" si="7"/>
        <v>10</v>
      </c>
    </row>
    <row r="250" spans="1:8">
      <c r="A250" s="3">
        <v>44995</v>
      </c>
      <c r="B250" t="s">
        <v>8</v>
      </c>
      <c r="C250">
        <v>96</v>
      </c>
      <c r="D250">
        <v>13</v>
      </c>
      <c r="E250">
        <v>60</v>
      </c>
      <c r="F250" t="s">
        <v>11</v>
      </c>
      <c r="G250" t="str">
        <f t="shared" si="6"/>
        <v>No</v>
      </c>
      <c r="H250">
        <f t="shared" si="7"/>
        <v>10</v>
      </c>
    </row>
    <row r="251" spans="1:8">
      <c r="A251" s="3">
        <v>44996</v>
      </c>
      <c r="B251" t="s">
        <v>8</v>
      </c>
      <c r="C251">
        <v>93</v>
      </c>
      <c r="D251">
        <v>14</v>
      </c>
      <c r="E251">
        <v>0</v>
      </c>
      <c r="F251" t="s">
        <v>11</v>
      </c>
      <c r="G251" t="str">
        <f t="shared" si="6"/>
        <v>No</v>
      </c>
      <c r="H251">
        <f t="shared" si="7"/>
        <v>10</v>
      </c>
    </row>
    <row r="252" spans="1:8">
      <c r="A252" s="3">
        <v>44997</v>
      </c>
      <c r="B252" t="s">
        <v>8</v>
      </c>
      <c r="C252">
        <v>90</v>
      </c>
      <c r="D252">
        <v>10</v>
      </c>
      <c r="E252">
        <v>0</v>
      </c>
      <c r="F252" t="s">
        <v>11</v>
      </c>
      <c r="G252" t="str">
        <f t="shared" si="6"/>
        <v>No</v>
      </c>
      <c r="H252">
        <f t="shared" si="7"/>
        <v>11</v>
      </c>
    </row>
    <row r="253" spans="1:8">
      <c r="A253" s="3">
        <v>44998</v>
      </c>
      <c r="B253" t="s">
        <v>8</v>
      </c>
      <c r="C253">
        <v>87</v>
      </c>
      <c r="D253">
        <v>11</v>
      </c>
      <c r="E253">
        <v>0</v>
      </c>
      <c r="F253" t="s">
        <v>11</v>
      </c>
      <c r="G253" t="str">
        <f t="shared" si="6"/>
        <v>No</v>
      </c>
      <c r="H253">
        <f t="shared" si="7"/>
        <v>11</v>
      </c>
    </row>
    <row r="254" spans="1:8">
      <c r="A254" s="3">
        <v>44999</v>
      </c>
      <c r="B254" t="s">
        <v>8</v>
      </c>
      <c r="C254">
        <v>84</v>
      </c>
      <c r="D254">
        <v>12</v>
      </c>
      <c r="E254">
        <v>0</v>
      </c>
      <c r="F254" t="s">
        <v>11</v>
      </c>
      <c r="G254" t="str">
        <f t="shared" si="6"/>
        <v>No</v>
      </c>
      <c r="H254">
        <f t="shared" si="7"/>
        <v>11</v>
      </c>
    </row>
    <row r="255" spans="1:8">
      <c r="A255" s="3">
        <v>45000</v>
      </c>
      <c r="B255" t="s">
        <v>8</v>
      </c>
      <c r="C255">
        <v>81</v>
      </c>
      <c r="D255">
        <v>13</v>
      </c>
      <c r="E255">
        <v>0</v>
      </c>
      <c r="F255" t="s">
        <v>11</v>
      </c>
      <c r="G255" t="str">
        <f t="shared" si="6"/>
        <v>No</v>
      </c>
      <c r="H255">
        <f t="shared" si="7"/>
        <v>11</v>
      </c>
    </row>
    <row r="256" spans="1:8">
      <c r="A256" s="3">
        <v>45001</v>
      </c>
      <c r="B256" t="s">
        <v>8</v>
      </c>
      <c r="C256">
        <v>78</v>
      </c>
      <c r="D256">
        <v>14</v>
      </c>
      <c r="E256">
        <v>0</v>
      </c>
      <c r="F256" t="s">
        <v>11</v>
      </c>
      <c r="G256" t="str">
        <f t="shared" si="6"/>
        <v>No</v>
      </c>
      <c r="H256">
        <f t="shared" si="7"/>
        <v>11</v>
      </c>
    </row>
    <row r="257" spans="1:8">
      <c r="A257" s="3">
        <v>45002</v>
      </c>
      <c r="B257" t="s">
        <v>8</v>
      </c>
      <c r="C257">
        <v>75</v>
      </c>
      <c r="D257">
        <v>10</v>
      </c>
      <c r="E257">
        <v>100</v>
      </c>
      <c r="F257" t="s">
        <v>11</v>
      </c>
      <c r="G257" t="str">
        <f t="shared" si="6"/>
        <v>No</v>
      </c>
      <c r="H257">
        <f t="shared" si="7"/>
        <v>11</v>
      </c>
    </row>
    <row r="258" spans="1:8">
      <c r="A258" s="3">
        <v>45003</v>
      </c>
      <c r="B258" t="s">
        <v>8</v>
      </c>
      <c r="C258">
        <v>72</v>
      </c>
      <c r="D258">
        <v>11</v>
      </c>
      <c r="E258">
        <v>0</v>
      </c>
      <c r="F258" t="s">
        <v>11</v>
      </c>
      <c r="G258" t="str">
        <f t="shared" si="6"/>
        <v>No</v>
      </c>
      <c r="H258">
        <f t="shared" si="7"/>
        <v>11</v>
      </c>
    </row>
    <row r="259" spans="1:8">
      <c r="A259" s="3">
        <v>45004</v>
      </c>
      <c r="B259" t="s">
        <v>8</v>
      </c>
      <c r="C259">
        <v>69</v>
      </c>
      <c r="D259">
        <v>12</v>
      </c>
      <c r="E259">
        <v>0</v>
      </c>
      <c r="F259" t="s">
        <v>11</v>
      </c>
      <c r="G259" t="str">
        <f t="shared" ref="G259:G271" si="8">IF(C259&lt;25, "Yes", "No")</f>
        <v>No</v>
      </c>
      <c r="H259">
        <f t="shared" ref="H259:H271" si="9">WEEKNUM(A259)</f>
        <v>12</v>
      </c>
    </row>
    <row r="260" spans="1:8">
      <c r="A260" s="3">
        <v>45005</v>
      </c>
      <c r="B260" t="s">
        <v>8</v>
      </c>
      <c r="C260">
        <v>66</v>
      </c>
      <c r="D260">
        <v>13</v>
      </c>
      <c r="E260">
        <v>0</v>
      </c>
      <c r="F260" t="s">
        <v>11</v>
      </c>
      <c r="G260" t="str">
        <f t="shared" si="8"/>
        <v>No</v>
      </c>
      <c r="H260">
        <f t="shared" si="9"/>
        <v>12</v>
      </c>
    </row>
    <row r="261" spans="1:8">
      <c r="A261" s="3">
        <v>45006</v>
      </c>
      <c r="B261" t="s">
        <v>8</v>
      </c>
      <c r="C261">
        <v>63</v>
      </c>
      <c r="D261">
        <v>14</v>
      </c>
      <c r="E261">
        <v>0</v>
      </c>
      <c r="F261" t="s">
        <v>11</v>
      </c>
      <c r="G261" t="str">
        <f t="shared" si="8"/>
        <v>No</v>
      </c>
      <c r="H261">
        <f t="shared" si="9"/>
        <v>12</v>
      </c>
    </row>
    <row r="262" spans="1:8">
      <c r="A262" s="3">
        <v>45007</v>
      </c>
      <c r="B262" t="s">
        <v>8</v>
      </c>
      <c r="C262">
        <v>60</v>
      </c>
      <c r="D262">
        <v>10</v>
      </c>
      <c r="E262">
        <v>0</v>
      </c>
      <c r="F262" t="s">
        <v>11</v>
      </c>
      <c r="G262" t="str">
        <f t="shared" si="8"/>
        <v>No</v>
      </c>
      <c r="H262">
        <f t="shared" si="9"/>
        <v>12</v>
      </c>
    </row>
    <row r="263" spans="1:8">
      <c r="A263" s="3">
        <v>45008</v>
      </c>
      <c r="B263" t="s">
        <v>8</v>
      </c>
      <c r="C263">
        <v>57</v>
      </c>
      <c r="D263">
        <v>11</v>
      </c>
      <c r="E263">
        <v>100</v>
      </c>
      <c r="F263" t="s">
        <v>11</v>
      </c>
      <c r="G263" t="str">
        <f t="shared" si="8"/>
        <v>No</v>
      </c>
      <c r="H263">
        <f t="shared" si="9"/>
        <v>12</v>
      </c>
    </row>
    <row r="264" spans="1:8">
      <c r="A264" s="3">
        <v>45009</v>
      </c>
      <c r="B264" t="s">
        <v>8</v>
      </c>
      <c r="C264">
        <v>54</v>
      </c>
      <c r="D264">
        <v>12</v>
      </c>
      <c r="E264">
        <v>0</v>
      </c>
      <c r="F264" t="s">
        <v>11</v>
      </c>
      <c r="G264" t="str">
        <f t="shared" si="8"/>
        <v>No</v>
      </c>
      <c r="H264">
        <f t="shared" si="9"/>
        <v>12</v>
      </c>
    </row>
    <row r="265" spans="1:8">
      <c r="A265" s="3">
        <v>45010</v>
      </c>
      <c r="B265" t="s">
        <v>8</v>
      </c>
      <c r="C265">
        <v>51</v>
      </c>
      <c r="D265">
        <v>13</v>
      </c>
      <c r="E265">
        <v>0</v>
      </c>
      <c r="F265" t="s">
        <v>11</v>
      </c>
      <c r="G265" t="str">
        <f t="shared" si="8"/>
        <v>No</v>
      </c>
      <c r="H265">
        <f t="shared" si="9"/>
        <v>12</v>
      </c>
    </row>
    <row r="266" spans="1:8">
      <c r="A266" s="3">
        <v>45011</v>
      </c>
      <c r="B266" t="s">
        <v>8</v>
      </c>
      <c r="C266">
        <v>48</v>
      </c>
      <c r="D266">
        <v>14</v>
      </c>
      <c r="E266">
        <v>0</v>
      </c>
      <c r="F266" t="s">
        <v>11</v>
      </c>
      <c r="G266" t="str">
        <f t="shared" si="8"/>
        <v>No</v>
      </c>
      <c r="H266">
        <f t="shared" si="9"/>
        <v>13</v>
      </c>
    </row>
    <row r="267" spans="1:8">
      <c r="A267" s="3">
        <v>45012</v>
      </c>
      <c r="B267" t="s">
        <v>8</v>
      </c>
      <c r="C267">
        <v>45</v>
      </c>
      <c r="D267">
        <v>10</v>
      </c>
      <c r="E267">
        <v>0</v>
      </c>
      <c r="F267" t="s">
        <v>11</v>
      </c>
      <c r="G267" t="str">
        <f t="shared" si="8"/>
        <v>No</v>
      </c>
      <c r="H267">
        <f t="shared" si="9"/>
        <v>13</v>
      </c>
    </row>
    <row r="268" spans="1:8">
      <c r="A268" s="3">
        <v>45013</v>
      </c>
      <c r="B268" t="s">
        <v>8</v>
      </c>
      <c r="C268">
        <v>42</v>
      </c>
      <c r="D268">
        <v>11</v>
      </c>
      <c r="E268">
        <v>0</v>
      </c>
      <c r="F268" t="s">
        <v>11</v>
      </c>
      <c r="G268" t="str">
        <f t="shared" si="8"/>
        <v>No</v>
      </c>
      <c r="H268">
        <f t="shared" si="9"/>
        <v>13</v>
      </c>
    </row>
    <row r="269" spans="1:8">
      <c r="A269" s="3">
        <v>45014</v>
      </c>
      <c r="B269" t="s">
        <v>8</v>
      </c>
      <c r="C269">
        <v>39</v>
      </c>
      <c r="D269">
        <v>12</v>
      </c>
      <c r="E269">
        <v>0</v>
      </c>
      <c r="F269" t="s">
        <v>11</v>
      </c>
      <c r="G269" t="str">
        <f t="shared" si="8"/>
        <v>No</v>
      </c>
      <c r="H269">
        <f t="shared" si="9"/>
        <v>13</v>
      </c>
    </row>
    <row r="270" spans="1:8">
      <c r="A270" s="3">
        <v>45015</v>
      </c>
      <c r="B270" t="s">
        <v>8</v>
      </c>
      <c r="C270">
        <v>36</v>
      </c>
      <c r="D270">
        <v>13</v>
      </c>
      <c r="E270">
        <v>0</v>
      </c>
      <c r="F270" t="s">
        <v>11</v>
      </c>
      <c r="G270" t="str">
        <f t="shared" si="8"/>
        <v>No</v>
      </c>
      <c r="H270">
        <f t="shared" si="9"/>
        <v>13</v>
      </c>
    </row>
    <row r="271" spans="1:8">
      <c r="A271" s="3">
        <v>45016</v>
      </c>
      <c r="B271" t="s">
        <v>8</v>
      </c>
      <c r="C271">
        <v>33</v>
      </c>
      <c r="D271">
        <v>14</v>
      </c>
      <c r="E271">
        <v>0</v>
      </c>
      <c r="F271" t="s">
        <v>11</v>
      </c>
      <c r="G271" t="str">
        <f t="shared" si="8"/>
        <v>No</v>
      </c>
      <c r="H271">
        <f t="shared" si="9"/>
        <v>13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12D7-F880-B442-A2EF-A7DD0F9386F3}">
  <dimension ref="A3:B7"/>
  <sheetViews>
    <sheetView workbookViewId="0">
      <selection activeCell="D9" sqref="D9"/>
    </sheetView>
  </sheetViews>
  <sheetFormatPr baseColWidth="10" defaultRowHeight="15"/>
  <cols>
    <col min="1" max="1" width="12.1640625" bestFit="1" customWidth="1"/>
    <col min="2" max="2" width="10.5" bestFit="1" customWidth="1"/>
  </cols>
  <sheetData>
    <row r="3" spans="1:2">
      <c r="A3" s="6" t="s">
        <v>14</v>
      </c>
      <c r="B3" t="s">
        <v>16</v>
      </c>
    </row>
    <row r="4" spans="1:2">
      <c r="A4" s="7" t="s">
        <v>6</v>
      </c>
      <c r="B4" s="8">
        <v>1367</v>
      </c>
    </row>
    <row r="5" spans="1:2">
      <c r="A5" s="7" t="s">
        <v>7</v>
      </c>
      <c r="B5" s="8">
        <v>1249</v>
      </c>
    </row>
    <row r="6" spans="1:2">
      <c r="A6" s="7" t="s">
        <v>8</v>
      </c>
      <c r="B6" s="8">
        <v>1476</v>
      </c>
    </row>
    <row r="7" spans="1:2">
      <c r="A7" s="7" t="s">
        <v>15</v>
      </c>
      <c r="B7" s="8">
        <v>4092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862E-8E64-4144-AE80-D93309872FD2}">
  <dimension ref="A3:B7"/>
  <sheetViews>
    <sheetView workbookViewId="0">
      <selection activeCell="D9" sqref="D9"/>
    </sheetView>
  </sheetViews>
  <sheetFormatPr baseColWidth="10" defaultRowHeight="15"/>
  <cols>
    <col min="1" max="1" width="12.1640625" bestFit="1" customWidth="1"/>
    <col min="2" max="2" width="19" bestFit="1" customWidth="1"/>
  </cols>
  <sheetData>
    <row r="3" spans="1:2">
      <c r="A3" s="6" t="s">
        <v>14</v>
      </c>
      <c r="B3" t="s">
        <v>17</v>
      </c>
    </row>
    <row r="4" spans="1:2">
      <c r="A4" s="7" t="s">
        <v>6</v>
      </c>
      <c r="B4" s="9">
        <v>103.21111111111111</v>
      </c>
    </row>
    <row r="5" spans="1:2">
      <c r="A5" s="7" t="s">
        <v>7</v>
      </c>
      <c r="B5" s="9">
        <v>80.011111111111106</v>
      </c>
    </row>
    <row r="6" spans="1:2">
      <c r="A6" s="7" t="s">
        <v>8</v>
      </c>
      <c r="B6" s="9">
        <v>161.76666666666668</v>
      </c>
    </row>
    <row r="7" spans="1:2">
      <c r="A7" s="7" t="s">
        <v>15</v>
      </c>
      <c r="B7" s="8">
        <v>114.99629629629629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B0D6-56E7-6945-8AB5-BF5A73D0DC70}">
  <dimension ref="A1:B7"/>
  <sheetViews>
    <sheetView workbookViewId="0">
      <selection activeCell="D9" sqref="D9"/>
    </sheetView>
  </sheetViews>
  <sheetFormatPr baseColWidth="10" defaultRowHeight="15"/>
  <cols>
    <col min="1" max="1" width="12.1640625" bestFit="1" customWidth="1"/>
    <col min="2" max="2" width="18.83203125" bestFit="1" customWidth="1"/>
  </cols>
  <sheetData>
    <row r="1" spans="1:2">
      <c r="A1" s="6" t="s">
        <v>12</v>
      </c>
      <c r="B1" t="s">
        <v>18</v>
      </c>
    </row>
    <row r="3" spans="1:2">
      <c r="A3" s="6" t="s">
        <v>14</v>
      </c>
      <c r="B3" t="s">
        <v>19</v>
      </c>
    </row>
    <row r="4" spans="1:2">
      <c r="A4" s="7" t="s">
        <v>6</v>
      </c>
      <c r="B4" s="8">
        <v>6</v>
      </c>
    </row>
    <row r="5" spans="1:2">
      <c r="A5" s="7" t="s">
        <v>7</v>
      </c>
      <c r="B5" s="8">
        <v>11</v>
      </c>
    </row>
    <row r="6" spans="1:2">
      <c r="A6" s="7" t="s">
        <v>8</v>
      </c>
      <c r="B6" s="8">
        <v>2</v>
      </c>
    </row>
    <row r="7" spans="1:2">
      <c r="A7" s="7" t="s">
        <v>15</v>
      </c>
      <c r="B7" s="8">
        <v>19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28E6-C620-F14C-AFB4-C729004CD0A1}">
  <dimension ref="A3:B7"/>
  <sheetViews>
    <sheetView workbookViewId="0">
      <selection activeCell="D9" sqref="D9"/>
    </sheetView>
  </sheetViews>
  <sheetFormatPr baseColWidth="10" defaultRowHeight="15"/>
  <cols>
    <col min="1" max="1" width="12.1640625" bestFit="1" customWidth="1"/>
    <col min="2" max="2" width="20" bestFit="1" customWidth="1"/>
  </cols>
  <sheetData>
    <row r="3" spans="1:2">
      <c r="A3" s="6" t="s">
        <v>14</v>
      </c>
      <c r="B3" t="s">
        <v>20</v>
      </c>
    </row>
    <row r="4" spans="1:2">
      <c r="A4" s="7" t="s">
        <v>6</v>
      </c>
      <c r="B4" s="8">
        <v>895</v>
      </c>
    </row>
    <row r="5" spans="1:2">
      <c r="A5" s="7" t="s">
        <v>7</v>
      </c>
      <c r="B5" s="8">
        <v>890</v>
      </c>
    </row>
    <row r="6" spans="1:2">
      <c r="A6" s="7" t="s">
        <v>8</v>
      </c>
      <c r="B6" s="8">
        <v>1095</v>
      </c>
    </row>
    <row r="7" spans="1:2">
      <c r="A7" s="7" t="s">
        <v>15</v>
      </c>
      <c r="B7" s="8">
        <v>2880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385D-E4B3-424D-8672-AA1E59BB058E}">
  <dimension ref="A3:E18"/>
  <sheetViews>
    <sheetView tabSelected="1" workbookViewId="0">
      <selection activeCell="H4" sqref="H4"/>
    </sheetView>
  </sheetViews>
  <sheetFormatPr baseColWidth="10" defaultRowHeight="15"/>
  <cols>
    <col min="1" max="1" width="12.1640625" bestFit="1" customWidth="1"/>
    <col min="2" max="2" width="14.83203125" bestFit="1" customWidth="1"/>
    <col min="3" max="4" width="8.6640625" bestFit="1" customWidth="1"/>
    <col min="5" max="5" width="10" bestFit="1" customWidth="1"/>
  </cols>
  <sheetData>
    <row r="3" spans="1:5">
      <c r="A3" s="6" t="s">
        <v>16</v>
      </c>
      <c r="B3" s="6" t="s">
        <v>21</v>
      </c>
    </row>
    <row r="4" spans="1:5">
      <c r="A4" s="6" t="s">
        <v>14</v>
      </c>
      <c r="B4" t="s">
        <v>6</v>
      </c>
      <c r="C4" t="s">
        <v>7</v>
      </c>
      <c r="D4" t="s">
        <v>8</v>
      </c>
      <c r="E4" t="s">
        <v>15</v>
      </c>
    </row>
    <row r="5" spans="1:5">
      <c r="A5" s="7">
        <v>1</v>
      </c>
      <c r="B5" s="8">
        <v>75</v>
      </c>
      <c r="C5" s="8">
        <v>81</v>
      </c>
      <c r="D5" s="8">
        <v>270</v>
      </c>
      <c r="E5" s="8">
        <v>426</v>
      </c>
    </row>
    <row r="6" spans="1:5">
      <c r="A6" s="7">
        <v>2</v>
      </c>
      <c r="B6" s="8">
        <v>107</v>
      </c>
      <c r="C6" s="8">
        <v>115</v>
      </c>
      <c r="D6" s="8">
        <v>132</v>
      </c>
      <c r="E6" s="8">
        <v>354</v>
      </c>
    </row>
    <row r="7" spans="1:5">
      <c r="A7" s="7">
        <v>3</v>
      </c>
      <c r="B7" s="8">
        <v>84</v>
      </c>
      <c r="C7" s="8">
        <v>133</v>
      </c>
      <c r="D7" s="8">
        <v>142</v>
      </c>
      <c r="E7" s="8">
        <v>359</v>
      </c>
    </row>
    <row r="8" spans="1:5">
      <c r="A8" s="7">
        <v>4</v>
      </c>
      <c r="B8" s="8">
        <v>125</v>
      </c>
      <c r="C8" s="8">
        <v>83</v>
      </c>
      <c r="D8" s="8">
        <v>83</v>
      </c>
      <c r="E8" s="8">
        <v>291</v>
      </c>
    </row>
    <row r="9" spans="1:5">
      <c r="A9" s="7">
        <v>5</v>
      </c>
      <c r="B9" s="8">
        <v>137</v>
      </c>
      <c r="C9" s="8">
        <v>177</v>
      </c>
      <c r="D9" s="8">
        <v>87</v>
      </c>
      <c r="E9" s="8">
        <v>401</v>
      </c>
    </row>
    <row r="10" spans="1:5">
      <c r="A10" s="7">
        <v>6</v>
      </c>
      <c r="B10" s="8">
        <v>72</v>
      </c>
      <c r="C10" s="8">
        <v>81</v>
      </c>
      <c r="D10" s="8">
        <v>81</v>
      </c>
      <c r="E10" s="8">
        <v>234</v>
      </c>
    </row>
    <row r="11" spans="1:5">
      <c r="A11" s="7">
        <v>7</v>
      </c>
      <c r="B11" s="8">
        <v>118</v>
      </c>
      <c r="C11" s="8">
        <v>85</v>
      </c>
      <c r="D11" s="8">
        <v>131</v>
      </c>
      <c r="E11" s="8">
        <v>334</v>
      </c>
    </row>
    <row r="12" spans="1:5">
      <c r="A12" s="7">
        <v>8</v>
      </c>
      <c r="B12" s="8">
        <v>170</v>
      </c>
      <c r="C12" s="8">
        <v>84</v>
      </c>
      <c r="D12" s="8">
        <v>128</v>
      </c>
      <c r="E12" s="8">
        <v>382</v>
      </c>
    </row>
    <row r="13" spans="1:5">
      <c r="A13" s="7">
        <v>9</v>
      </c>
      <c r="B13" s="8">
        <v>152</v>
      </c>
      <c r="C13" s="8">
        <v>83</v>
      </c>
      <c r="D13" s="8">
        <v>95</v>
      </c>
      <c r="E13" s="8">
        <v>330</v>
      </c>
    </row>
    <row r="14" spans="1:5">
      <c r="A14" s="7">
        <v>10</v>
      </c>
      <c r="B14" s="8">
        <v>87</v>
      </c>
      <c r="C14" s="8">
        <v>87</v>
      </c>
      <c r="D14" s="8">
        <v>87</v>
      </c>
      <c r="E14" s="8">
        <v>261</v>
      </c>
    </row>
    <row r="15" spans="1:5">
      <c r="A15" s="7">
        <v>11</v>
      </c>
      <c r="B15" s="8">
        <v>81</v>
      </c>
      <c r="C15" s="8">
        <v>81</v>
      </c>
      <c r="D15" s="8">
        <v>81</v>
      </c>
      <c r="E15" s="8">
        <v>243</v>
      </c>
    </row>
    <row r="16" spans="1:5">
      <c r="A16" s="7">
        <v>12</v>
      </c>
      <c r="B16" s="8">
        <v>85</v>
      </c>
      <c r="C16" s="8">
        <v>85</v>
      </c>
      <c r="D16" s="8">
        <v>85</v>
      </c>
      <c r="E16" s="8">
        <v>255</v>
      </c>
    </row>
    <row r="17" spans="1:5">
      <c r="A17" s="7">
        <v>13</v>
      </c>
      <c r="B17" s="8">
        <v>74</v>
      </c>
      <c r="C17" s="8">
        <v>74</v>
      </c>
      <c r="D17" s="8">
        <v>74</v>
      </c>
      <c r="E17" s="8">
        <v>222</v>
      </c>
    </row>
    <row r="18" spans="1:5">
      <c r="A18" s="7" t="s">
        <v>15</v>
      </c>
      <c r="B18" s="8">
        <v>1367</v>
      </c>
      <c r="C18" s="8">
        <v>1249</v>
      </c>
      <c r="D18" s="8">
        <v>1476</v>
      </c>
      <c r="E18" s="8">
        <v>4092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 Total Sales by Product</vt:lpstr>
      <vt:lpstr>Average Stock Level by Product</vt:lpstr>
      <vt:lpstr>Stockouts Count by Product</vt:lpstr>
      <vt:lpstr>Total Restocks by Product</vt:lpstr>
      <vt:lpstr>Sales Over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ANGDWINA SMITH</cp:lastModifiedBy>
  <cp:lastPrinted>2025-07-31T21:59:21Z</cp:lastPrinted>
  <dcterms:created xsi:type="dcterms:W3CDTF">2025-07-31T19:46:32Z</dcterms:created>
  <dcterms:modified xsi:type="dcterms:W3CDTF">2025-07-31T22:16:14Z</dcterms:modified>
</cp:coreProperties>
</file>