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le SMO. Benchmarking results" sheetId="1" state="visible" r:id="rId2"/>
    <sheet name="Table 4.7. Benchmarking summary" sheetId="2"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<sst xmlns="http://schemas.openxmlformats.org/spreadsheetml/2006/main" count="220" uniqueCount="100">
  <si>
    <t xml:space="preserve">Table SMO. Benchmarking of GenomeContent and AGAT programs with four eukaryotic genomes</t>
  </si>
  <si>
    <t xml:space="preserve">Benckmarking guidelines:</t>
  </si>
  <si>
    <t xml:space="preserve">Weber et al., 2019</t>
  </si>
  <si>
    <t xml:space="preserve">https://www.ncbi.nlm.nih.gov/pmc/articles/PMC6584985/</t>
  </si>
  <si>
    <t xml:space="preserve">Hyperfine v1.14.0 (written in Rust):</t>
  </si>
  <si>
    <t xml:space="preserve">David Peter, 2022</t>
  </si>
  <si>
    <t xml:space="preserve">https://github.com/sharkdp/hyperfine</t>
  </si>
  <si>
    <t xml:space="preserve">The benchmarking process was performed in the computer sever named k61, with an architecture Intel x86 64, 80 cores, 1.056 Tb of RAM memory, and CPU speed of 2.26 GHz (min:1.064 GHz, max: 2.262 GHz).</t>
  </si>
  <si>
    <t xml:space="preserve">Genome</t>
  </si>
  <si>
    <t xml:space="preserve">Tool</t>
  </si>
  <si>
    <t xml:space="preserve">Function</t>
  </si>
  <si>
    <t xml:space="preserve">  Mean running time [s]</t>
  </si>
  <si>
    <t xml:space="preserve">  Mean running time, min [s]</t>
  </si>
  <si>
    <t xml:space="preserve">  Mean running time, max [s]</t>
  </si>
  <si>
    <t xml:space="preserve">Relative memory usage</t>
  </si>
  <si>
    <t xml:space="preserve">  Total running time [s]</t>
  </si>
  <si>
    <t xml:space="preserve">  Mean running time [min]</t>
  </si>
  <si>
    <t xml:space="preserve">  Mean running time [hrs]</t>
  </si>
  <si>
    <t xml:space="preserve">acyrthosiphon.pisum</t>
  </si>
  <si>
    <t xml:space="preserve">GenomeContent</t>
  </si>
  <si>
    <t xml:space="preserve">Total_extraction</t>
  </si>
  <si>
    <t xml:space="preserve">2726.994 ± 114.026</t>
  </si>
  <si>
    <t xml:space="preserve">aedes.aegypti</t>
  </si>
  <si>
    <t xml:space="preserve">6705.609 ± 76.022</t>
  </si>
  <si>
    <t xml:space="preserve">homo.sapiens</t>
  </si>
  <si>
    <t xml:space="preserve">26806.661 ± 5883.900</t>
  </si>
  <si>
    <t xml:space="preserve">volvox.carteri</t>
  </si>
  <si>
    <t xml:space="preserve">1471.410 ± 105.570</t>
  </si>
  <si>
    <t xml:space="preserve">AGAT</t>
  </si>
  <si>
    <t xml:space="preserve">gff2bed</t>
  </si>
  <si>
    <t xml:space="preserve">92.048 ± 3.800</t>
  </si>
  <si>
    <t xml:space="preserve">add_introns</t>
  </si>
  <si>
    <t xml:space="preserve">116.863 ± 0.803</t>
  </si>
  <si>
    <t xml:space="preserve">extract_attributes</t>
  </si>
  <si>
    <t xml:space="preserve">88.754 ± 1.271</t>
  </si>
  <si>
    <t xml:space="preserve">extract_cds</t>
  </si>
  <si>
    <t xml:space="preserve">3485.675 ± 7573.024</t>
  </si>
  <si>
    <t xml:space="preserve">extract_exons</t>
  </si>
  <si>
    <t xml:space="preserve">111.961 ± 1.623</t>
  </si>
  <si>
    <t xml:space="preserve">extract_genes</t>
  </si>
  <si>
    <t xml:space="preserve">91.937 ± 0.936</t>
  </si>
  <si>
    <t xml:space="preserve">statistics</t>
  </si>
  <si>
    <t xml:space="preserve">19.745 ± 42.160</t>
  </si>
  <si>
    <t xml:space="preserve">251.831 ± 5.602</t>
  </si>
  <si>
    <t xml:space="preserve">314.502 ± 3.984</t>
  </si>
  <si>
    <t xml:space="preserve">240.408 ± 10.367</t>
  </si>
  <si>
    <t xml:space="preserve">280.591 ± 16.908</t>
  </si>
  <si>
    <t xml:space="preserve">318.904 ± 5.985</t>
  </si>
  <si>
    <t xml:space="preserve">280.905 ± 7.699</t>
  </si>
  <si>
    <t xml:space="preserve">80.698 ± 178.537</t>
  </si>
  <si>
    <t xml:space="preserve">1615.440 ± 26.569</t>
  </si>
  <si>
    <t xml:space="preserve">2114.222 ± 10.406</t>
  </si>
  <si>
    <t xml:space="preserve">1561.092 ± 18.552</t>
  </si>
  <si>
    <t xml:space="preserve">1657.356 ± 63.715</t>
  </si>
  <si>
    <t xml:space="preserve">1899.539 ± 12.850</t>
  </si>
  <si>
    <t xml:space="preserve">1568.898 ± 14.488</t>
  </si>
  <si>
    <t xml:space="preserve">373.796 ± 833.797</t>
  </si>
  <si>
    <t xml:space="preserve">120.848 ± 2.063</t>
  </si>
  <si>
    <t xml:space="preserve">146.380 s ± 0.321</t>
  </si>
  <si>
    <t xml:space="preserve">115.848 ± 2.345</t>
  </si>
  <si>
    <t xml:space="preserve">125.903 ± 3.651</t>
  </si>
  <si>
    <t xml:space="preserve">144.832 ± 4.051</t>
  </si>
  <si>
    <t xml:space="preserve">122.242 ± 1.131</t>
  </si>
  <si>
    <t xml:space="preserve">26.882 ± 58.137</t>
  </si>
  <si>
    <t xml:space="preserve">AGAT program:</t>
  </si>
  <si>
    <t xml:space="preserve">https://github.com/NBISweden/AGAT</t>
  </si>
  <si>
    <t xml:space="preserve">GenomeContent program:</t>
  </si>
  <si>
    <t xml:space="preserve">https://github.com/ilozada/GenomeContent</t>
  </si>
  <si>
    <t xml:space="preserve">Genomes</t>
  </si>
  <si>
    <t xml:space="preserve">Database</t>
  </si>
  <si>
    <t xml:space="preserve">Genome size (Megabases)</t>
  </si>
  <si>
    <t xml:space="preserve">Annotation format</t>
  </si>
  <si>
    <t xml:space="preserve">GxF size (Megabytes)</t>
  </si>
  <si>
    <t xml:space="preserve">No. lines (GxF)</t>
  </si>
  <si>
    <t xml:space="preserve">GenomeContent (min)</t>
  </si>
  <si>
    <t xml:space="preserve">GenomeContent (RAM)</t>
  </si>
  <si>
    <t xml:space="preserve">AGAT (min)</t>
  </si>
  <si>
    <t xml:space="preserve">AGAT (RAM)</t>
  </si>
  <si>
    <t xml:space="preserve">Acyrthosiphon pisum</t>
  </si>
  <si>
    <t xml:space="preserve">GenBank</t>
  </si>
  <si>
    <t xml:space="preserve">GFF3</t>
  </si>
  <si>
    <t xml:space="preserve">'1.01’</t>
  </si>
  <si>
    <t xml:space="preserve">'0.46’</t>
  </si>
  <si>
    <t xml:space="preserve">Aedes aegypti</t>
  </si>
  <si>
    <t xml:space="preserve">VectorBase</t>
  </si>
  <si>
    <t xml:space="preserve">‘1.01’</t>
  </si>
  <si>
    <t xml:space="preserve">'0.91’</t>
  </si>
  <si>
    <t xml:space="preserve">Homo sapiens</t>
  </si>
  <si>
    <t xml:space="preserve">Ensembl</t>
  </si>
  <si>
    <t xml:space="preserve">GTF</t>
  </si>
  <si>
    <t xml:space="preserve">'29.1’</t>
  </si>
  <si>
    <t xml:space="preserve">'9.07’</t>
  </si>
  <si>
    <t xml:space="preserve">Volvox carteri</t>
  </si>
  <si>
    <t xml:space="preserve">Phytozome</t>
  </si>
  <si>
    <t xml:space="preserve">'2.01’</t>
  </si>
  <si>
    <r>
      <rPr>
        <b val="true"/>
        <sz val="11"/>
        <rFont val="Arial"/>
        <family val="2"/>
        <charset val="1"/>
      </rPr>
      <t xml:space="preserve">(a)  </t>
    </r>
    <r>
      <rPr>
        <sz val="11"/>
        <rFont val="Arial"/>
        <family val="2"/>
        <charset val="1"/>
      </rPr>
      <t xml:space="preserve">The benchmarking process was performed in the computer sever named k61, with an architecture Intel x86 64,80 cores, 1.056 Tb of RAM memory, and CPU speed of 2.26 GHz (min:1.064 GHz, max: 2.262 GHz).</t>
    </r>
  </si>
  <si>
    <r>
      <rPr>
        <b val="true"/>
        <sz val="11"/>
        <rFont val="Arial"/>
        <family val="2"/>
        <charset val="1"/>
      </rPr>
      <t xml:space="preserve">(b)</t>
    </r>
    <r>
      <rPr>
        <sz val="11"/>
        <rFont val="Arial"/>
        <family val="2"/>
        <charset val="1"/>
      </rPr>
      <t xml:space="preserve">  Full species name: </t>
    </r>
    <r>
      <rPr>
        <i val="true"/>
        <sz val="11"/>
        <rFont val="Arial"/>
        <family val="2"/>
        <charset val="1"/>
      </rPr>
      <t xml:space="preserve">Acyrthosiphon pisum</t>
    </r>
    <r>
      <rPr>
        <sz val="11"/>
        <rFont val="Arial"/>
        <family val="2"/>
        <charset val="1"/>
      </rPr>
      <t xml:space="preserve"> (pea aphid), </t>
    </r>
    <r>
      <rPr>
        <i val="true"/>
        <sz val="11"/>
        <rFont val="Arial"/>
        <family val="2"/>
        <charset val="1"/>
      </rPr>
      <t xml:space="preserve">Aedes aegypti</t>
    </r>
    <r>
      <rPr>
        <sz val="11"/>
        <rFont val="Arial"/>
        <family val="2"/>
        <charset val="1"/>
      </rPr>
      <t xml:space="preserve"> (yellow fever mosquito), </t>
    </r>
    <r>
      <rPr>
        <i val="true"/>
        <sz val="11"/>
        <rFont val="Arial"/>
        <family val="2"/>
        <charset val="1"/>
      </rPr>
      <t xml:space="preserve">Homo sapiens (human), Volvox carteri (colonial green algae). Mbs: megabases; MB: megabytes.</t>
    </r>
  </si>
  <si>
    <r>
      <rPr>
        <b val="true"/>
        <sz val="11"/>
        <rFont val="Arial"/>
        <family val="2"/>
        <charset val="1"/>
      </rPr>
      <t xml:space="preserve">(c)  </t>
    </r>
    <r>
      <rPr>
        <sz val="11"/>
        <rFont val="Arial"/>
        <family val="2"/>
        <charset val="1"/>
      </rPr>
      <t xml:space="preserve">The benchmarking tests were performed 10 times for each tool. The value for time is given as mean CPU time in seconds. Only one core was used for each job and program.</t>
    </r>
  </si>
  <si>
    <r>
      <rPr>
        <b val="true"/>
        <sz val="11"/>
        <rFont val="Arial"/>
        <family val="2"/>
        <charset val="1"/>
      </rPr>
      <t xml:space="preserve">(d)   </t>
    </r>
    <r>
      <rPr>
        <sz val="11"/>
        <rFont val="Arial"/>
        <family val="2"/>
        <charset val="1"/>
      </rPr>
      <t xml:space="preserve">The following seven tasks of AGAT (as also performed by GenomeContent) were tested for this benchmark:</t>
    </r>
  </si>
  <si>
    <t xml:space="preserve">agat_convert_sp_gff2bed.pl, agat_sp_add_introns.pl, agat_sp_extract_attributes.pl, agat_sp_extract_sequences.pl, agat_sp_extract_sequences.pl, agat_sp_extract_sequences.pl, agat_sp_statistics.pl</t>
  </si>
</sst>
</file>

<file path=xl/styles.xml><?xml version="1.0" encoding="utf-8"?>
<styleSheet xmlns="http://schemas.openxmlformats.org/spreadsheetml/2006/main">
  <numFmts count="5">
    <numFmt numFmtId="164" formatCode="General"/>
    <numFmt numFmtId="165" formatCode="0.00"/>
    <numFmt numFmtId="166" formatCode="General"/>
    <numFmt numFmtId="167" formatCode="0.0000"/>
    <numFmt numFmtId="168" formatCode="0"/>
  </numFmts>
  <fonts count="15">
    <font>
      <sz val="10"/>
      <name val="Arial"/>
      <family val="2"/>
      <charset val="1"/>
    </font>
    <font>
      <sz val="10"/>
      <name val="Arial"/>
      <family val="0"/>
    </font>
    <font>
      <sz val="10"/>
      <name val="Arial"/>
      <family val="0"/>
    </font>
    <font>
      <sz val="10"/>
      <name val="Arial"/>
      <family val="0"/>
    </font>
    <font>
      <b val="true"/>
      <i val="true"/>
      <u val="single"/>
      <sz val="10"/>
      <color rgb="FF000000"/>
      <name val="Arial"/>
      <family val="2"/>
      <charset val="1"/>
    </font>
    <font>
      <b val="true"/>
      <sz val="16"/>
      <color rgb="FF000000"/>
      <name val="Arial"/>
      <family val="2"/>
      <charset val="1"/>
    </font>
    <font>
      <b val="true"/>
      <sz val="11"/>
      <name val="Arial"/>
      <family val="2"/>
      <charset val="1"/>
    </font>
    <font>
      <sz val="11"/>
      <name val="Arial"/>
      <family val="2"/>
      <charset val="1"/>
    </font>
    <font>
      <b val="true"/>
      <sz val="12"/>
      <name val="Arial"/>
      <family val="2"/>
      <charset val="1"/>
    </font>
    <font>
      <sz val="12"/>
      <name val="Arial"/>
      <family val="2"/>
      <charset val="1"/>
    </font>
    <font>
      <b val="true"/>
      <sz val="12"/>
      <color rgb="FFFFFFFF"/>
      <name val="Arial"/>
      <family val="2"/>
      <charset val="1"/>
    </font>
    <font>
      <b val="true"/>
      <sz val="12"/>
      <color rgb="FFFFFFFF"/>
      <name val="Arial"/>
      <family val="2"/>
    </font>
    <font>
      <b val="true"/>
      <sz val="10"/>
      <name val="Arial"/>
      <family val="2"/>
      <charset val="1"/>
    </font>
    <font>
      <i val="true"/>
      <sz val="12"/>
      <name val="Arial"/>
      <family val="2"/>
      <charset val="1"/>
    </font>
    <font>
      <i val="true"/>
      <sz val="11"/>
      <name val="Arial"/>
      <family val="2"/>
      <charset val="1"/>
    </font>
  </fonts>
  <fills count="6">
    <fill>
      <patternFill patternType="none"/>
    </fill>
    <fill>
      <patternFill patternType="gray125"/>
    </fill>
    <fill>
      <patternFill patternType="solid">
        <fgColor rgb="FF000000"/>
        <bgColor rgb="FF003300"/>
      </patternFill>
    </fill>
    <fill>
      <patternFill patternType="solid">
        <fgColor rgb="FFEEEEEE"/>
        <bgColor rgb="FFFFFFFF"/>
      </patternFill>
    </fill>
    <fill>
      <patternFill patternType="solid">
        <fgColor rgb="FFDDDDDD"/>
        <bgColor rgb="FFCCCCCC"/>
      </patternFill>
    </fill>
    <fill>
      <patternFill patternType="solid">
        <fgColor rgb="FFCCCCCC"/>
        <bgColor rgb="FFDDDDDD"/>
      </patternFill>
    </fill>
  </fills>
  <borders count="10">
    <border diagonalUp="false" diagonalDown="false">
      <left/>
      <right/>
      <top/>
      <bottom/>
      <diagonal/>
    </border>
    <border diagonalUp="false" diagonalDown="false">
      <left/>
      <right/>
      <top/>
      <bottom style="hair"/>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center" vertical="bottom" textRotation="0" wrapText="true" indent="0" shrinkToFit="false"/>
      <protection locked="true" hidden="false"/>
    </xf>
    <xf numFmtId="164" fontId="11" fillId="2"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center" vertical="bottom" textRotation="0" wrapText="false" indent="0" shrinkToFit="false"/>
      <protection locked="true" hidden="false"/>
    </xf>
    <xf numFmtId="164" fontId="12" fillId="3" borderId="3" xfId="0" applyFont="true" applyBorder="true" applyAlignment="true" applyProtection="false">
      <alignment horizontal="center" vertical="bottom" textRotation="0" wrapText="false" indent="0" shrinkToFit="false"/>
      <protection locked="true" hidden="false"/>
    </xf>
    <xf numFmtId="164" fontId="0" fillId="3" borderId="3" xfId="0" applyFont="true" applyBorder="true" applyAlignment="true" applyProtection="false">
      <alignment horizontal="center" vertical="bottom" textRotation="0" wrapText="false" indent="0" shrinkToFit="false"/>
      <protection locked="true" hidden="false"/>
    </xf>
    <xf numFmtId="164" fontId="0" fillId="3" borderId="4"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3" borderId="6" xfId="0" applyFont="false" applyBorder="true" applyAlignment="true" applyProtection="false">
      <alignment horizontal="center" vertical="bottom" textRotation="0" wrapText="false" indent="0" shrinkToFit="false"/>
      <protection locked="true" hidden="false"/>
    </xf>
    <xf numFmtId="164" fontId="12" fillId="3" borderId="0" xfId="0" applyFont="true" applyBorder="false" applyAlignment="true" applyProtection="false">
      <alignment horizontal="center"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0" fillId="3" borderId="6" xfId="0" applyFont="true" applyBorder="true" applyAlignment="true" applyProtection="false">
      <alignment horizontal="center" vertical="bottom" textRotation="0" wrapText="false" indent="0" shrinkToFit="false"/>
      <protection locked="true" hidden="false"/>
    </xf>
    <xf numFmtId="164" fontId="0" fillId="3" borderId="7" xfId="0" applyFont="true" applyBorder="true" applyAlignment="true" applyProtection="false">
      <alignment horizontal="center" vertical="bottom" textRotation="0" wrapText="false" indent="0" shrinkToFit="false"/>
      <protection locked="true" hidden="false"/>
    </xf>
    <xf numFmtId="164" fontId="12" fillId="3" borderId="8" xfId="0" applyFont="true" applyBorder="true" applyAlignment="true" applyProtection="false">
      <alignment horizontal="center" vertical="bottom" textRotation="0" wrapText="false" indent="0" shrinkToFit="false"/>
      <protection locked="true" hidden="false"/>
    </xf>
    <xf numFmtId="164" fontId="0" fillId="3" borderId="8" xfId="0" applyFont="true" applyBorder="true" applyAlignment="true" applyProtection="false">
      <alignment horizontal="center" vertical="bottom" textRotation="0" wrapText="false" indent="0" shrinkToFit="false"/>
      <protection locked="true" hidden="false"/>
    </xf>
    <xf numFmtId="164" fontId="0" fillId="3" borderId="9" xfId="0" applyFont="false" applyBorder="true" applyAlignment="true" applyProtection="false">
      <alignment horizontal="center" vertical="bottom" textRotation="0" wrapText="false" indent="0" shrinkToFit="false"/>
      <protection locked="true" hidden="false"/>
    </xf>
    <xf numFmtId="165" fontId="0" fillId="3" borderId="8" xfId="0" applyFont="true" applyBorder="true" applyAlignment="true" applyProtection="false">
      <alignment horizontal="center" vertical="bottom" textRotation="0" wrapText="false" indent="0" shrinkToFit="false"/>
      <protection locked="true" hidden="false"/>
    </xf>
    <xf numFmtId="164" fontId="0" fillId="4" borderId="5" xfId="0" applyFont="true" applyBorder="true" applyAlignment="true" applyProtection="false">
      <alignment horizontal="center" vertical="bottom" textRotation="0" wrapText="false" indent="0" shrinkToFit="false"/>
      <protection locked="true" hidden="false"/>
    </xf>
    <xf numFmtId="164" fontId="12" fillId="4" borderId="0" xfId="0" applyFont="true" applyBorder="false" applyAlignment="true" applyProtection="false">
      <alignment horizontal="center"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0" fillId="4" borderId="6" xfId="0" applyFont="false" applyBorder="true" applyAlignment="true" applyProtection="false">
      <alignment horizontal="center" vertical="bottom" textRotation="0" wrapText="false" indent="0" shrinkToFit="false"/>
      <protection locked="true" hidden="false"/>
    </xf>
    <xf numFmtId="164" fontId="12" fillId="5" borderId="2" xfId="0" applyFont="true" applyBorder="true" applyAlignment="true" applyProtection="false">
      <alignment horizontal="center" vertical="bottom" textRotation="0" wrapText="false" indent="0" shrinkToFit="false"/>
      <protection locked="true" hidden="false"/>
    </xf>
    <xf numFmtId="165" fontId="12" fillId="5" borderId="3" xfId="0" applyFont="true" applyBorder="true" applyAlignment="true" applyProtection="false">
      <alignment horizontal="center" vertical="bottom" textRotation="0" wrapText="false" indent="0" shrinkToFit="false"/>
      <protection locked="true" hidden="false"/>
    </xf>
    <xf numFmtId="166" fontId="12" fillId="5" borderId="3" xfId="0" applyFont="true" applyBorder="true" applyAlignment="true" applyProtection="false">
      <alignment horizontal="center" vertical="bottom" textRotation="0" wrapText="false" indent="0" shrinkToFit="false"/>
      <protection locked="true" hidden="false"/>
    </xf>
    <xf numFmtId="167" fontId="12" fillId="5" borderId="4"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center" vertical="bottom" textRotation="0" wrapText="false" indent="0" shrinkToFit="false"/>
      <protection locked="true" hidden="false"/>
    </xf>
    <xf numFmtId="165" fontId="0" fillId="0" borderId="8" xfId="0" applyFont="fals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12" fillId="5" borderId="2" xfId="0" applyFont="tru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5" fontId="0" fillId="0" borderId="0" xfId="0" applyFont="false" applyBorder="true" applyAlignment="true" applyProtection="false">
      <alignment horizontal="center" vertical="bottom" textRotation="0" wrapText="false" indent="0" shrinkToFit="false"/>
      <protection locked="true" hidden="false"/>
    </xf>
    <xf numFmtId="164" fontId="0" fillId="4" borderId="7" xfId="0" applyFont="true" applyBorder="true" applyAlignment="true" applyProtection="false">
      <alignment horizontal="center" vertical="bottom" textRotation="0" wrapText="false" indent="0" shrinkToFit="false"/>
      <protection locked="true" hidden="false"/>
    </xf>
    <xf numFmtId="164" fontId="12" fillId="4" borderId="8" xfId="0" applyFont="true" applyBorder="true" applyAlignment="true" applyProtection="false">
      <alignment horizontal="center" vertical="bottom" textRotation="0" wrapText="false" indent="0" shrinkToFit="false"/>
      <protection locked="true" hidden="false"/>
    </xf>
    <xf numFmtId="164" fontId="0" fillId="4" borderId="8" xfId="0" applyFont="true" applyBorder="true" applyAlignment="true" applyProtection="false">
      <alignment horizontal="center" vertical="bottom" textRotation="0" wrapText="false" indent="0" shrinkToFit="false"/>
      <protection locked="true" hidden="false"/>
    </xf>
    <xf numFmtId="164" fontId="0" fillId="4" borderId="8" xfId="0" applyFont="false" applyBorder="true" applyAlignment="true" applyProtection="false">
      <alignment horizontal="center" vertical="bottom" textRotation="0" wrapText="false" indent="0" shrinkToFit="false"/>
      <protection locked="true" hidden="false"/>
    </xf>
    <xf numFmtId="164" fontId="0" fillId="4" borderId="9" xfId="0" applyFont="fals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11" fillId="2" borderId="2" xfId="0" applyFont="true" applyBorder="true" applyAlignment="true" applyProtection="false">
      <alignment horizontal="center" vertical="bottom" textRotation="0" wrapText="true" indent="0" shrinkToFit="false"/>
      <protection locked="true" hidden="false"/>
    </xf>
    <xf numFmtId="164" fontId="11" fillId="2" borderId="3" xfId="0" applyFont="true" applyBorder="true" applyAlignment="true" applyProtection="false">
      <alignment horizontal="center" vertical="bottom" textRotation="0" wrapText="true" indent="0" shrinkToFit="false"/>
      <protection locked="true" hidden="false"/>
    </xf>
    <xf numFmtId="164" fontId="11" fillId="2" borderId="4" xfId="0" applyFont="true" applyBorder="true" applyAlignment="true" applyProtection="false">
      <alignment horizontal="center" vertical="bottom" textRotation="0" wrapText="true" indent="0" shrinkToFit="false"/>
      <protection locked="true" hidden="false"/>
    </xf>
    <xf numFmtId="164" fontId="14" fillId="3" borderId="5" xfId="0" applyFont="true" applyBorder="tru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8" fontId="7" fillId="3" borderId="0" xfId="0" applyFont="true" applyBorder="false" applyAlignment="true" applyProtection="false">
      <alignment horizontal="center" vertical="bottom" textRotation="0" wrapText="false" indent="0" shrinkToFit="false"/>
      <protection locked="true" hidden="false"/>
    </xf>
    <xf numFmtId="164" fontId="7" fillId="3" borderId="6"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4" fillId="3" borderId="7" xfId="0" applyFont="true" applyBorder="tru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center" vertical="bottom" textRotation="0" wrapText="false" indent="0" shrinkToFit="false"/>
      <protection locked="true" hidden="false"/>
    </xf>
    <xf numFmtId="168" fontId="7" fillId="3" borderId="8" xfId="0" applyFont="true" applyBorder="true" applyAlignment="true" applyProtection="false">
      <alignment horizontal="center" vertical="bottom" textRotation="0" wrapText="false" indent="0" shrinkToFit="false"/>
      <protection locked="true" hidden="false"/>
    </xf>
    <xf numFmtId="164" fontId="7" fillId="3" borderId="9" xfId="0" applyFont="true" applyBorder="tru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Result"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EEEEE"/>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M44"/>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A1" activeCellId="0" sqref="A1"/>
    </sheetView>
  </sheetViews>
  <sheetFormatPr defaultColWidth="11.55078125" defaultRowHeight="12.8" zeroHeight="false" outlineLevelRow="0" outlineLevelCol="0"/>
  <cols>
    <col collapsed="false" customWidth="true" hidden="false" outlineLevel="0" max="1" min="1" style="0" width="34.22"/>
    <col collapsed="false" customWidth="true" hidden="false" outlineLevel="0" max="2" min="2" style="0" width="18.77"/>
    <col collapsed="false" customWidth="true" hidden="false" outlineLevel="0" max="3" min="3" style="0" width="20.42"/>
    <col collapsed="false" customWidth="true" hidden="false" outlineLevel="0" max="4" min="4" style="0" width="21.35"/>
    <col collapsed="false" customWidth="true" hidden="false" outlineLevel="0" max="6" min="5" style="0" width="18.94"/>
    <col collapsed="false" customWidth="true" hidden="false" outlineLevel="0" max="7" min="7" style="0" width="20.33"/>
    <col collapsed="false" customWidth="true" hidden="false" outlineLevel="0" max="8" min="8" style="0" width="16.06"/>
    <col collapsed="false" customWidth="true" hidden="false" outlineLevel="0" max="9" min="9" style="0" width="22.61"/>
    <col collapsed="false" customWidth="true" hidden="false" outlineLevel="0" max="10" min="10" style="1" width="18.94"/>
    <col collapsed="false" customWidth="true" hidden="false" outlineLevel="0" max="11" min="11" style="1" width="19.19"/>
    <col collapsed="false" customWidth="true" hidden="false" outlineLevel="0" max="12" min="12" style="1" width="20.2"/>
    <col collapsed="false" customWidth="true" hidden="false" outlineLevel="0" max="13" min="13" style="0" width="20.2"/>
    <col collapsed="false" customWidth="true" hidden="false" outlineLevel="0" max="14" min="14" style="0" width="14.14"/>
  </cols>
  <sheetData>
    <row r="2" customFormat="false" ht="19.7" hidden="false" customHeight="false" outlineLevel="0" collapsed="false">
      <c r="A2" s="2" t="s">
        <v>0</v>
      </c>
      <c r="J2" s="0"/>
      <c r="K2" s="0"/>
      <c r="L2" s="0"/>
    </row>
    <row r="3" customFormat="false" ht="12.8" hidden="false" customHeight="false" outlineLevel="0" collapsed="false">
      <c r="J3" s="0"/>
      <c r="K3" s="0"/>
      <c r="L3" s="0"/>
    </row>
    <row r="5" s="4" customFormat="true" ht="13.8" hidden="false" customHeight="false" outlineLevel="0" collapsed="false">
      <c r="A5" s="3" t="s">
        <v>1</v>
      </c>
      <c r="B5" s="4" t="s">
        <v>2</v>
      </c>
      <c r="C5" s="4" t="s">
        <v>3</v>
      </c>
      <c r="J5" s="5"/>
      <c r="K5" s="5"/>
      <c r="L5" s="5"/>
    </row>
    <row r="6" s="4" customFormat="true" ht="13.8" hidden="false" customHeight="false" outlineLevel="0" collapsed="false">
      <c r="A6" s="3" t="s">
        <v>4</v>
      </c>
      <c r="B6" s="4" t="s">
        <v>5</v>
      </c>
      <c r="C6" s="4" t="s">
        <v>6</v>
      </c>
      <c r="J6" s="5"/>
      <c r="K6" s="5"/>
      <c r="L6" s="5"/>
    </row>
    <row r="8" customFormat="false" ht="13.8" hidden="false" customHeight="false" outlineLevel="0" collapsed="false">
      <c r="A8" s="4" t="s">
        <v>7</v>
      </c>
    </row>
    <row r="11" s="9" customFormat="true" ht="15" hidden="false" customHeight="false" outlineLevel="0" collapsed="false">
      <c r="A11" s="6"/>
      <c r="B11" s="6"/>
      <c r="C11" s="6"/>
      <c r="D11" s="0"/>
      <c r="E11" s="6"/>
      <c r="F11" s="6"/>
      <c r="G11" s="6"/>
      <c r="H11" s="6"/>
      <c r="I11" s="6"/>
      <c r="J11" s="7"/>
      <c r="K11" s="7"/>
      <c r="L11" s="7"/>
      <c r="M11" s="8"/>
    </row>
    <row r="12" s="9" customFormat="true" ht="37.3" hidden="false" customHeight="true" outlineLevel="0" collapsed="false">
      <c r="A12" s="10" t="s">
        <v>8</v>
      </c>
      <c r="B12" s="10" t="s">
        <v>9</v>
      </c>
      <c r="C12" s="10" t="s">
        <v>10</v>
      </c>
      <c r="D12" s="11" t="s">
        <v>11</v>
      </c>
      <c r="E12" s="11" t="s">
        <v>12</v>
      </c>
      <c r="F12" s="11" t="s">
        <v>13</v>
      </c>
      <c r="G12" s="10" t="s">
        <v>14</v>
      </c>
      <c r="H12" s="12"/>
      <c r="I12" s="10" t="s">
        <v>8</v>
      </c>
      <c r="J12" s="11" t="s">
        <v>11</v>
      </c>
      <c r="K12" s="11" t="s">
        <v>15</v>
      </c>
      <c r="L12" s="11" t="s">
        <v>16</v>
      </c>
      <c r="M12" s="11" t="s">
        <v>17</v>
      </c>
    </row>
    <row r="13" customFormat="false" ht="12.8" hidden="false" customHeight="false" outlineLevel="0" collapsed="false">
      <c r="A13" s="13" t="s">
        <v>18</v>
      </c>
      <c r="B13" s="14" t="s">
        <v>19</v>
      </c>
      <c r="C13" s="15" t="s">
        <v>20</v>
      </c>
      <c r="D13" s="15" t="s">
        <v>21</v>
      </c>
      <c r="E13" s="15" t="n">
        <v>2550.547</v>
      </c>
      <c r="F13" s="15" t="n">
        <v>2894.424</v>
      </c>
      <c r="G13" s="16" t="n">
        <v>1.01</v>
      </c>
      <c r="H13" s="17"/>
      <c r="I13" s="18" t="s">
        <v>18</v>
      </c>
      <c r="J13" s="19" t="n">
        <f aca="false">AVERAGE(E13:F13)</f>
        <v>2722.4855</v>
      </c>
      <c r="K13" s="19" t="n">
        <f aca="false">AVERAGE(F13:G13)</f>
        <v>1447.717</v>
      </c>
      <c r="L13" s="20" t="n">
        <v>45.37</v>
      </c>
      <c r="M13" s="21" t="n">
        <v>0.7562</v>
      </c>
    </row>
    <row r="14" customFormat="false" ht="12.8" hidden="false" customHeight="false" outlineLevel="0" collapsed="false">
      <c r="A14" s="18" t="s">
        <v>22</v>
      </c>
      <c r="B14" s="22" t="s">
        <v>19</v>
      </c>
      <c r="C14" s="20" t="s">
        <v>20</v>
      </c>
      <c r="D14" s="20" t="s">
        <v>23</v>
      </c>
      <c r="E14" s="20" t="n">
        <v>6612.838</v>
      </c>
      <c r="F14" s="20" t="n">
        <v>6839.352</v>
      </c>
      <c r="G14" s="21" t="n">
        <v>1.01</v>
      </c>
      <c r="H14" s="17"/>
      <c r="I14" s="18" t="s">
        <v>22</v>
      </c>
      <c r="J14" s="19" t="n">
        <v>6705.609</v>
      </c>
      <c r="K14" s="19" t="n">
        <v>6705.609</v>
      </c>
      <c r="L14" s="20" t="n">
        <v>111.75</v>
      </c>
      <c r="M14" s="21" t="n">
        <v>1.8625</v>
      </c>
    </row>
    <row r="15" customFormat="false" ht="12.8" hidden="false" customHeight="false" outlineLevel="0" collapsed="false">
      <c r="A15" s="18" t="s">
        <v>24</v>
      </c>
      <c r="B15" s="22" t="s">
        <v>19</v>
      </c>
      <c r="C15" s="20" t="s">
        <v>20</v>
      </c>
      <c r="D15" s="23" t="s">
        <v>25</v>
      </c>
      <c r="E15" s="23" t="n">
        <v>21869.92</v>
      </c>
      <c r="F15" s="23" t="n">
        <v>38119.604</v>
      </c>
      <c r="G15" s="24" t="n">
        <v>29.1</v>
      </c>
      <c r="H15" s="17"/>
      <c r="I15" s="18" t="s">
        <v>24</v>
      </c>
      <c r="J15" s="19" t="n">
        <v>26806.661</v>
      </c>
      <c r="K15" s="19" t="n">
        <v>26806.661</v>
      </c>
      <c r="L15" s="23" t="n">
        <v>446.77</v>
      </c>
      <c r="M15" s="24" t="n">
        <v>7.4462</v>
      </c>
    </row>
    <row r="16" customFormat="false" ht="12.8" hidden="false" customHeight="false" outlineLevel="0" collapsed="false">
      <c r="A16" s="25" t="s">
        <v>26</v>
      </c>
      <c r="B16" s="26" t="s">
        <v>19</v>
      </c>
      <c r="C16" s="27" t="s">
        <v>20</v>
      </c>
      <c r="D16" s="27" t="s">
        <v>27</v>
      </c>
      <c r="E16" s="27" t="n">
        <v>1358.255</v>
      </c>
      <c r="F16" s="27" t="n">
        <v>1658.63</v>
      </c>
      <c r="G16" s="28" t="n">
        <v>2.01</v>
      </c>
      <c r="H16" s="17"/>
      <c r="I16" s="25" t="s">
        <v>26</v>
      </c>
      <c r="J16" s="29" t="n">
        <v>1471.41</v>
      </c>
      <c r="K16" s="29" t="n">
        <v>1471.41</v>
      </c>
      <c r="L16" s="27" t="n">
        <v>24.52</v>
      </c>
      <c r="M16" s="28" t="n">
        <v>0.4087</v>
      </c>
    </row>
    <row r="17" customFormat="false" ht="12.8" hidden="false" customHeight="false" outlineLevel="0" collapsed="false">
      <c r="A17" s="30" t="s">
        <v>18</v>
      </c>
      <c r="B17" s="31" t="s">
        <v>28</v>
      </c>
      <c r="C17" s="32" t="s">
        <v>29</v>
      </c>
      <c r="D17" s="32" t="s">
        <v>30</v>
      </c>
      <c r="E17" s="33" t="n">
        <v>88.901</v>
      </c>
      <c r="F17" s="33" t="n">
        <v>98.013</v>
      </c>
      <c r="G17" s="34" t="n">
        <v>0.46</v>
      </c>
      <c r="I17" s="35" t="s">
        <v>18</v>
      </c>
      <c r="J17" s="36" t="n">
        <f aca="false">AVERAGE(E17:F17)</f>
        <v>93.457</v>
      </c>
      <c r="K17" s="37" t="n">
        <f aca="false">SUM(J17:J23)</f>
        <v>9114.663</v>
      </c>
      <c r="L17" s="37" t="n">
        <f aca="false">K17/60</f>
        <v>151.91105</v>
      </c>
      <c r="M17" s="38" t="n">
        <f aca="false">L17/60</f>
        <v>2.53185083333333</v>
      </c>
    </row>
    <row r="18" customFormat="false" ht="12.8" hidden="false" customHeight="false" outlineLevel="0" collapsed="false">
      <c r="A18" s="30" t="s">
        <v>18</v>
      </c>
      <c r="B18" s="31" t="s">
        <v>28</v>
      </c>
      <c r="C18" s="32" t="s">
        <v>31</v>
      </c>
      <c r="D18" s="32" t="s">
        <v>32</v>
      </c>
      <c r="E18" s="33" t="n">
        <v>115.733</v>
      </c>
      <c r="F18" s="33" t="n">
        <v>117.875</v>
      </c>
      <c r="G18" s="34" t="n">
        <v>0.46</v>
      </c>
      <c r="I18" s="39" t="s">
        <v>18</v>
      </c>
      <c r="J18" s="40" t="n">
        <f aca="false">AVERAGE(E18:F18)</f>
        <v>116.804</v>
      </c>
      <c r="L18" s="41"/>
      <c r="M18" s="42"/>
    </row>
    <row r="19" customFormat="false" ht="12.8" hidden="false" customHeight="false" outlineLevel="0" collapsed="false">
      <c r="A19" s="30" t="s">
        <v>18</v>
      </c>
      <c r="B19" s="31" t="s">
        <v>28</v>
      </c>
      <c r="C19" s="32" t="s">
        <v>33</v>
      </c>
      <c r="D19" s="32" t="s">
        <v>34</v>
      </c>
      <c r="E19" s="33" t="n">
        <v>87.188</v>
      </c>
      <c r="F19" s="33" t="n">
        <v>90.364</v>
      </c>
      <c r="G19" s="34" t="n">
        <v>0.46</v>
      </c>
      <c r="I19" s="39" t="s">
        <v>18</v>
      </c>
      <c r="J19" s="40" t="n">
        <f aca="false">AVERAGE(E19:F19)</f>
        <v>88.776</v>
      </c>
      <c r="L19" s="41"/>
      <c r="M19" s="42"/>
    </row>
    <row r="20" customFormat="false" ht="12.8" hidden="false" customHeight="false" outlineLevel="0" collapsed="false">
      <c r="A20" s="30" t="s">
        <v>18</v>
      </c>
      <c r="B20" s="31" t="s">
        <v>28</v>
      </c>
      <c r="C20" s="32" t="s">
        <v>35</v>
      </c>
      <c r="D20" s="32" t="s">
        <v>36</v>
      </c>
      <c r="E20" s="33" t="n">
        <v>93.512</v>
      </c>
      <c r="F20" s="33" t="n">
        <v>17032.709</v>
      </c>
      <c r="G20" s="34" t="n">
        <v>0.46</v>
      </c>
      <c r="I20" s="39" t="s">
        <v>18</v>
      </c>
      <c r="J20" s="40" t="n">
        <f aca="false">AVERAGE(E20:F20)</f>
        <v>8563.1105</v>
      </c>
      <c r="L20" s="41"/>
      <c r="M20" s="42"/>
    </row>
    <row r="21" customFormat="false" ht="12.8" hidden="false" customHeight="false" outlineLevel="0" collapsed="false">
      <c r="A21" s="30" t="s">
        <v>18</v>
      </c>
      <c r="B21" s="31" t="s">
        <v>28</v>
      </c>
      <c r="C21" s="32" t="s">
        <v>37</v>
      </c>
      <c r="D21" s="32" t="s">
        <v>38</v>
      </c>
      <c r="E21" s="33" t="n">
        <v>110.305</v>
      </c>
      <c r="F21" s="33" t="n">
        <v>114.621</v>
      </c>
      <c r="G21" s="34" t="n">
        <v>0.46</v>
      </c>
      <c r="I21" s="39" t="s">
        <v>18</v>
      </c>
      <c r="J21" s="40" t="n">
        <f aca="false">AVERAGE(E21:F21)</f>
        <v>112.463</v>
      </c>
      <c r="L21" s="41"/>
      <c r="M21" s="42"/>
    </row>
    <row r="22" customFormat="false" ht="12.8" hidden="false" customHeight="false" outlineLevel="0" collapsed="false">
      <c r="A22" s="30" t="s">
        <v>18</v>
      </c>
      <c r="B22" s="31" t="s">
        <v>28</v>
      </c>
      <c r="C22" s="32" t="s">
        <v>39</v>
      </c>
      <c r="D22" s="32" t="s">
        <v>40</v>
      </c>
      <c r="E22" s="33" t="n">
        <v>91.056</v>
      </c>
      <c r="F22" s="33" t="n">
        <v>93.051</v>
      </c>
      <c r="G22" s="34" t="n">
        <v>0.46</v>
      </c>
      <c r="I22" s="39" t="s">
        <v>18</v>
      </c>
      <c r="J22" s="40" t="n">
        <f aca="false">AVERAGE(E22:F22)</f>
        <v>92.0535</v>
      </c>
      <c r="L22" s="41"/>
      <c r="M22" s="42"/>
    </row>
    <row r="23" customFormat="false" ht="12.8" hidden="false" customHeight="false" outlineLevel="0" collapsed="false">
      <c r="A23" s="30" t="s">
        <v>18</v>
      </c>
      <c r="B23" s="31" t="s">
        <v>28</v>
      </c>
      <c r="C23" s="32" t="s">
        <v>41</v>
      </c>
      <c r="D23" s="32" t="s">
        <v>42</v>
      </c>
      <c r="E23" s="33" t="n">
        <v>0.836</v>
      </c>
      <c r="F23" s="33" t="n">
        <v>95.162</v>
      </c>
      <c r="G23" s="34" t="n">
        <v>0.46</v>
      </c>
      <c r="I23" s="43" t="s">
        <v>18</v>
      </c>
      <c r="J23" s="44" t="n">
        <f aca="false">AVERAGE(E23:F23)</f>
        <v>47.999</v>
      </c>
      <c r="K23" s="45"/>
      <c r="L23" s="45"/>
      <c r="M23" s="46"/>
    </row>
    <row r="24" customFormat="false" ht="12.8" hidden="false" customHeight="false" outlineLevel="0" collapsed="false">
      <c r="A24" s="30" t="s">
        <v>22</v>
      </c>
      <c r="B24" s="31" t="s">
        <v>28</v>
      </c>
      <c r="C24" s="32" t="s">
        <v>29</v>
      </c>
      <c r="D24" s="32" t="s">
        <v>43</v>
      </c>
      <c r="E24" s="33" t="n">
        <v>242.478</v>
      </c>
      <c r="F24" s="33" t="n">
        <v>256.464</v>
      </c>
      <c r="G24" s="34" t="n">
        <v>0.91</v>
      </c>
      <c r="I24" s="47" t="s">
        <v>22</v>
      </c>
      <c r="J24" s="36" t="n">
        <f aca="false">AVERAGE(E24:F24)</f>
        <v>249.471</v>
      </c>
      <c r="K24" s="37" t="n">
        <f aca="false">SUM(J24:J30)</f>
        <v>1899.852</v>
      </c>
      <c r="L24" s="37" t="n">
        <f aca="false">K24/60</f>
        <v>31.6642</v>
      </c>
      <c r="M24" s="38" t="n">
        <f aca="false">L24/60</f>
        <v>0.527736666666667</v>
      </c>
    </row>
    <row r="25" customFormat="false" ht="12.8" hidden="false" customHeight="false" outlineLevel="0" collapsed="false">
      <c r="A25" s="30" t="s">
        <v>22</v>
      </c>
      <c r="B25" s="31" t="s">
        <v>28</v>
      </c>
      <c r="C25" s="32" t="s">
        <v>31</v>
      </c>
      <c r="D25" s="32" t="s">
        <v>44</v>
      </c>
      <c r="E25" s="33" t="n">
        <v>308.553</v>
      </c>
      <c r="F25" s="33" t="n">
        <v>319.667</v>
      </c>
      <c r="G25" s="34" t="n">
        <v>0.91</v>
      </c>
      <c r="I25" s="39" t="s">
        <v>22</v>
      </c>
      <c r="J25" s="40" t="n">
        <f aca="false">AVERAGE(E25:F25)</f>
        <v>314.11</v>
      </c>
      <c r="L25" s="41"/>
      <c r="M25" s="42"/>
    </row>
    <row r="26" customFormat="false" ht="12.8" hidden="false" customHeight="false" outlineLevel="0" collapsed="false">
      <c r="A26" s="30" t="s">
        <v>22</v>
      </c>
      <c r="B26" s="31" t="s">
        <v>28</v>
      </c>
      <c r="C26" s="32" t="s">
        <v>33</v>
      </c>
      <c r="D26" s="32" t="s">
        <v>45</v>
      </c>
      <c r="E26" s="33" t="n">
        <v>231.155</v>
      </c>
      <c r="F26" s="33" t="n">
        <v>256.763</v>
      </c>
      <c r="G26" s="34" t="n">
        <v>0.91</v>
      </c>
      <c r="I26" s="39" t="s">
        <v>22</v>
      </c>
      <c r="J26" s="40" t="n">
        <f aca="false">AVERAGE(E26:F26)</f>
        <v>243.959</v>
      </c>
      <c r="L26" s="41"/>
      <c r="M26" s="42"/>
    </row>
    <row r="27" customFormat="false" ht="12.8" hidden="false" customHeight="false" outlineLevel="0" collapsed="false">
      <c r="A27" s="30" t="s">
        <v>22</v>
      </c>
      <c r="B27" s="31" t="s">
        <v>28</v>
      </c>
      <c r="C27" s="32" t="s">
        <v>35</v>
      </c>
      <c r="D27" s="32" t="s">
        <v>46</v>
      </c>
      <c r="E27" s="33" t="n">
        <v>267.338</v>
      </c>
      <c r="F27" s="33" t="n">
        <v>307.644</v>
      </c>
      <c r="G27" s="34" t="n">
        <v>0.91</v>
      </c>
      <c r="I27" s="39" t="s">
        <v>22</v>
      </c>
      <c r="J27" s="40" t="n">
        <f aca="false">AVERAGE(E27:F27)</f>
        <v>287.491</v>
      </c>
      <c r="L27" s="41"/>
      <c r="M27" s="42"/>
    </row>
    <row r="28" customFormat="false" ht="12.8" hidden="false" customHeight="false" outlineLevel="0" collapsed="false">
      <c r="A28" s="30" t="s">
        <v>22</v>
      </c>
      <c r="B28" s="31" t="s">
        <v>28</v>
      </c>
      <c r="C28" s="32" t="s">
        <v>37</v>
      </c>
      <c r="D28" s="32" t="s">
        <v>47</v>
      </c>
      <c r="E28" s="33" t="n">
        <v>314.164</v>
      </c>
      <c r="F28" s="33" t="n">
        <v>328.543</v>
      </c>
      <c r="G28" s="34" t="n">
        <v>0.91</v>
      </c>
      <c r="I28" s="39" t="s">
        <v>22</v>
      </c>
      <c r="J28" s="40" t="n">
        <f aca="false">AVERAGE(E28:F28)</f>
        <v>321.3535</v>
      </c>
      <c r="L28" s="41"/>
      <c r="M28" s="42"/>
    </row>
    <row r="29" customFormat="false" ht="12.8" hidden="false" customHeight="false" outlineLevel="0" collapsed="false">
      <c r="A29" s="30" t="s">
        <v>22</v>
      </c>
      <c r="B29" s="31" t="s">
        <v>28</v>
      </c>
      <c r="C29" s="32" t="s">
        <v>39</v>
      </c>
      <c r="D29" s="32" t="s">
        <v>48</v>
      </c>
      <c r="E29" s="33" t="n">
        <v>274.399</v>
      </c>
      <c r="F29" s="33" t="n">
        <v>291.655</v>
      </c>
      <c r="G29" s="34" t="n">
        <v>0.91</v>
      </c>
      <c r="I29" s="39" t="s">
        <v>22</v>
      </c>
      <c r="J29" s="40" t="n">
        <f aca="false">AVERAGE(E29:F29)</f>
        <v>283.027</v>
      </c>
      <c r="L29" s="41"/>
      <c r="M29" s="42"/>
    </row>
    <row r="30" customFormat="false" ht="12.8" hidden="false" customHeight="false" outlineLevel="0" collapsed="false">
      <c r="A30" s="30" t="s">
        <v>22</v>
      </c>
      <c r="B30" s="31" t="s">
        <v>28</v>
      </c>
      <c r="C30" s="32" t="s">
        <v>41</v>
      </c>
      <c r="D30" s="32" t="s">
        <v>49</v>
      </c>
      <c r="E30" s="33" t="n">
        <v>0.807</v>
      </c>
      <c r="F30" s="33" t="n">
        <v>400.074</v>
      </c>
      <c r="G30" s="34" t="n">
        <v>0.91</v>
      </c>
      <c r="I30" s="43" t="s">
        <v>22</v>
      </c>
      <c r="J30" s="44" t="n">
        <f aca="false">AVERAGE(E30:F30)</f>
        <v>200.4405</v>
      </c>
      <c r="K30" s="48"/>
      <c r="L30" s="48"/>
      <c r="M30" s="46"/>
    </row>
    <row r="31" customFormat="false" ht="12.8" hidden="false" customHeight="false" outlineLevel="0" collapsed="false">
      <c r="A31" s="30" t="s">
        <v>24</v>
      </c>
      <c r="B31" s="31" t="s">
        <v>28</v>
      </c>
      <c r="C31" s="32" t="s">
        <v>29</v>
      </c>
      <c r="D31" s="32" t="s">
        <v>50</v>
      </c>
      <c r="E31" s="33" t="n">
        <v>1581.879</v>
      </c>
      <c r="F31" s="33" t="n">
        <v>1642.599</v>
      </c>
      <c r="G31" s="34" t="n">
        <v>9.07</v>
      </c>
      <c r="I31" s="35" t="s">
        <v>24</v>
      </c>
      <c r="J31" s="36" t="n">
        <f aca="false">AVERAGE(E31:F31)</f>
        <v>1612.239</v>
      </c>
      <c r="K31" s="37" t="n">
        <f aca="false">SUM(J31:J37)</f>
        <v>11357.391</v>
      </c>
      <c r="L31" s="37" t="n">
        <f aca="false">K31/60</f>
        <v>189.28985</v>
      </c>
      <c r="M31" s="38" t="n">
        <f aca="false">L31/60</f>
        <v>3.15483083333333</v>
      </c>
    </row>
    <row r="32" customFormat="false" ht="12.8" hidden="false" customHeight="false" outlineLevel="0" collapsed="false">
      <c r="A32" s="30" t="s">
        <v>24</v>
      </c>
      <c r="B32" s="31" t="s">
        <v>28</v>
      </c>
      <c r="C32" s="32" t="s">
        <v>31</v>
      </c>
      <c r="D32" s="32" t="s">
        <v>51</v>
      </c>
      <c r="E32" s="33" t="n">
        <v>2100.263</v>
      </c>
      <c r="F32" s="33" t="n">
        <v>2128.655</v>
      </c>
      <c r="G32" s="34" t="n">
        <v>9.07</v>
      </c>
      <c r="I32" s="39" t="s">
        <v>24</v>
      </c>
      <c r="J32" s="49" t="n">
        <f aca="false">AVERAGE(E32:F32)</f>
        <v>2114.459</v>
      </c>
      <c r="L32" s="41"/>
      <c r="M32" s="42"/>
    </row>
    <row r="33" customFormat="false" ht="12.8" hidden="false" customHeight="false" outlineLevel="0" collapsed="false">
      <c r="A33" s="30" t="s">
        <v>24</v>
      </c>
      <c r="B33" s="31" t="s">
        <v>28</v>
      </c>
      <c r="C33" s="32" t="s">
        <v>33</v>
      </c>
      <c r="D33" s="32" t="s">
        <v>52</v>
      </c>
      <c r="E33" s="33" t="n">
        <v>1546.168</v>
      </c>
      <c r="F33" s="33" t="n">
        <v>1590.488</v>
      </c>
      <c r="G33" s="34" t="n">
        <v>9.07</v>
      </c>
      <c r="I33" s="39" t="s">
        <v>24</v>
      </c>
      <c r="J33" s="40" t="n">
        <f aca="false">AVERAGE(E33:F33)</f>
        <v>1568.328</v>
      </c>
      <c r="L33" s="41"/>
      <c r="M33" s="42"/>
    </row>
    <row r="34" customFormat="false" ht="12.8" hidden="false" customHeight="false" outlineLevel="0" collapsed="false">
      <c r="A34" s="30" t="s">
        <v>24</v>
      </c>
      <c r="B34" s="31" t="s">
        <v>28</v>
      </c>
      <c r="C34" s="32" t="s">
        <v>35</v>
      </c>
      <c r="D34" s="32" t="s">
        <v>53</v>
      </c>
      <c r="E34" s="33" t="n">
        <v>1587.687</v>
      </c>
      <c r="F34" s="33" t="n">
        <v>1731.648</v>
      </c>
      <c r="G34" s="34" t="n">
        <v>9.07</v>
      </c>
      <c r="I34" s="39" t="s">
        <v>24</v>
      </c>
      <c r="J34" s="40" t="n">
        <f aca="false">AVERAGE(E34:F34)</f>
        <v>1659.6675</v>
      </c>
      <c r="L34" s="41"/>
      <c r="M34" s="42"/>
    </row>
    <row r="35" customFormat="false" ht="12.8" hidden="false" customHeight="false" outlineLevel="0" collapsed="false">
      <c r="A35" s="30" t="s">
        <v>24</v>
      </c>
      <c r="B35" s="31" t="s">
        <v>28</v>
      </c>
      <c r="C35" s="32" t="s">
        <v>37</v>
      </c>
      <c r="D35" s="32" t="s">
        <v>54</v>
      </c>
      <c r="E35" s="33" t="n">
        <v>1888.92</v>
      </c>
      <c r="F35" s="33" t="n">
        <v>1919.293</v>
      </c>
      <c r="G35" s="34" t="n">
        <v>9.07</v>
      </c>
      <c r="I35" s="39" t="s">
        <v>24</v>
      </c>
      <c r="J35" s="40" t="n">
        <f aca="false">AVERAGE(E35:F35)</f>
        <v>1904.1065</v>
      </c>
      <c r="L35" s="41"/>
      <c r="M35" s="42"/>
    </row>
    <row r="36" customFormat="false" ht="12.8" hidden="false" customHeight="false" outlineLevel="0" collapsed="false">
      <c r="A36" s="30" t="s">
        <v>24</v>
      </c>
      <c r="B36" s="31" t="s">
        <v>28</v>
      </c>
      <c r="C36" s="32" t="s">
        <v>39</v>
      </c>
      <c r="D36" s="32" t="s">
        <v>55</v>
      </c>
      <c r="E36" s="33" t="n">
        <v>1545.532</v>
      </c>
      <c r="F36" s="33" t="n">
        <v>1585.458</v>
      </c>
      <c r="G36" s="34" t="n">
        <v>9.07</v>
      </c>
      <c r="I36" s="39" t="s">
        <v>24</v>
      </c>
      <c r="J36" s="40" t="n">
        <f aca="false">AVERAGE(E36:F36)</f>
        <v>1565.495</v>
      </c>
      <c r="L36" s="41"/>
      <c r="M36" s="42"/>
    </row>
    <row r="37" customFormat="false" ht="12.8" hidden="false" customHeight="false" outlineLevel="0" collapsed="false">
      <c r="A37" s="30" t="s">
        <v>24</v>
      </c>
      <c r="B37" s="31" t="s">
        <v>28</v>
      </c>
      <c r="C37" s="32" t="s">
        <v>41</v>
      </c>
      <c r="D37" s="32" t="s">
        <v>56</v>
      </c>
      <c r="E37" s="33" t="n">
        <v>0.854</v>
      </c>
      <c r="F37" s="33" t="n">
        <v>1865.338</v>
      </c>
      <c r="G37" s="34" t="n">
        <v>9.07</v>
      </c>
      <c r="I37" s="43" t="s">
        <v>24</v>
      </c>
      <c r="J37" s="44" t="n">
        <f aca="false">AVERAGE(E37:F37)</f>
        <v>933.096</v>
      </c>
      <c r="K37" s="45"/>
      <c r="L37" s="45"/>
      <c r="M37" s="46"/>
    </row>
    <row r="38" customFormat="false" ht="12.8" hidden="false" customHeight="false" outlineLevel="0" collapsed="false">
      <c r="A38" s="30" t="s">
        <v>26</v>
      </c>
      <c r="B38" s="31" t="s">
        <v>28</v>
      </c>
      <c r="C38" s="32" t="s">
        <v>29</v>
      </c>
      <c r="D38" s="32" t="s">
        <v>57</v>
      </c>
      <c r="E38" s="33" t="n">
        <v>117.916</v>
      </c>
      <c r="F38" s="33" t="n">
        <v>123.162</v>
      </c>
      <c r="G38" s="34" t="n">
        <v>0.46</v>
      </c>
      <c r="I38" s="47" t="s">
        <v>26</v>
      </c>
      <c r="J38" s="36" t="n">
        <f aca="false">AVERAGE(E38:F38)</f>
        <v>120.539</v>
      </c>
      <c r="K38" s="37" t="n">
        <f aca="false">SUM(J38:J44)</f>
        <v>842.022</v>
      </c>
      <c r="L38" s="37" t="n">
        <f aca="false">K38/60</f>
        <v>14.0337</v>
      </c>
      <c r="M38" s="38" t="n">
        <f aca="false">L38/60</f>
        <v>0.233895</v>
      </c>
    </row>
    <row r="39" customFormat="false" ht="12.8" hidden="false" customHeight="false" outlineLevel="0" collapsed="false">
      <c r="A39" s="30" t="s">
        <v>26</v>
      </c>
      <c r="B39" s="31" t="s">
        <v>28</v>
      </c>
      <c r="C39" s="32" t="s">
        <v>31</v>
      </c>
      <c r="D39" s="32" t="s">
        <v>58</v>
      </c>
      <c r="E39" s="33" t="n">
        <v>146.077</v>
      </c>
      <c r="F39" s="33" t="n">
        <v>146.758</v>
      </c>
      <c r="G39" s="34" t="n">
        <v>0.46</v>
      </c>
      <c r="I39" s="39" t="s">
        <v>26</v>
      </c>
      <c r="J39" s="40" t="n">
        <f aca="false">AVERAGE(E39:F39)</f>
        <v>146.4175</v>
      </c>
      <c r="M39" s="42"/>
    </row>
    <row r="40" customFormat="false" ht="12.8" hidden="false" customHeight="false" outlineLevel="0" collapsed="false">
      <c r="A40" s="30" t="s">
        <v>26</v>
      </c>
      <c r="B40" s="31" t="s">
        <v>28</v>
      </c>
      <c r="C40" s="32" t="s">
        <v>33</v>
      </c>
      <c r="D40" s="32" t="s">
        <v>59</v>
      </c>
      <c r="E40" s="33" t="n">
        <v>113.314</v>
      </c>
      <c r="F40" s="33" t="n">
        <v>118.531</v>
      </c>
      <c r="G40" s="34" t="n">
        <v>0.46</v>
      </c>
      <c r="I40" s="39" t="s">
        <v>26</v>
      </c>
      <c r="J40" s="40" t="n">
        <f aca="false">AVERAGE(E40:F40)</f>
        <v>115.9225</v>
      </c>
      <c r="M40" s="42"/>
    </row>
    <row r="41" customFormat="false" ht="12.8" hidden="false" customHeight="false" outlineLevel="0" collapsed="false">
      <c r="A41" s="30" t="s">
        <v>26</v>
      </c>
      <c r="B41" s="31" t="s">
        <v>28</v>
      </c>
      <c r="C41" s="32" t="s">
        <v>35</v>
      </c>
      <c r="D41" s="32" t="s">
        <v>60</v>
      </c>
      <c r="E41" s="33" t="n">
        <v>121.91</v>
      </c>
      <c r="F41" s="33" t="n">
        <v>131.015</v>
      </c>
      <c r="G41" s="34" t="n">
        <v>0.46</v>
      </c>
      <c r="I41" s="39" t="s">
        <v>26</v>
      </c>
      <c r="J41" s="40" t="n">
        <f aca="false">AVERAGE(E41:F41)</f>
        <v>126.4625</v>
      </c>
      <c r="M41" s="42"/>
    </row>
    <row r="42" customFormat="false" ht="12.8" hidden="false" customHeight="false" outlineLevel="0" collapsed="false">
      <c r="A42" s="30" t="s">
        <v>26</v>
      </c>
      <c r="B42" s="31" t="s">
        <v>28</v>
      </c>
      <c r="C42" s="32" t="s">
        <v>37</v>
      </c>
      <c r="D42" s="32" t="s">
        <v>61</v>
      </c>
      <c r="E42" s="33" t="n">
        <v>139.629</v>
      </c>
      <c r="F42" s="33" t="n">
        <v>149.968</v>
      </c>
      <c r="G42" s="34" t="n">
        <v>0.46</v>
      </c>
      <c r="I42" s="39" t="s">
        <v>26</v>
      </c>
      <c r="J42" s="40" t="n">
        <f aca="false">AVERAGE(E42:F42)</f>
        <v>144.7985</v>
      </c>
      <c r="M42" s="42"/>
    </row>
    <row r="43" customFormat="false" ht="12.8" hidden="false" customHeight="false" outlineLevel="0" collapsed="false">
      <c r="A43" s="30" t="s">
        <v>26</v>
      </c>
      <c r="B43" s="31" t="s">
        <v>28</v>
      </c>
      <c r="C43" s="32" t="s">
        <v>39</v>
      </c>
      <c r="D43" s="32" t="s">
        <v>62</v>
      </c>
      <c r="E43" s="33" t="n">
        <v>120.672</v>
      </c>
      <c r="F43" s="33" t="n">
        <v>123.392</v>
      </c>
      <c r="G43" s="34" t="n">
        <v>0.46</v>
      </c>
      <c r="I43" s="39" t="s">
        <v>26</v>
      </c>
      <c r="J43" s="40" t="n">
        <f aca="false">AVERAGE(E43:F43)</f>
        <v>122.032</v>
      </c>
      <c r="M43" s="42"/>
    </row>
    <row r="44" customFormat="false" ht="12.8" hidden="false" customHeight="false" outlineLevel="0" collapsed="false">
      <c r="A44" s="50" t="s">
        <v>26</v>
      </c>
      <c r="B44" s="51" t="s">
        <v>28</v>
      </c>
      <c r="C44" s="52" t="s">
        <v>41</v>
      </c>
      <c r="D44" s="52" t="s">
        <v>63</v>
      </c>
      <c r="E44" s="53" t="n">
        <v>0.819</v>
      </c>
      <c r="F44" s="53" t="n">
        <v>130.881</v>
      </c>
      <c r="G44" s="54" t="n">
        <v>0.46</v>
      </c>
      <c r="I44" s="43" t="s">
        <v>26</v>
      </c>
      <c r="J44" s="44" t="n">
        <f aca="false">AVERAGE(E44:F44)</f>
        <v>65.85</v>
      </c>
      <c r="K44" s="48"/>
      <c r="L44" s="48"/>
      <c r="M44" s="46"/>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2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55078125" defaultRowHeight="12.8" zeroHeight="false" outlineLevelRow="0" outlineLevelCol="0"/>
  <cols>
    <col collapsed="false" customWidth="true" hidden="false" outlineLevel="0" max="1" min="1" style="0" width="29.33"/>
    <col collapsed="false" customWidth="true" hidden="false" outlineLevel="0" max="2" min="2" style="0" width="18.67"/>
    <col collapsed="false" customWidth="true" hidden="false" outlineLevel="0" max="3" min="3" style="0" width="20.22"/>
    <col collapsed="false" customWidth="true" hidden="false" outlineLevel="0" max="4" min="4" style="0" width="14.66"/>
    <col collapsed="false" customWidth="true" hidden="false" outlineLevel="0" max="5" min="5" style="0" width="20.22"/>
    <col collapsed="false" customWidth="true" hidden="false" outlineLevel="0" max="6" min="6" style="0" width="19.6"/>
    <col collapsed="false" customWidth="true" hidden="false" outlineLevel="0" max="7" min="7" style="0" width="20.99"/>
    <col collapsed="false" customWidth="true" hidden="false" outlineLevel="0" max="8" min="8" style="0" width="21.3"/>
    <col collapsed="false" customWidth="true" hidden="false" outlineLevel="0" max="10" min="9" style="0" width="16.98"/>
  </cols>
  <sheetData>
    <row r="1" customFormat="false" ht="12.8" hidden="false" customHeight="false" outlineLevel="0" collapsed="false">
      <c r="A1" s="17"/>
      <c r="B1" s="17"/>
      <c r="C1" s="17"/>
      <c r="E1" s="17"/>
      <c r="F1" s="17"/>
      <c r="G1" s="17"/>
      <c r="H1" s="17"/>
      <c r="I1" s="17"/>
      <c r="J1" s="17"/>
      <c r="K1" s="17"/>
    </row>
    <row r="2" customFormat="false" ht="19.7" hidden="false" customHeight="false" outlineLevel="0" collapsed="false">
      <c r="A2" s="2" t="s">
        <v>0</v>
      </c>
      <c r="B2" s="2"/>
      <c r="C2" s="17"/>
      <c r="E2" s="17"/>
      <c r="F2" s="17"/>
      <c r="G2" s="17"/>
      <c r="H2" s="17"/>
      <c r="I2" s="55"/>
      <c r="J2" s="17"/>
      <c r="K2" s="17"/>
    </row>
    <row r="3" s="9" customFormat="true" ht="15" hidden="false" customHeight="false" outlineLevel="0" collapsed="false">
      <c r="A3" s="12"/>
      <c r="B3" s="56"/>
      <c r="C3" s="56"/>
      <c r="E3" s="57"/>
      <c r="F3" s="57"/>
      <c r="G3" s="57"/>
      <c r="H3" s="58"/>
      <c r="I3" s="59"/>
      <c r="J3" s="59"/>
      <c r="K3" s="56"/>
    </row>
    <row r="4" s="9" customFormat="true" ht="15" hidden="false" customHeight="false" outlineLevel="0" collapsed="false">
      <c r="A4" s="12"/>
      <c r="B4" s="56"/>
      <c r="C4" s="56"/>
      <c r="E4" s="57"/>
      <c r="F4" s="57"/>
      <c r="G4" s="57"/>
      <c r="H4" s="58"/>
      <c r="I4" s="59"/>
      <c r="J4" s="59"/>
      <c r="K4" s="56"/>
    </row>
    <row r="5" s="9" customFormat="true" ht="15" hidden="false" customHeight="false" outlineLevel="0" collapsed="false">
      <c r="A5" s="12" t="s">
        <v>64</v>
      </c>
      <c r="B5" s="56" t="s">
        <v>65</v>
      </c>
      <c r="C5" s="56"/>
      <c r="E5" s="57"/>
      <c r="F5" s="57"/>
      <c r="G5" s="57"/>
      <c r="H5" s="58"/>
      <c r="I5" s="59"/>
      <c r="J5" s="59"/>
      <c r="K5" s="56"/>
    </row>
    <row r="6" s="9" customFormat="true" ht="15" hidden="false" customHeight="false" outlineLevel="0" collapsed="false">
      <c r="A6" s="12" t="s">
        <v>66</v>
      </c>
      <c r="B6" s="56" t="s">
        <v>67</v>
      </c>
      <c r="C6" s="56"/>
      <c r="E6" s="57"/>
      <c r="F6" s="57"/>
      <c r="G6" s="57"/>
      <c r="H6" s="58"/>
      <c r="I6" s="59"/>
      <c r="J6" s="59"/>
      <c r="K6" s="56"/>
    </row>
    <row r="7" s="9" customFormat="true" ht="15" hidden="false" customHeight="false" outlineLevel="0" collapsed="false">
      <c r="A7" s="12"/>
      <c r="B7" s="56"/>
      <c r="C7" s="56"/>
      <c r="E7" s="57"/>
      <c r="F7" s="57"/>
      <c r="G7" s="57"/>
      <c r="H7" s="58"/>
      <c r="I7" s="59"/>
      <c r="J7" s="59"/>
      <c r="K7" s="56"/>
    </row>
    <row r="8" customFormat="false" ht="12.8" hidden="false" customHeight="false" outlineLevel="0" collapsed="false">
      <c r="A8" s="17"/>
      <c r="B8" s="17"/>
      <c r="E8" s="17"/>
      <c r="F8" s="17"/>
      <c r="G8" s="17"/>
      <c r="H8" s="17"/>
      <c r="I8" s="17"/>
      <c r="J8" s="17"/>
      <c r="K8" s="17"/>
    </row>
    <row r="9" s="9" customFormat="true" ht="37.3" hidden="false" customHeight="true" outlineLevel="0" collapsed="false">
      <c r="A9" s="60" t="s">
        <v>68</v>
      </c>
      <c r="B9" s="61" t="s">
        <v>69</v>
      </c>
      <c r="C9" s="61" t="s">
        <v>70</v>
      </c>
      <c r="D9" s="61" t="s">
        <v>71</v>
      </c>
      <c r="E9" s="61" t="s">
        <v>72</v>
      </c>
      <c r="F9" s="61" t="s">
        <v>73</v>
      </c>
      <c r="G9" s="61" t="s">
        <v>74</v>
      </c>
      <c r="H9" s="61" t="s">
        <v>75</v>
      </c>
      <c r="I9" s="61" t="s">
        <v>76</v>
      </c>
      <c r="J9" s="62" t="s">
        <v>77</v>
      </c>
      <c r="K9" s="56"/>
    </row>
    <row r="10" s="4" customFormat="true" ht="21.55" hidden="false" customHeight="true" outlineLevel="0" collapsed="false">
      <c r="A10" s="63" t="s">
        <v>78</v>
      </c>
      <c r="B10" s="64" t="s">
        <v>79</v>
      </c>
      <c r="C10" s="64" t="n">
        <v>464</v>
      </c>
      <c r="D10" s="64" t="s">
        <v>80</v>
      </c>
      <c r="E10" s="64" t="n">
        <v>30</v>
      </c>
      <c r="F10" s="64" t="n">
        <v>176964</v>
      </c>
      <c r="G10" s="65" t="n">
        <v>45</v>
      </c>
      <c r="H10" s="65" t="s">
        <v>81</v>
      </c>
      <c r="I10" s="64" t="n">
        <v>152</v>
      </c>
      <c r="J10" s="66" t="s">
        <v>82</v>
      </c>
      <c r="K10" s="67"/>
    </row>
    <row r="11" s="4" customFormat="true" ht="21.55" hidden="false" customHeight="true" outlineLevel="0" collapsed="false">
      <c r="A11" s="63" t="s">
        <v>83</v>
      </c>
      <c r="B11" s="64" t="s">
        <v>84</v>
      </c>
      <c r="C11" s="64" t="n">
        <v>1278</v>
      </c>
      <c r="D11" s="64" t="s">
        <v>80</v>
      </c>
      <c r="E11" s="64" t="n">
        <v>56</v>
      </c>
      <c r="F11" s="64" t="n">
        <v>1107384</v>
      </c>
      <c r="G11" s="65" t="n">
        <v>102</v>
      </c>
      <c r="H11" s="65" t="s">
        <v>85</v>
      </c>
      <c r="I11" s="64" t="n">
        <v>32</v>
      </c>
      <c r="J11" s="66" t="s">
        <v>86</v>
      </c>
      <c r="K11" s="67"/>
    </row>
    <row r="12" s="4" customFormat="true" ht="21.55" hidden="false" customHeight="true" outlineLevel="0" collapsed="false">
      <c r="A12" s="63" t="s">
        <v>87</v>
      </c>
      <c r="B12" s="64" t="s">
        <v>88</v>
      </c>
      <c r="C12" s="64" t="n">
        <v>3101</v>
      </c>
      <c r="D12" s="64" t="s">
        <v>89</v>
      </c>
      <c r="E12" s="64" t="n">
        <v>502</v>
      </c>
      <c r="F12" s="64" t="n">
        <v>2261723</v>
      </c>
      <c r="G12" s="65" t="n">
        <v>315</v>
      </c>
      <c r="H12" s="65" t="s">
        <v>90</v>
      </c>
      <c r="I12" s="64" t="n">
        <v>190</v>
      </c>
      <c r="J12" s="66" t="s">
        <v>91</v>
      </c>
      <c r="K12" s="67"/>
    </row>
    <row r="13" s="4" customFormat="true" ht="21.55" hidden="false" customHeight="true" outlineLevel="0" collapsed="false">
      <c r="A13" s="68" t="s">
        <v>92</v>
      </c>
      <c r="B13" s="69" t="s">
        <v>93</v>
      </c>
      <c r="C13" s="69" t="n">
        <v>131</v>
      </c>
      <c r="D13" s="69" t="s">
        <v>80</v>
      </c>
      <c r="E13" s="69" t="n">
        <v>28</v>
      </c>
      <c r="F13" s="69" t="n">
        <v>259226</v>
      </c>
      <c r="G13" s="70" t="n">
        <v>25</v>
      </c>
      <c r="H13" s="70" t="s">
        <v>94</v>
      </c>
      <c r="I13" s="69" t="n">
        <v>14</v>
      </c>
      <c r="J13" s="71" t="s">
        <v>82</v>
      </c>
      <c r="K13" s="67"/>
    </row>
    <row r="14" s="4" customFormat="true" ht="13.8" hidden="false" customHeight="false" outlineLevel="0" collapsed="false">
      <c r="A14" s="67"/>
      <c r="B14" s="67"/>
      <c r="C14" s="67"/>
      <c r="E14" s="67"/>
      <c r="F14" s="67"/>
      <c r="G14" s="67"/>
      <c r="H14" s="67"/>
      <c r="I14" s="67"/>
      <c r="J14" s="67"/>
      <c r="K14" s="67"/>
    </row>
    <row r="15" s="4" customFormat="true" ht="14.05" hidden="false" customHeight="false" outlineLevel="0" collapsed="false">
      <c r="A15" s="3" t="s">
        <v>95</v>
      </c>
      <c r="B15" s="3"/>
      <c r="C15" s="67"/>
      <c r="E15" s="67"/>
      <c r="F15" s="67"/>
      <c r="G15" s="67"/>
      <c r="H15" s="67"/>
      <c r="I15" s="67"/>
      <c r="J15" s="67"/>
      <c r="K15" s="67"/>
    </row>
    <row r="16" s="4" customFormat="true" ht="13.8" hidden="false" customHeight="false" outlineLevel="0" collapsed="false">
      <c r="A16" s="3"/>
      <c r="B16" s="3"/>
    </row>
    <row r="17" s="4" customFormat="true" ht="14.05" hidden="false" customHeight="false" outlineLevel="0" collapsed="false">
      <c r="A17" s="3" t="s">
        <v>96</v>
      </c>
      <c r="B17" s="3"/>
    </row>
    <row r="18" s="4" customFormat="true" ht="13.8" hidden="false" customHeight="false" outlineLevel="0" collapsed="false"/>
    <row r="19" s="4" customFormat="true" ht="14.05" hidden="false" customHeight="false" outlineLevel="0" collapsed="false">
      <c r="A19" s="3" t="s">
        <v>97</v>
      </c>
      <c r="B19" s="3"/>
    </row>
    <row r="20" s="4" customFormat="true" ht="13.8" hidden="false" customHeight="false" outlineLevel="0" collapsed="false"/>
    <row r="21" s="4" customFormat="true" ht="14.05" hidden="false" customHeight="false" outlineLevel="0" collapsed="false">
      <c r="A21" s="3" t="s">
        <v>98</v>
      </c>
      <c r="B21" s="3"/>
    </row>
    <row r="22" s="4" customFormat="true" ht="13.8" hidden="false" customHeight="false" outlineLevel="0" collapsed="false">
      <c r="A22" s="4" t="s">
        <v>99</v>
      </c>
      <c r="B22" s="3"/>
    </row>
    <row r="23" s="4" customFormat="true" ht="13.8" hidden="false" customHeight="false" outlineLevel="0" collapsed="false">
      <c r="A23" s="3"/>
      <c r="B23" s="3"/>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2366</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2022-06-06T23:03:05Z</dcterms:created>
  <dc:creator/>
  <dc:description/>
  <dc:language>en-US</dc:language>
  <cp:lastModifiedBy/>
  <dcterms:modified xsi:type="dcterms:W3CDTF">2022-07-31T21:21:05Z</dcterms:modified>
  <cp:revision>49</cp:revision>
  <dc:subject/>
  <dc:title/>
</cp:coreProperties>
</file>