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ZOA | REPEATS | Introns-Exons" sheetId="1" state="visible" r:id="rId2"/>
    <sheet name="PLANTAE | REPEATS | Introns-Exons" sheetId="2" state="visible" r:id="rId3"/>
    <sheet name="FUNGI | REPEATS | Introns-Exons" sheetId="3" state="visible" r:id="rId4"/>
    <sheet name="PROTISTS | REPEATS | Introns-Exons" sheetId="4" state="visible" r:id="rId5"/>
    <sheet name="Sheet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<sst xmlns="http://schemas.openxmlformats.org/spreadsheetml/2006/main" count="5535" uniqueCount="953">
  <si>
    <t xml:space="preserve">Table SMO. Permutation tests of the Jaccard index estimations to indicate whether the overlap between a genome feature (intron or exon) </t>
  </si>
  <si>
    <t xml:space="preserve">and repeats is less (TRUE = 1) or more (FALSE = 0) significant than expected by chance.</t>
  </si>
  <si>
    <r>
      <rPr>
        <b val="true"/>
        <sz val="14"/>
        <rFont val="Arial"/>
        <family val="2"/>
        <charset val="1"/>
      </rPr>
      <t xml:space="preserve">Lozada-Chávez I., Stadler,P.F., and Prohaska, S.J. (2018). </t>
    </r>
    <r>
      <rPr>
        <sz val="14"/>
        <rFont val="Arial"/>
        <family val="2"/>
        <charset val="1"/>
      </rPr>
      <t xml:space="preserve">bioRxiv,doi.org/10.1101/283549. Re-submitted (2022)</t>
    </r>
  </si>
  <si>
    <t xml:space="preserve">Genome-wide features of introns are evolutionary decoupled among themselves and from genome size throughout Eukarya.</t>
  </si>
  <si>
    <t xml:space="preserve">https://www.biorxiv.org/content/early/2018/03/18/283549</t>
  </si>
  <si>
    <t xml:space="preserve">METAZOA</t>
  </si>
  <si>
    <t xml:space="preserve">EXONS</t>
  </si>
  <si>
    <t xml:space="preserve">INTRONS</t>
  </si>
  <si>
    <t xml:space="preserve">Jaccard measurements for EXONS</t>
  </si>
  <si>
    <t xml:space="preserve">Species name</t>
  </si>
  <si>
    <t xml:space="preserve">Abbreviation name</t>
  </si>
  <si>
    <t xml:space="preserve">Kingdom</t>
  </si>
  <si>
    <t xml:space="preserve">Query population</t>
  </si>
  <si>
    <t xml:space="preserve">Reference population</t>
  </si>
  <si>
    <t xml:space="preserve">Query coverage</t>
  </si>
  <si>
    <t xml:space="preserve">Reference coverage</t>
  </si>
  <si>
    <t xml:space="preserve">Query reference intersection</t>
  </si>
  <si>
    <t xml:space="preserve">Query reference union</t>
  </si>
  <si>
    <t xml:space="preserve">Jaccard measure</t>
  </si>
  <si>
    <t xml:space="preserve">Jaccard measure p-value</t>
  </si>
  <si>
    <t xml:space="preserve">Jaccard measure lower-tail</t>
  </si>
  <si>
    <t xml:space="preserve">Adineta vaga</t>
  </si>
  <si>
    <t xml:space="preserve">ava</t>
  </si>
  <si>
    <t xml:space="preserve">Metazoa</t>
  </si>
  <si>
    <t xml:space="preserve">&lt;0.001</t>
  </si>
  <si>
    <t xml:space="preserve">Amphimedon queenslandica</t>
  </si>
  <si>
    <t xml:space="preserve">aqu</t>
  </si>
  <si>
    <t xml:space="preserve">Daphnia pulex</t>
  </si>
  <si>
    <t xml:space="preserve">dpp</t>
  </si>
  <si>
    <t xml:space="preserve">Nilaparvata lugens</t>
  </si>
  <si>
    <t xml:space="preserve">nlu</t>
  </si>
  <si>
    <t xml:space="preserve">Tetranychus urticae</t>
  </si>
  <si>
    <t xml:space="preserve">tur</t>
  </si>
  <si>
    <t xml:space="preserve">Acromyrmex echinatior</t>
  </si>
  <si>
    <t xml:space="preserve">aec</t>
  </si>
  <si>
    <t xml:space="preserve">Acropora digitifera</t>
  </si>
  <si>
    <t xml:space="preserve">adi</t>
  </si>
  <si>
    <t xml:space="preserve">Acyrthosiphon pisum</t>
  </si>
  <si>
    <t xml:space="preserve">api</t>
  </si>
  <si>
    <t xml:space="preserve">Aedes aegypti</t>
  </si>
  <si>
    <t xml:space="preserve">aae</t>
  </si>
  <si>
    <t xml:space="preserve">Ailuropoda melanoleuca</t>
  </si>
  <si>
    <t xml:space="preserve">aml</t>
  </si>
  <si>
    <t xml:space="preserve">Alligator mississippiensis</t>
  </si>
  <si>
    <t xml:space="preserve">ami</t>
  </si>
  <si>
    <t xml:space="preserve">Anas platyrhynchos</t>
  </si>
  <si>
    <t xml:space="preserve">apl</t>
  </si>
  <si>
    <t xml:space="preserve">Anopheles darlingi</t>
  </si>
  <si>
    <t xml:space="preserve">ada</t>
  </si>
  <si>
    <t xml:space="preserve">Anopheles gambiae</t>
  </si>
  <si>
    <t xml:space="preserve">aga</t>
  </si>
  <si>
    <t xml:space="preserve">Apis mellifera</t>
  </si>
  <si>
    <t xml:space="preserve">ame</t>
  </si>
  <si>
    <t xml:space="preserve">Aptenodytes forsteri</t>
  </si>
  <si>
    <t xml:space="preserve">afo</t>
  </si>
  <si>
    <t xml:space="preserve">Aquila chrysaetos</t>
  </si>
  <si>
    <t xml:space="preserve">aqc</t>
  </si>
  <si>
    <t xml:space="preserve">Ascaris suum</t>
  </si>
  <si>
    <t xml:space="preserve">asu</t>
  </si>
  <si>
    <t xml:space="preserve">Astatotilapia burtoni</t>
  </si>
  <si>
    <t xml:space="preserve">abu</t>
  </si>
  <si>
    <t xml:space="preserve">Astyanax mexicanus</t>
  </si>
  <si>
    <t xml:space="preserve">amx</t>
  </si>
  <si>
    <t xml:space="preserve">Athalia rosae</t>
  </si>
  <si>
    <t xml:space="preserve">aro</t>
  </si>
  <si>
    <t xml:space="preserve">Atta cephalotes</t>
  </si>
  <si>
    <t xml:space="preserve">ace</t>
  </si>
  <si>
    <t xml:space="preserve">Balaenoptera acutorostrata</t>
  </si>
  <si>
    <t xml:space="preserve">bac</t>
  </si>
  <si>
    <t xml:space="preserve">Belgica antarctica</t>
  </si>
  <si>
    <t xml:space="preserve">ban</t>
  </si>
  <si>
    <t xml:space="preserve">Biomphalaria glabrata</t>
  </si>
  <si>
    <t xml:space="preserve">bgl</t>
  </si>
  <si>
    <t xml:space="preserve">Bombus terrestris</t>
  </si>
  <si>
    <t xml:space="preserve">bte</t>
  </si>
  <si>
    <t xml:space="preserve">Bombyx mori</t>
  </si>
  <si>
    <t xml:space="preserve">bmo</t>
  </si>
  <si>
    <t xml:space="preserve">Bos taurus</t>
  </si>
  <si>
    <t xml:space="preserve">bta</t>
  </si>
  <si>
    <t xml:space="preserve">Branchiostoma floridae</t>
  </si>
  <si>
    <t xml:space="preserve">bfl</t>
  </si>
  <si>
    <t xml:space="preserve">Brugia malayi</t>
  </si>
  <si>
    <t xml:space="preserve">bma</t>
  </si>
  <si>
    <t xml:space="preserve">Caenorhabditis elegans</t>
  </si>
  <si>
    <t xml:space="preserve">cel</t>
  </si>
  <si>
    <t xml:space="preserve">Callithrix jacchus</t>
  </si>
  <si>
    <t xml:space="preserve">cja</t>
  </si>
  <si>
    <t xml:space="preserve">Calycopis cecrops</t>
  </si>
  <si>
    <t xml:space="preserve">cce</t>
  </si>
  <si>
    <t xml:space="preserve">Calypte anna</t>
  </si>
  <si>
    <t xml:space="preserve">ann</t>
  </si>
  <si>
    <t xml:space="preserve">Camelus ferus</t>
  </si>
  <si>
    <t xml:space="preserve">cfe</t>
  </si>
  <si>
    <t xml:space="preserve">Camponotus floridanus</t>
  </si>
  <si>
    <t xml:space="preserve">cfl</t>
  </si>
  <si>
    <t xml:space="preserve">Canis familiaris</t>
  </si>
  <si>
    <t xml:space="preserve">cfa</t>
  </si>
  <si>
    <t xml:space="preserve">Capitella teleta</t>
  </si>
  <si>
    <t xml:space="preserve">cte</t>
  </si>
  <si>
    <t xml:space="preserve">Cavia porcellus</t>
  </si>
  <si>
    <t xml:space="preserve">cpo</t>
  </si>
  <si>
    <t xml:space="preserve">Cerapachys biroi</t>
  </si>
  <si>
    <t xml:space="preserve">ceb</t>
  </si>
  <si>
    <t xml:space="preserve">Ceratosolen solmsi</t>
  </si>
  <si>
    <t xml:space="preserve">cso</t>
  </si>
  <si>
    <t xml:space="preserve">Chaetura pelagica</t>
  </si>
  <si>
    <t xml:space="preserve">cpl</t>
  </si>
  <si>
    <t xml:space="preserve">Charadrius vociferus</t>
  </si>
  <si>
    <t xml:space="preserve">cvo</t>
  </si>
  <si>
    <t xml:space="preserve">Chelonia mydas</t>
  </si>
  <si>
    <t xml:space="preserve">cmy</t>
  </si>
  <si>
    <t xml:space="preserve">Chilo suppressalis</t>
  </si>
  <si>
    <t xml:space="preserve">chu</t>
  </si>
  <si>
    <t xml:space="preserve">Chrysemys picta</t>
  </si>
  <si>
    <t xml:space="preserve">chp</t>
  </si>
  <si>
    <t xml:space="preserve">Ciona intestinalis</t>
  </si>
  <si>
    <t xml:space="preserve">cin</t>
  </si>
  <si>
    <t xml:space="preserve">Ciona savignyi</t>
  </si>
  <si>
    <t xml:space="preserve">csg</t>
  </si>
  <si>
    <t xml:space="preserve">Clonorchis sinensis</t>
  </si>
  <si>
    <t xml:space="preserve">cls</t>
  </si>
  <si>
    <t xml:space="preserve">Columba livia</t>
  </si>
  <si>
    <t xml:space="preserve">cli</t>
  </si>
  <si>
    <t xml:space="preserve">Corvus brachyrhynchos</t>
  </si>
  <si>
    <t xml:space="preserve">cob</t>
  </si>
  <si>
    <t xml:space="preserve">Crassostrea gigas</t>
  </si>
  <si>
    <t xml:space="preserve">cgi</t>
  </si>
  <si>
    <t xml:space="preserve">Cuculus canorus</t>
  </si>
  <si>
    <t xml:space="preserve">cuc</t>
  </si>
  <si>
    <t xml:space="preserve">Culex pipiens</t>
  </si>
  <si>
    <t xml:space="preserve">cpq</t>
  </si>
  <si>
    <t xml:space="preserve">Cynoglossus semilaevis</t>
  </si>
  <si>
    <t xml:space="preserve">cys</t>
  </si>
  <si>
    <t xml:space="preserve">Danaus plexippus</t>
  </si>
  <si>
    <t xml:space="preserve">dpl</t>
  </si>
  <si>
    <t xml:space="preserve">Danio rerio</t>
  </si>
  <si>
    <t xml:space="preserve">dre</t>
  </si>
  <si>
    <t xml:space="preserve">Dendroctonus ponderosae</t>
  </si>
  <si>
    <t xml:space="preserve">dpn</t>
  </si>
  <si>
    <t xml:space="preserve">Diaphorina citri</t>
  </si>
  <si>
    <t xml:space="preserve">dic</t>
  </si>
  <si>
    <t xml:space="preserve">Drosophila melanogaster</t>
  </si>
  <si>
    <t xml:space="preserve">dme</t>
  </si>
  <si>
    <t xml:space="preserve">Egretta garzetta</t>
  </si>
  <si>
    <t xml:space="preserve">ega</t>
  </si>
  <si>
    <t xml:space="preserve">Equus caballus</t>
  </si>
  <si>
    <t xml:space="preserve">eca</t>
  </si>
  <si>
    <t xml:space="preserve">Esox lucius</t>
  </si>
  <si>
    <t xml:space="preserve">elu</t>
  </si>
  <si>
    <t xml:space="preserve">Falco cherrug</t>
  </si>
  <si>
    <t xml:space="preserve">fch</t>
  </si>
  <si>
    <t xml:space="preserve">Ficedula albicollis</t>
  </si>
  <si>
    <t xml:space="preserve">fil</t>
  </si>
  <si>
    <t xml:space="preserve">Fopius arisanus</t>
  </si>
  <si>
    <t xml:space="preserve">foa</t>
  </si>
  <si>
    <t xml:space="preserve">Gadus morhua</t>
  </si>
  <si>
    <t xml:space="preserve">gmo</t>
  </si>
  <si>
    <t xml:space="preserve">Gallus gallus</t>
  </si>
  <si>
    <t xml:space="preserve">gga</t>
  </si>
  <si>
    <t xml:space="preserve">Gasterosteus aculeatus</t>
  </si>
  <si>
    <t xml:space="preserve">gac</t>
  </si>
  <si>
    <t xml:space="preserve">Gavialis gangeticus</t>
  </si>
  <si>
    <t xml:space="preserve">gag</t>
  </si>
  <si>
    <t xml:space="preserve">Geospiza fortis</t>
  </si>
  <si>
    <t xml:space="preserve">gfo</t>
  </si>
  <si>
    <t xml:space="preserve">Glossina morsitans</t>
  </si>
  <si>
    <t xml:space="preserve">gmr</t>
  </si>
  <si>
    <t xml:space="preserve">Gorilla gorilla</t>
  </si>
  <si>
    <t xml:space="preserve">ggo</t>
  </si>
  <si>
    <t xml:space="preserve">Haliaeetus leucocephalus</t>
  </si>
  <si>
    <t xml:space="preserve">hle</t>
  </si>
  <si>
    <t xml:space="preserve">Harpegnathos saltator</t>
  </si>
  <si>
    <t xml:space="preserve">hsl</t>
  </si>
  <si>
    <t xml:space="preserve">Heliconius melpomene</t>
  </si>
  <si>
    <t xml:space="preserve">hme</t>
  </si>
  <si>
    <t xml:space="preserve">Helobdella robusta</t>
  </si>
  <si>
    <t xml:space="preserve">hro</t>
  </si>
  <si>
    <t xml:space="preserve">Homo sapiens</t>
  </si>
  <si>
    <t xml:space="preserve">hsa</t>
  </si>
  <si>
    <t xml:space="preserve">Hydra magnipapillata</t>
  </si>
  <si>
    <t xml:space="preserve">hma</t>
  </si>
  <si>
    <t xml:space="preserve">Ictidomys tridecemlineatus</t>
  </si>
  <si>
    <t xml:space="preserve">itr</t>
  </si>
  <si>
    <t xml:space="preserve">Ixodes scapularis</t>
  </si>
  <si>
    <t xml:space="preserve">isc</t>
  </si>
  <si>
    <t xml:space="preserve">Larimichthys crocea</t>
  </si>
  <si>
    <t xml:space="preserve">lcr</t>
  </si>
  <si>
    <t xml:space="preserve">Latimeria chalumnae</t>
  </si>
  <si>
    <t xml:space="preserve">lch</t>
  </si>
  <si>
    <t xml:space="preserve">Lerema accius</t>
  </si>
  <si>
    <t xml:space="preserve">lac</t>
  </si>
  <si>
    <t xml:space="preserve">Linepithema humile</t>
  </si>
  <si>
    <t xml:space="preserve">lhu</t>
  </si>
  <si>
    <t xml:space="preserve">Lingula anatina</t>
  </si>
  <si>
    <t xml:space="preserve">lgm</t>
  </si>
  <si>
    <t xml:space="preserve">Lipotes vexillifer</t>
  </si>
  <si>
    <t xml:space="preserve">lve</t>
  </si>
  <si>
    <t xml:space="preserve">Loa loa</t>
  </si>
  <si>
    <t xml:space="preserve">loa</t>
  </si>
  <si>
    <t xml:space="preserve">Lottia gigantea</t>
  </si>
  <si>
    <t xml:space="preserve">lgi</t>
  </si>
  <si>
    <t xml:space="preserve">Loxodonta africana</t>
  </si>
  <si>
    <t xml:space="preserve">laf</t>
  </si>
  <si>
    <t xml:space="preserve">Lucilia cuprina</t>
  </si>
  <si>
    <t xml:space="preserve">lcu</t>
  </si>
  <si>
    <t xml:space="preserve">Lutzomyia longipalpis</t>
  </si>
  <si>
    <t xml:space="preserve">llo</t>
  </si>
  <si>
    <t xml:space="preserve">Macaca mulatta</t>
  </si>
  <si>
    <t xml:space="preserve">mml</t>
  </si>
  <si>
    <t xml:space="preserve">Macropus eugenii</t>
  </si>
  <si>
    <t xml:space="preserve">meu</t>
  </si>
  <si>
    <t xml:space="preserve">Manacus vitellinus</t>
  </si>
  <si>
    <t xml:space="preserve">mvi</t>
  </si>
  <si>
    <t xml:space="preserve">Manduca sexta</t>
  </si>
  <si>
    <t xml:space="preserve">msx</t>
  </si>
  <si>
    <t xml:space="preserve">Mayetiola destructor</t>
  </si>
  <si>
    <t xml:space="preserve">myd</t>
  </si>
  <si>
    <t xml:space="preserve">Megachile rotundata</t>
  </si>
  <si>
    <t xml:space="preserve">mro</t>
  </si>
  <si>
    <t xml:space="preserve">Megaselia scalaris</t>
  </si>
  <si>
    <t xml:space="preserve">msc</t>
  </si>
  <si>
    <t xml:space="preserve">Meleagris gallopavo</t>
  </si>
  <si>
    <t xml:space="preserve">mga</t>
  </si>
  <si>
    <t xml:space="preserve">Melitaea cinxia</t>
  </si>
  <si>
    <t xml:space="preserve">mcx</t>
  </si>
  <si>
    <t xml:space="preserve">Melopsittacus undulatus</t>
  </si>
  <si>
    <t xml:space="preserve">mun</t>
  </si>
  <si>
    <t xml:space="preserve">Metaseiulus occidentalis</t>
  </si>
  <si>
    <t xml:space="preserve">mcc</t>
  </si>
  <si>
    <t xml:space="preserve">Metriaclima zebra</t>
  </si>
  <si>
    <t xml:space="preserve">mze</t>
  </si>
  <si>
    <t xml:space="preserve">Microcebus murinus</t>
  </si>
  <si>
    <t xml:space="preserve">mmr</t>
  </si>
  <si>
    <t xml:space="preserve">Microplitis demolitor</t>
  </si>
  <si>
    <t xml:space="preserve">mde</t>
  </si>
  <si>
    <t xml:space="preserve">Mnemiopsis leidyi</t>
  </si>
  <si>
    <t xml:space="preserve">mle</t>
  </si>
  <si>
    <t xml:space="preserve">Monodelphis domestica</t>
  </si>
  <si>
    <t xml:space="preserve">mdd</t>
  </si>
  <si>
    <t xml:space="preserve">Mus musculus</t>
  </si>
  <si>
    <t xml:space="preserve">mmu</t>
  </si>
  <si>
    <t xml:space="preserve">Musca domestica</t>
  </si>
  <si>
    <t xml:space="preserve">mud</t>
  </si>
  <si>
    <t xml:space="preserve">Myotis lucifugus</t>
  </si>
  <si>
    <t xml:space="preserve">mlu</t>
  </si>
  <si>
    <t xml:space="preserve">Nanorana parkeri</t>
  </si>
  <si>
    <t xml:space="preserve">npa</t>
  </si>
  <si>
    <t xml:space="preserve">Nasonia vitripennis</t>
  </si>
  <si>
    <t xml:space="preserve">nvi</t>
  </si>
  <si>
    <t xml:space="preserve">Nematostella vectensis</t>
  </si>
  <si>
    <t xml:space="preserve">nve</t>
  </si>
  <si>
    <t xml:space="preserve">Neolamprologus brichardi</t>
  </si>
  <si>
    <t xml:space="preserve">neb</t>
  </si>
  <si>
    <t xml:space="preserve">Nipponia nippon</t>
  </si>
  <si>
    <t xml:space="preserve">nni</t>
  </si>
  <si>
    <t xml:space="preserve">Notothenia coriiceps</t>
  </si>
  <si>
    <t xml:space="preserve">nco</t>
  </si>
  <si>
    <t xml:space="preserve">Oikopleura dioica</t>
  </si>
  <si>
    <t xml:space="preserve">odi</t>
  </si>
  <si>
    <t xml:space="preserve">Operophtera brumata</t>
  </si>
  <si>
    <t xml:space="preserve">opb</t>
  </si>
  <si>
    <t xml:space="preserve">Ophiophagus hannah</t>
  </si>
  <si>
    <t xml:space="preserve">oha</t>
  </si>
  <si>
    <t xml:space="preserve">Ophisaurus gracilis</t>
  </si>
  <si>
    <t xml:space="preserve">ogr</t>
  </si>
  <si>
    <t xml:space="preserve">Opisthocomus hoazin</t>
  </si>
  <si>
    <t xml:space="preserve">oho</t>
  </si>
  <si>
    <t xml:space="preserve">Orcinus orca</t>
  </si>
  <si>
    <t xml:space="preserve">oor</t>
  </si>
  <si>
    <t xml:space="preserve">Oreochromis niloticus</t>
  </si>
  <si>
    <t xml:space="preserve">oni</t>
  </si>
  <si>
    <t xml:space="preserve">Oryctolagus cuniculus</t>
  </si>
  <si>
    <t xml:space="preserve">ocu</t>
  </si>
  <si>
    <t xml:space="preserve">Oryzias latipes</t>
  </si>
  <si>
    <t xml:space="preserve">ola</t>
  </si>
  <si>
    <t xml:space="preserve">Ovis aries</t>
  </si>
  <si>
    <t xml:space="preserve">oar</t>
  </si>
  <si>
    <t xml:space="preserve">Pan troglodytes</t>
  </si>
  <si>
    <t xml:space="preserve">pan</t>
  </si>
  <si>
    <t xml:space="preserve">Panthera tigris</t>
  </si>
  <si>
    <t xml:space="preserve">ptg</t>
  </si>
  <si>
    <t xml:space="preserve">Papilio glaucus</t>
  </si>
  <si>
    <t xml:space="preserve">pgl</t>
  </si>
  <si>
    <t xml:space="preserve">Papilio polytes</t>
  </si>
  <si>
    <t xml:space="preserve">ppo</t>
  </si>
  <si>
    <t xml:space="preserve">Pediculus humanus</t>
  </si>
  <si>
    <t xml:space="preserve">phu</t>
  </si>
  <si>
    <t xml:space="preserve">Pelodiscus sinensis</t>
  </si>
  <si>
    <t xml:space="preserve">psi</t>
  </si>
  <si>
    <t xml:space="preserve">Petromyzon marinus</t>
  </si>
  <si>
    <t xml:space="preserve">pma</t>
  </si>
  <si>
    <t xml:space="preserve">Phlebotomus papatasi</t>
  </si>
  <si>
    <t xml:space="preserve">ppt</t>
  </si>
  <si>
    <t xml:space="preserve">Phoebis sennae</t>
  </si>
  <si>
    <t xml:space="preserve">phs</t>
  </si>
  <si>
    <t xml:space="preserve">Picoides pubescens</t>
  </si>
  <si>
    <t xml:space="preserve">ppu</t>
  </si>
  <si>
    <t xml:space="preserve">Plutella xylostella</t>
  </si>
  <si>
    <t xml:space="preserve">pxy</t>
  </si>
  <si>
    <t xml:space="preserve">Pogona vitticeps</t>
  </si>
  <si>
    <t xml:space="preserve">pov</t>
  </si>
  <si>
    <t xml:space="preserve">Pogonomyrmex barbatus</t>
  </si>
  <si>
    <t xml:space="preserve">pba</t>
  </si>
  <si>
    <t xml:space="preserve">Pongo abelii</t>
  </si>
  <si>
    <t xml:space="preserve">pon</t>
  </si>
  <si>
    <t xml:space="preserve">Pristionchus pacificus</t>
  </si>
  <si>
    <t xml:space="preserve">prp</t>
  </si>
  <si>
    <t xml:space="preserve">Pseudopoces humilis</t>
  </si>
  <si>
    <t xml:space="preserve">phm</t>
  </si>
  <si>
    <t xml:space="preserve">Pteropus alecto</t>
  </si>
  <si>
    <t xml:space="preserve">pal</t>
  </si>
  <si>
    <t xml:space="preserve">Ptychodera flava</t>
  </si>
  <si>
    <t xml:space="preserve">pfl</t>
  </si>
  <si>
    <t xml:space="preserve">Pundamilia nyererei</t>
  </si>
  <si>
    <t xml:space="preserve">pny</t>
  </si>
  <si>
    <t xml:space="preserve">Pygoscelis adeliae</t>
  </si>
  <si>
    <t xml:space="preserve">pya</t>
  </si>
  <si>
    <t xml:space="preserve">Python molurus</t>
  </si>
  <si>
    <t xml:space="preserve">pmo</t>
  </si>
  <si>
    <t xml:space="preserve">Rattus norvegicus</t>
  </si>
  <si>
    <t xml:space="preserve">rno</t>
  </si>
  <si>
    <t xml:space="preserve">Rhodnius prolixus</t>
  </si>
  <si>
    <t xml:space="preserve">rpr</t>
  </si>
  <si>
    <t xml:space="preserve">Saccoglossus kowalevskii</t>
  </si>
  <si>
    <t xml:space="preserve">sko</t>
  </si>
  <si>
    <t xml:space="preserve">Sarcophilus harrisii</t>
  </si>
  <si>
    <t xml:space="preserve">sha</t>
  </si>
  <si>
    <t xml:space="preserve">Sarcoptes scabiei</t>
  </si>
  <si>
    <t xml:space="preserve">sas</t>
  </si>
  <si>
    <t xml:space="preserve">Schistosoma mansoni</t>
  </si>
  <si>
    <t xml:space="preserve">sma</t>
  </si>
  <si>
    <t xml:space="preserve">Serinus canaria</t>
  </si>
  <si>
    <t xml:space="preserve">sca</t>
  </si>
  <si>
    <t xml:space="preserve">Solenopsis invicta</t>
  </si>
  <si>
    <t xml:space="preserve">sin</t>
  </si>
  <si>
    <t xml:space="preserve">Stegodyphus mimosarum</t>
  </si>
  <si>
    <t xml:space="preserve">smm</t>
  </si>
  <si>
    <t xml:space="preserve">Strigamia maritima</t>
  </si>
  <si>
    <t xml:space="preserve">stm</t>
  </si>
  <si>
    <t xml:space="preserve">Strongylocentrotus purpuratus</t>
  </si>
  <si>
    <t xml:space="preserve">spu</t>
  </si>
  <si>
    <t xml:space="preserve">Strongyloides ratti</t>
  </si>
  <si>
    <t xml:space="preserve">srt</t>
  </si>
  <si>
    <t xml:space="preserve">Struthio camelus</t>
  </si>
  <si>
    <t xml:space="preserve">scl</t>
  </si>
  <si>
    <t xml:space="preserve">Sus scrofa</t>
  </si>
  <si>
    <t xml:space="preserve">ssc</t>
  </si>
  <si>
    <t xml:space="preserve">Taeniopygia guttata</t>
  </si>
  <si>
    <t xml:space="preserve">tgu</t>
  </si>
  <si>
    <t xml:space="preserve">Takifugu rubripes</t>
  </si>
  <si>
    <t xml:space="preserve">tru</t>
  </si>
  <si>
    <t xml:space="preserve">Tetraodon nigroviridis</t>
  </si>
  <si>
    <t xml:space="preserve">tni</t>
  </si>
  <si>
    <t xml:space="preserve">Tinamus guttatus</t>
  </si>
  <si>
    <t xml:space="preserve">tgt</t>
  </si>
  <si>
    <t xml:space="preserve">Tribolium castaneum</t>
  </si>
  <si>
    <t xml:space="preserve">tct</t>
  </si>
  <si>
    <t xml:space="preserve">Trichinella spiralis</t>
  </si>
  <si>
    <t xml:space="preserve">tsp</t>
  </si>
  <si>
    <t xml:space="preserve">Trichoplax adhaerens</t>
  </si>
  <si>
    <t xml:space="preserve">tad</t>
  </si>
  <si>
    <t xml:space="preserve">Tupaia chinensis</t>
  </si>
  <si>
    <t xml:space="preserve">tch</t>
  </si>
  <si>
    <t xml:space="preserve">Vollenhovia emeryi</t>
  </si>
  <si>
    <t xml:space="preserve">vem</t>
  </si>
  <si>
    <t xml:space="preserve">Wasmannia auropunctata</t>
  </si>
  <si>
    <t xml:space="preserve">wau</t>
  </si>
  <si>
    <t xml:space="preserve">Xenopus laevis</t>
  </si>
  <si>
    <t xml:space="preserve">xla</t>
  </si>
  <si>
    <t xml:space="preserve">Xenopus tropicalis</t>
  </si>
  <si>
    <t xml:space="preserve">xtr</t>
  </si>
  <si>
    <t xml:space="preserve">Xiphophorus maculatus</t>
  </si>
  <si>
    <t xml:space="preserve">xma</t>
  </si>
  <si>
    <t xml:space="preserve">Zonotrichia albicollis</t>
  </si>
  <si>
    <t xml:space="preserve">zal</t>
  </si>
  <si>
    <t xml:space="preserve">Zootermopsis nevadensis</t>
  </si>
  <si>
    <t xml:space="preserve">zoo</t>
  </si>
  <si>
    <t xml:space="preserve">Jaccard measurements for INTRONS</t>
  </si>
  <si>
    <t xml:space="preserve">Octopus bimaculoides</t>
  </si>
  <si>
    <t xml:space="preserve">oct</t>
  </si>
  <si>
    <t xml:space="preserve">PLANTAE</t>
  </si>
  <si>
    <t xml:space="preserve">Aethionema arabicum</t>
  </si>
  <si>
    <t xml:space="preserve">aar</t>
  </si>
  <si>
    <t xml:space="preserve">Viridiplantae</t>
  </si>
  <si>
    <t xml:space="preserve">Beta vulgaris</t>
  </si>
  <si>
    <t xml:space="preserve">bvu</t>
  </si>
  <si>
    <t xml:space="preserve">Camelina sativa</t>
  </si>
  <si>
    <t xml:space="preserve">cam</t>
  </si>
  <si>
    <t xml:space="preserve">Helicosporidium sp</t>
  </si>
  <si>
    <t xml:space="preserve">hel</t>
  </si>
  <si>
    <t xml:space="preserve">Leavenworthia alabamica</t>
  </si>
  <si>
    <t xml:space="preserve">lal</t>
  </si>
  <si>
    <t xml:space="preserve">Malus domestica</t>
  </si>
  <si>
    <t xml:space="preserve">mdo</t>
  </si>
  <si>
    <t xml:space="preserve">Oryza sativa</t>
  </si>
  <si>
    <t xml:space="preserve">osa</t>
  </si>
  <si>
    <t xml:space="preserve">Sisymbrium irio</t>
  </si>
  <si>
    <t xml:space="preserve">sir</t>
  </si>
  <si>
    <t xml:space="preserve">Solanum melongena</t>
  </si>
  <si>
    <t xml:space="preserve">sme</t>
  </si>
  <si>
    <t xml:space="preserve">Theobroma cacao</t>
  </si>
  <si>
    <t xml:space="preserve">tca</t>
  </si>
  <si>
    <t xml:space="preserve">Actinidia chinensis</t>
  </si>
  <si>
    <t xml:space="preserve">ach</t>
  </si>
  <si>
    <t xml:space="preserve">Aegilops tauschii</t>
  </si>
  <si>
    <t xml:space="preserve">ata</t>
  </si>
  <si>
    <t xml:space="preserve">Amborella trichopoda</t>
  </si>
  <si>
    <t xml:space="preserve">atr</t>
  </si>
  <si>
    <t xml:space="preserve">Aquilegia coerulea</t>
  </si>
  <si>
    <t xml:space="preserve">aco</t>
  </si>
  <si>
    <t xml:space="preserve">Arabidopsis lyrata</t>
  </si>
  <si>
    <t xml:space="preserve">aly</t>
  </si>
  <si>
    <t xml:space="preserve">Arabidopsis thaliana</t>
  </si>
  <si>
    <t xml:space="preserve">ath</t>
  </si>
  <si>
    <t xml:space="preserve">Asterochloris sp</t>
  </si>
  <si>
    <t xml:space="preserve">asp</t>
  </si>
  <si>
    <t xml:space="preserve">Bathycoccus prasinos</t>
  </si>
  <si>
    <t xml:space="preserve">bpr</t>
  </si>
  <si>
    <t xml:space="preserve">Brachypodium distachyon</t>
  </si>
  <si>
    <t xml:space="preserve">bdi</t>
  </si>
  <si>
    <t xml:space="preserve">Brassica rapa</t>
  </si>
  <si>
    <t xml:space="preserve">brp</t>
  </si>
  <si>
    <t xml:space="preserve">Cajanus cajan</t>
  </si>
  <si>
    <t xml:space="preserve">cca</t>
  </si>
  <si>
    <t xml:space="preserve">Capsella rubella</t>
  </si>
  <si>
    <t xml:space="preserve">cru</t>
  </si>
  <si>
    <t xml:space="preserve">Capsicum annuum</t>
  </si>
  <si>
    <t xml:space="preserve">cap</t>
  </si>
  <si>
    <t xml:space="preserve">Carica papaya</t>
  </si>
  <si>
    <t xml:space="preserve">cpp</t>
  </si>
  <si>
    <t xml:space="preserve">Chlamydomonas reinhardtii</t>
  </si>
  <si>
    <t xml:space="preserve">cre</t>
  </si>
  <si>
    <t xml:space="preserve">Chlorella variabilis</t>
  </si>
  <si>
    <t xml:space="preserve">cva</t>
  </si>
  <si>
    <t xml:space="preserve">Cicer arietinum</t>
  </si>
  <si>
    <t xml:space="preserve">car</t>
  </si>
  <si>
    <t xml:space="preserve">Citrullus lanatus</t>
  </si>
  <si>
    <t xml:space="preserve">cla</t>
  </si>
  <si>
    <t xml:space="preserve">Citrus clementina</t>
  </si>
  <si>
    <t xml:space="preserve">ccl</t>
  </si>
  <si>
    <t xml:space="preserve">Citrus sinensis</t>
  </si>
  <si>
    <t xml:space="preserve">csi</t>
  </si>
  <si>
    <t xml:space="preserve">Coccomyxa subellipsoidea</t>
  </si>
  <si>
    <t xml:space="preserve">csu</t>
  </si>
  <si>
    <t xml:space="preserve">Coffea canephora</t>
  </si>
  <si>
    <t xml:space="preserve">cof</t>
  </si>
  <si>
    <t xml:space="preserve">Cucumis melo</t>
  </si>
  <si>
    <t xml:space="preserve">cml</t>
  </si>
  <si>
    <t xml:space="preserve">Cucumis sativus</t>
  </si>
  <si>
    <t xml:space="preserve">csa</t>
  </si>
  <si>
    <t xml:space="preserve">Elaeis guineensis</t>
  </si>
  <si>
    <t xml:space="preserve">egu</t>
  </si>
  <si>
    <t xml:space="preserve">Eucalyptus grandis</t>
  </si>
  <si>
    <t xml:space="preserve">egr</t>
  </si>
  <si>
    <t xml:space="preserve">Fragaria vesca</t>
  </si>
  <si>
    <t xml:space="preserve">fve</t>
  </si>
  <si>
    <t xml:space="preserve">Genlisea aurea</t>
  </si>
  <si>
    <t xml:space="preserve">gau</t>
  </si>
  <si>
    <t xml:space="preserve">Glycine max</t>
  </si>
  <si>
    <t xml:space="preserve">gma</t>
  </si>
  <si>
    <t xml:space="preserve">Gossypium raimondii</t>
  </si>
  <si>
    <t xml:space="preserve">gra</t>
  </si>
  <si>
    <t xml:space="preserve">Hordeum vulgare</t>
  </si>
  <si>
    <t xml:space="preserve">hvu</t>
  </si>
  <si>
    <t xml:space="preserve">Linum usitatissimum</t>
  </si>
  <si>
    <t xml:space="preserve">lus</t>
  </si>
  <si>
    <t xml:space="preserve">Lotus japonicus</t>
  </si>
  <si>
    <t xml:space="preserve">lja</t>
  </si>
  <si>
    <t xml:space="preserve">Manihot esculenta</t>
  </si>
  <si>
    <t xml:space="preserve">mes</t>
  </si>
  <si>
    <t xml:space="preserve">Medicago truncatula</t>
  </si>
  <si>
    <t xml:space="preserve">mtr</t>
  </si>
  <si>
    <t xml:space="preserve">Micromonas pusilla</t>
  </si>
  <si>
    <t xml:space="preserve">mpu</t>
  </si>
  <si>
    <t xml:space="preserve">Micromonas spRCC299</t>
  </si>
  <si>
    <t xml:space="preserve">mic</t>
  </si>
  <si>
    <t xml:space="preserve">Mimulus guttatus</t>
  </si>
  <si>
    <t xml:space="preserve">mgu</t>
  </si>
  <si>
    <t xml:space="preserve">Musa acuminata</t>
  </si>
  <si>
    <t xml:space="preserve">mac</t>
  </si>
  <si>
    <t xml:space="preserve">Nelumbo nucifera</t>
  </si>
  <si>
    <t xml:space="preserve">nnu</t>
  </si>
  <si>
    <t xml:space="preserve">Ostreococcus sp</t>
  </si>
  <si>
    <t xml:space="preserve">osp</t>
  </si>
  <si>
    <t xml:space="preserve">Phalaenopsis equestris</t>
  </si>
  <si>
    <t xml:space="preserve">peq</t>
  </si>
  <si>
    <t xml:space="preserve">Phaseolus vulgaris</t>
  </si>
  <si>
    <t xml:space="preserve">pvu</t>
  </si>
  <si>
    <t xml:space="preserve">Phoenix dactylifera</t>
  </si>
  <si>
    <t xml:space="preserve">pda</t>
  </si>
  <si>
    <t xml:space="preserve">Phyllostachys heterocycla</t>
  </si>
  <si>
    <t xml:space="preserve">phe</t>
  </si>
  <si>
    <t xml:space="preserve">Physcomitrella patens</t>
  </si>
  <si>
    <t xml:space="preserve">ppa</t>
  </si>
  <si>
    <t xml:space="preserve">Populus trichocarpa</t>
  </si>
  <si>
    <t xml:space="preserve">ptr</t>
  </si>
  <si>
    <t xml:space="preserve">Prunus mume</t>
  </si>
  <si>
    <t xml:space="preserve">pmu</t>
  </si>
  <si>
    <t xml:space="preserve">Prunus persica</t>
  </si>
  <si>
    <t xml:space="preserve">ppe</t>
  </si>
  <si>
    <t xml:space="preserve">Pyrus bretschneideri</t>
  </si>
  <si>
    <t xml:space="preserve">pyb</t>
  </si>
  <si>
    <t xml:space="preserve">Ricinus communis</t>
  </si>
  <si>
    <t xml:space="preserve">rcu</t>
  </si>
  <si>
    <t xml:space="preserve">Selaginella moellendorffii</t>
  </si>
  <si>
    <t xml:space="preserve">smo</t>
  </si>
  <si>
    <t xml:space="preserve">Sesamum indicum</t>
  </si>
  <si>
    <t xml:space="preserve">ssi</t>
  </si>
  <si>
    <t xml:space="preserve">Setaria italica</t>
  </si>
  <si>
    <t xml:space="preserve">sit</t>
  </si>
  <si>
    <t xml:space="preserve">Solanum lycopersicum</t>
  </si>
  <si>
    <t xml:space="preserve">sly</t>
  </si>
  <si>
    <t xml:space="preserve">Solanum tuberosum</t>
  </si>
  <si>
    <t xml:space="preserve">stu</t>
  </si>
  <si>
    <t xml:space="preserve">Sorghum bicolor</t>
  </si>
  <si>
    <t xml:space="preserve">sbi</t>
  </si>
  <si>
    <t xml:space="preserve">Spirodela polyrhiza</t>
  </si>
  <si>
    <t xml:space="preserve">spi</t>
  </si>
  <si>
    <t xml:space="preserve">Tarenaya hassleriana</t>
  </si>
  <si>
    <t xml:space="preserve">tah</t>
  </si>
  <si>
    <t xml:space="preserve">Thellungiella halophila</t>
  </si>
  <si>
    <t xml:space="preserve">tha</t>
  </si>
  <si>
    <t xml:space="preserve">Utricularia gibba</t>
  </si>
  <si>
    <t xml:space="preserve">ugi</t>
  </si>
  <si>
    <t xml:space="preserve">Vitis vinifera</t>
  </si>
  <si>
    <t xml:space="preserve">vvi</t>
  </si>
  <si>
    <t xml:space="preserve">Volvox carteri</t>
  </si>
  <si>
    <t xml:space="preserve">vcn</t>
  </si>
  <si>
    <t xml:space="preserve">Zea mays</t>
  </si>
  <si>
    <t xml:space="preserve">zma</t>
  </si>
  <si>
    <t xml:space="preserve">&lt;0.01</t>
  </si>
  <si>
    <t xml:space="preserve">Triticum urartu</t>
  </si>
  <si>
    <t xml:space="preserve">tut</t>
  </si>
  <si>
    <t xml:space="preserve">FUNGI</t>
  </si>
  <si>
    <t xml:space="preserve">Amanita muscaria</t>
  </si>
  <si>
    <t xml:space="preserve">amu</t>
  </si>
  <si>
    <t xml:space="preserve">Fungi</t>
  </si>
  <si>
    <t xml:space="preserve">Catenaria anguillulae</t>
  </si>
  <si>
    <t xml:space="preserve">can</t>
  </si>
  <si>
    <t xml:space="preserve">Chaetomium globosum</t>
  </si>
  <si>
    <t xml:space="preserve">cgl</t>
  </si>
  <si>
    <t xml:space="preserve">Conidiobolus coronatus</t>
  </si>
  <si>
    <t xml:space="preserve">cco</t>
  </si>
  <si>
    <t xml:space="preserve">Piriformospora indica</t>
  </si>
  <si>
    <t xml:space="preserve">pin</t>
  </si>
  <si>
    <t xml:space="preserve">Piromyces sp</t>
  </si>
  <si>
    <t xml:space="preserve">pyr</t>
  </si>
  <si>
    <t xml:space="preserve">Pisolithus microcarpus</t>
  </si>
  <si>
    <t xml:space="preserve">pmi</t>
  </si>
  <si>
    <t xml:space="preserve">Postia placenta</t>
  </si>
  <si>
    <t xml:space="preserve">ppl</t>
  </si>
  <si>
    <t xml:space="preserve">Sebacina vermifera</t>
  </si>
  <si>
    <t xml:space="preserve">sve</t>
  </si>
  <si>
    <t xml:space="preserve">Sphaerobolus stellatus</t>
  </si>
  <si>
    <t xml:space="preserve">sst</t>
  </si>
  <si>
    <t xml:space="preserve">Tulasnella calospora</t>
  </si>
  <si>
    <t xml:space="preserve">tuc</t>
  </si>
  <si>
    <t xml:space="preserve">Acidomyces richmondensis</t>
  </si>
  <si>
    <t xml:space="preserve">ari</t>
  </si>
  <si>
    <t xml:space="preserve">Acremonium alcalophilum</t>
  </si>
  <si>
    <t xml:space="preserve">aal</t>
  </si>
  <si>
    <t xml:space="preserve">Agaricus bisporus</t>
  </si>
  <si>
    <t xml:space="preserve">abb</t>
  </si>
  <si>
    <t xml:space="preserve">Allomyces macrogynus</t>
  </si>
  <si>
    <t xml:space="preserve">amg</t>
  </si>
  <si>
    <t xml:space="preserve">Amorphotheca resinae</t>
  </si>
  <si>
    <t xml:space="preserve">are</t>
  </si>
  <si>
    <t xml:space="preserve">Ascoidea rubescens</t>
  </si>
  <si>
    <t xml:space="preserve">aru</t>
  </si>
  <si>
    <t xml:space="preserve">Ashbya gossypii</t>
  </si>
  <si>
    <t xml:space="preserve">ago</t>
  </si>
  <si>
    <t xml:space="preserve">Aspergillus nidulans</t>
  </si>
  <si>
    <t xml:space="preserve">ani</t>
  </si>
  <si>
    <t xml:space="preserve">Aspergillus niger</t>
  </si>
  <si>
    <t xml:space="preserve">ang</t>
  </si>
  <si>
    <t xml:space="preserve">Aureobasidium pullulans</t>
  </si>
  <si>
    <t xml:space="preserve">apu</t>
  </si>
  <si>
    <t xml:space="preserve">Auricularia delicata</t>
  </si>
  <si>
    <t xml:space="preserve">ade</t>
  </si>
  <si>
    <t xml:space="preserve">Babjeviella inositovora</t>
  </si>
  <si>
    <t xml:space="preserve">bin</t>
  </si>
  <si>
    <t xml:space="preserve">Batrachochytrium dendrobatidis</t>
  </si>
  <si>
    <t xml:space="preserve">bde</t>
  </si>
  <si>
    <t xml:space="preserve">Baudoinia compniacensis</t>
  </si>
  <si>
    <t xml:space="preserve">bco</t>
  </si>
  <si>
    <t xml:space="preserve">Bjerkandera adusta</t>
  </si>
  <si>
    <t xml:space="preserve">bad</t>
  </si>
  <si>
    <t xml:space="preserve">Botryobasidium botryosum</t>
  </si>
  <si>
    <t xml:space="preserve">bob</t>
  </si>
  <si>
    <t xml:space="preserve">Botrytis cinerea</t>
  </si>
  <si>
    <t xml:space="preserve">bci</t>
  </si>
  <si>
    <t xml:space="preserve">Candida albicans</t>
  </si>
  <si>
    <t xml:space="preserve">cal</t>
  </si>
  <si>
    <t xml:space="preserve">Cercospora zeae</t>
  </si>
  <si>
    <t xml:space="preserve">cze</t>
  </si>
  <si>
    <t xml:space="preserve">Ceriporiopsis subvermispora</t>
  </si>
  <si>
    <t xml:space="preserve">ces</t>
  </si>
  <si>
    <t xml:space="preserve">Cladonia grayi</t>
  </si>
  <si>
    <t xml:space="preserve">clg</t>
  </si>
  <si>
    <t xml:space="preserve">Cladosporium fulvum</t>
  </si>
  <si>
    <t xml:space="preserve">cfu</t>
  </si>
  <si>
    <t xml:space="preserve">Cochliobolus heterostrophus</t>
  </si>
  <si>
    <t xml:space="preserve">che</t>
  </si>
  <si>
    <t xml:space="preserve">Coemansia reversa</t>
  </si>
  <si>
    <t xml:space="preserve">cor</t>
  </si>
  <si>
    <t xml:space="preserve">Coniophora puteana</t>
  </si>
  <si>
    <t xml:space="preserve">cpu</t>
  </si>
  <si>
    <t xml:space="preserve">Coprinopsis cinerea</t>
  </si>
  <si>
    <t xml:space="preserve">cci</t>
  </si>
  <si>
    <t xml:space="preserve">Cronartium quercuum</t>
  </si>
  <si>
    <t xml:space="preserve">cqu</t>
  </si>
  <si>
    <t xml:space="preserve">Cryphonectria parasitica</t>
  </si>
  <si>
    <t xml:space="preserve">crp</t>
  </si>
  <si>
    <t xml:space="preserve">Cryptococcus neoformans</t>
  </si>
  <si>
    <t xml:space="preserve">cne</t>
  </si>
  <si>
    <t xml:space="preserve">Dacryopinax sp</t>
  </si>
  <si>
    <t xml:space="preserve">dac</t>
  </si>
  <si>
    <t xml:space="preserve">Daldinia eschscholzii</t>
  </si>
  <si>
    <t xml:space="preserve">des</t>
  </si>
  <si>
    <t xml:space="preserve">Debaryomyces hansenii</t>
  </si>
  <si>
    <t xml:space="preserve">dha</t>
  </si>
  <si>
    <t xml:space="preserve">Dekkera bruxellensis</t>
  </si>
  <si>
    <t xml:space="preserve">dbr</t>
  </si>
  <si>
    <t xml:space="preserve">Dichomitus squalens</t>
  </si>
  <si>
    <t xml:space="preserve">dsq</t>
  </si>
  <si>
    <t xml:space="preserve">Didymella exigua</t>
  </si>
  <si>
    <t xml:space="preserve">dex</t>
  </si>
  <si>
    <t xml:space="preserve">Dothistroma septosporum</t>
  </si>
  <si>
    <t xml:space="preserve">dse</t>
  </si>
  <si>
    <t xml:space="preserve">Encephalitozoon cuniculi</t>
  </si>
  <si>
    <t xml:space="preserve">ecu</t>
  </si>
  <si>
    <t xml:space="preserve">Eurotium herbariorum</t>
  </si>
  <si>
    <t xml:space="preserve">ehe</t>
  </si>
  <si>
    <t xml:space="preserve">Fomitiporia mediterranea</t>
  </si>
  <si>
    <t xml:space="preserve">fme</t>
  </si>
  <si>
    <t xml:space="preserve">Fomitopsis pinicola</t>
  </si>
  <si>
    <t xml:space="preserve">fpi</t>
  </si>
  <si>
    <t xml:space="preserve">Fusarium oxysporum</t>
  </si>
  <si>
    <t xml:space="preserve">fox</t>
  </si>
  <si>
    <t xml:space="preserve">Galerina marginata</t>
  </si>
  <si>
    <t xml:space="preserve">gam</t>
  </si>
  <si>
    <t xml:space="preserve">Ganoderma sp</t>
  </si>
  <si>
    <t xml:space="preserve">gan</t>
  </si>
  <si>
    <t xml:space="preserve">Gibberella moniliformis</t>
  </si>
  <si>
    <t xml:space="preserve">gmf</t>
  </si>
  <si>
    <t xml:space="preserve">Gloeophyllum trabeum</t>
  </si>
  <si>
    <t xml:space="preserve">gtr</t>
  </si>
  <si>
    <t xml:space="preserve">Gonapodya prolifera</t>
  </si>
  <si>
    <t xml:space="preserve">gpr</t>
  </si>
  <si>
    <t xml:space="preserve">Gymnopus luxurians</t>
  </si>
  <si>
    <t xml:space="preserve">glu</t>
  </si>
  <si>
    <t xml:space="preserve">Hanseniaspora valbyensis</t>
  </si>
  <si>
    <t xml:space="preserve">hva</t>
  </si>
  <si>
    <t xml:space="preserve">Hansenula polymorpha</t>
  </si>
  <si>
    <t xml:space="preserve">hpo</t>
  </si>
  <si>
    <t xml:space="preserve">Hebeloma cylindrosporum</t>
  </si>
  <si>
    <t xml:space="preserve">hcy</t>
  </si>
  <si>
    <t xml:space="preserve">Heterobasidion annosum</t>
  </si>
  <si>
    <t xml:space="preserve">han</t>
  </si>
  <si>
    <t xml:space="preserve">Hydnomerulius pinastri</t>
  </si>
  <si>
    <t xml:space="preserve">hpi</t>
  </si>
  <si>
    <t xml:space="preserve">Hypholoma sublateritium</t>
  </si>
  <si>
    <t xml:space="preserve">hsu</t>
  </si>
  <si>
    <t xml:space="preserve">Hyphopichia burtonii</t>
  </si>
  <si>
    <t xml:space="preserve">hbu</t>
  </si>
  <si>
    <t xml:space="preserve">Hypoxylon sp</t>
  </si>
  <si>
    <t xml:space="preserve">hyp</t>
  </si>
  <si>
    <t xml:space="preserve">Hysterium pulicare</t>
  </si>
  <si>
    <t xml:space="preserve">hpu</t>
  </si>
  <si>
    <t xml:space="preserve">Jaapia argillacea</t>
  </si>
  <si>
    <t xml:space="preserve">jar</t>
  </si>
  <si>
    <t xml:space="preserve">Kluyveromyces lactis</t>
  </si>
  <si>
    <t xml:space="preserve">kla</t>
  </si>
  <si>
    <t xml:space="preserve">Laccaria bicolor</t>
  </si>
  <si>
    <t xml:space="preserve">lbc</t>
  </si>
  <si>
    <t xml:space="preserve">Lachancea thermotolerans</t>
  </si>
  <si>
    <t xml:space="preserve">lth</t>
  </si>
  <si>
    <t xml:space="preserve">Leptosphaeria maculans</t>
  </si>
  <si>
    <t xml:space="preserve">lpm</t>
  </si>
  <si>
    <t xml:space="preserve">Lipomyces starkeyi</t>
  </si>
  <si>
    <t xml:space="preserve">lst</t>
  </si>
  <si>
    <t xml:space="preserve">Magnaporthe poae</t>
  </si>
  <si>
    <t xml:space="preserve">mpo</t>
  </si>
  <si>
    <t xml:space="preserve">Malassezia globosa</t>
  </si>
  <si>
    <t xml:space="preserve">mgl</t>
  </si>
  <si>
    <t xml:space="preserve">Melampsora laricis</t>
  </si>
  <si>
    <t xml:space="preserve">mlp</t>
  </si>
  <si>
    <t xml:space="preserve">Metschnikowia bicuspidata</t>
  </si>
  <si>
    <t xml:space="preserve">mbi</t>
  </si>
  <si>
    <t xml:space="preserve">Mixia osmundae</t>
  </si>
  <si>
    <t xml:space="preserve">mox</t>
  </si>
  <si>
    <t xml:space="preserve">Mucor circinelloides</t>
  </si>
  <si>
    <t xml:space="preserve">mci</t>
  </si>
  <si>
    <t xml:space="preserve">Myceliophthora thermophila</t>
  </si>
  <si>
    <t xml:space="preserve">mth</t>
  </si>
  <si>
    <t xml:space="preserve">Mycosphaerella graminicola</t>
  </si>
  <si>
    <t xml:space="preserve">mgr</t>
  </si>
  <si>
    <t xml:space="preserve">Nadsonia fulvescens</t>
  </si>
  <si>
    <t xml:space="preserve">nfu</t>
  </si>
  <si>
    <t xml:space="preserve">Nectria haematococca</t>
  </si>
  <si>
    <t xml:space="preserve">nha</t>
  </si>
  <si>
    <t xml:space="preserve">Neurospora crassa</t>
  </si>
  <si>
    <t xml:space="preserve">ncr</t>
  </si>
  <si>
    <t xml:space="preserve">Oidiodendron maius</t>
  </si>
  <si>
    <t xml:space="preserve">oma</t>
  </si>
  <si>
    <t xml:space="preserve">Pachysolen tannophilus</t>
  </si>
  <si>
    <t xml:space="preserve">pta</t>
  </si>
  <si>
    <t xml:space="preserve">Paxillus rubicundulus</t>
  </si>
  <si>
    <t xml:space="preserve">pru</t>
  </si>
  <si>
    <t xml:space="preserve">Penicillium chrysogenum</t>
  </si>
  <si>
    <t xml:space="preserve">pec</t>
  </si>
  <si>
    <t xml:space="preserve">Phaeosphaeria nodorum</t>
  </si>
  <si>
    <t xml:space="preserve">pno</t>
  </si>
  <si>
    <t xml:space="preserve">Phanerochaete carnosa</t>
  </si>
  <si>
    <t xml:space="preserve">pca</t>
  </si>
  <si>
    <t xml:space="preserve">Phlebia brevispora</t>
  </si>
  <si>
    <t xml:space="preserve">pbr</t>
  </si>
  <si>
    <t xml:space="preserve">Phlebiopsis gigantea</t>
  </si>
  <si>
    <t xml:space="preserve">pgi</t>
  </si>
  <si>
    <t xml:space="preserve">Phycomyces blakesleeanus</t>
  </si>
  <si>
    <t xml:space="preserve">pbl</t>
  </si>
  <si>
    <t xml:space="preserve">Pichia pastoris</t>
  </si>
  <si>
    <t xml:space="preserve">pip</t>
  </si>
  <si>
    <t xml:space="preserve">Pichia stipitis</t>
  </si>
  <si>
    <t xml:space="preserve">pic</t>
  </si>
  <si>
    <t xml:space="preserve">Piloderma croceum</t>
  </si>
  <si>
    <t xml:space="preserve">pcr</t>
  </si>
  <si>
    <t xml:space="preserve">Pisolithus tinctorius</t>
  </si>
  <si>
    <t xml:space="preserve">pit</t>
  </si>
  <si>
    <t xml:space="preserve">Pleurotus ostreatus</t>
  </si>
  <si>
    <t xml:space="preserve">pos</t>
  </si>
  <si>
    <t xml:space="preserve">Plicaturopsis crispa</t>
  </si>
  <si>
    <t xml:space="preserve">plc</t>
  </si>
  <si>
    <t xml:space="preserve">Puccinia graminis</t>
  </si>
  <si>
    <t xml:space="preserve">pgr</t>
  </si>
  <si>
    <t xml:space="preserve">Punctularia strigosozonata</t>
  </si>
  <si>
    <t xml:space="preserve">pst</t>
  </si>
  <si>
    <t xml:space="preserve">Pyrenophora teres</t>
  </si>
  <si>
    <t xml:space="preserve">pte</t>
  </si>
  <si>
    <t xml:space="preserve">Rhizopus oryzae</t>
  </si>
  <si>
    <t xml:space="preserve">ror</t>
  </si>
  <si>
    <t xml:space="preserve">Rhodotorula graminis</t>
  </si>
  <si>
    <t xml:space="preserve">rgr</t>
  </si>
  <si>
    <t xml:space="preserve">Rhytidhysteron rufulum</t>
  </si>
  <si>
    <t xml:space="preserve">rfu</t>
  </si>
  <si>
    <t xml:space="preserve">Saccharomyces cerevisiae</t>
  </si>
  <si>
    <t xml:space="preserve">sce</t>
  </si>
  <si>
    <t xml:space="preserve">Saitoella complicata</t>
  </si>
  <si>
    <t xml:space="preserve">sco</t>
  </si>
  <si>
    <t xml:space="preserve">Schizophyllum commune</t>
  </si>
  <si>
    <t xml:space="preserve">scm</t>
  </si>
  <si>
    <t xml:space="preserve">Schizosaccharomyces pombe</t>
  </si>
  <si>
    <t xml:space="preserve">spo</t>
  </si>
  <si>
    <t xml:space="preserve">Scleroderma citrinum</t>
  </si>
  <si>
    <t xml:space="preserve">sci</t>
  </si>
  <si>
    <t xml:space="preserve">Sclerotinia sclerotiorum</t>
  </si>
  <si>
    <t xml:space="preserve">scs</t>
  </si>
  <si>
    <t xml:space="preserve">Septoria musiva</t>
  </si>
  <si>
    <t xml:space="preserve">smu</t>
  </si>
  <si>
    <t xml:space="preserve">Serpula lacrymans</t>
  </si>
  <si>
    <t xml:space="preserve">sla</t>
  </si>
  <si>
    <t xml:space="preserve">Setosphaeria turcica</t>
  </si>
  <si>
    <t xml:space="preserve">set</t>
  </si>
  <si>
    <t xml:space="preserve">Spathaspora passalidarum</t>
  </si>
  <si>
    <t xml:space="preserve">spa</t>
  </si>
  <si>
    <t xml:space="preserve">Spizellomyces punctatus</t>
  </si>
  <si>
    <t xml:space="preserve">spt</t>
  </si>
  <si>
    <t xml:space="preserve">Sporisorium reilianum</t>
  </si>
  <si>
    <t xml:space="preserve">sre</t>
  </si>
  <si>
    <t xml:space="preserve">Sporobolomyces roseus</t>
  </si>
  <si>
    <t xml:space="preserve">spr</t>
  </si>
  <si>
    <t xml:space="preserve">Stereum hirsutum</t>
  </si>
  <si>
    <t xml:space="preserve">shi</t>
  </si>
  <si>
    <t xml:space="preserve">Thielavia terrestris</t>
  </si>
  <si>
    <t xml:space="preserve">tte</t>
  </si>
  <si>
    <t xml:space="preserve">Trametes versicolor</t>
  </si>
  <si>
    <t xml:space="preserve">tve</t>
  </si>
  <si>
    <t xml:space="preserve">Trichoderma citrinoviride</t>
  </si>
  <si>
    <t xml:space="preserve">tci</t>
  </si>
  <si>
    <t xml:space="preserve">Tuber melanosporum</t>
  </si>
  <si>
    <t xml:space="preserve">tme</t>
  </si>
  <si>
    <t xml:space="preserve">Ustilago maydis</t>
  </si>
  <si>
    <t xml:space="preserve">uma</t>
  </si>
  <si>
    <t xml:space="preserve">Verticillium dahliae</t>
  </si>
  <si>
    <t xml:space="preserve">vda</t>
  </si>
  <si>
    <t xml:space="preserve">Wickerhamomyces anomalus</t>
  </si>
  <si>
    <t xml:space="preserve">wan</t>
  </si>
  <si>
    <t xml:space="preserve">Wolfiporia cocos</t>
  </si>
  <si>
    <t xml:space="preserve">wco</t>
  </si>
  <si>
    <t xml:space="preserve">Xanthoria parietina</t>
  </si>
  <si>
    <t xml:space="preserve">xpa</t>
  </si>
  <si>
    <t xml:space="preserve">Yarrowia lipolytica</t>
  </si>
  <si>
    <t xml:space="preserve">yli</t>
  </si>
  <si>
    <t xml:space="preserve">Zasmidium cellare</t>
  </si>
  <si>
    <t xml:space="preserve">zce</t>
  </si>
  <si>
    <t xml:space="preserve">Zygosaccharomyces rouxii</t>
  </si>
  <si>
    <t xml:space="preserve">zro</t>
  </si>
  <si>
    <t xml:space="preserve">PROTISTS</t>
  </si>
  <si>
    <t xml:space="preserve">Babesia bovis</t>
  </si>
  <si>
    <t xml:space="preserve">bbo</t>
  </si>
  <si>
    <t xml:space="preserve">Protist</t>
  </si>
  <si>
    <t xml:space="preserve">Nannochloropsis gaditana</t>
  </si>
  <si>
    <t xml:space="preserve">nga</t>
  </si>
  <si>
    <t xml:space="preserve">Paramecium tetraurelia</t>
  </si>
  <si>
    <t xml:space="preserve">ptm</t>
  </si>
  <si>
    <t xml:space="preserve">Phytophthora ramorum</t>
  </si>
  <si>
    <t xml:space="preserve">pra</t>
  </si>
  <si>
    <t xml:space="preserve">Pyropia yezoensis</t>
  </si>
  <si>
    <t xml:space="preserve">pye</t>
  </si>
  <si>
    <t xml:space="preserve">Reticulomyxa filosa</t>
  </si>
  <si>
    <t xml:space="preserve">ref</t>
  </si>
  <si>
    <t xml:space="preserve">Saprolegnia parasitica</t>
  </si>
  <si>
    <t xml:space="preserve">sap</t>
  </si>
  <si>
    <t xml:space="preserve">Spironucleus salmonicida</t>
  </si>
  <si>
    <t xml:space="preserve">sal</t>
  </si>
  <si>
    <t xml:space="preserve">Trypanosoma vivax</t>
  </si>
  <si>
    <t xml:space="preserve">tvi</t>
  </si>
  <si>
    <t xml:space="preserve">Acanthamoeba castellanii</t>
  </si>
  <si>
    <t xml:space="preserve">aca</t>
  </si>
  <si>
    <t xml:space="preserve">Albugo laibachii</t>
  </si>
  <si>
    <t xml:space="preserve">ala</t>
  </si>
  <si>
    <t xml:space="preserve">Aurantiochytrium limacinum</t>
  </si>
  <si>
    <t xml:space="preserve">ali</t>
  </si>
  <si>
    <t xml:space="preserve">Aureococcus anophagefferens</t>
  </si>
  <si>
    <t xml:space="preserve">aan</t>
  </si>
  <si>
    <t xml:space="preserve">Bigelowiella natans</t>
  </si>
  <si>
    <t xml:space="preserve">bna</t>
  </si>
  <si>
    <t xml:space="preserve">Blastocystis hominis</t>
  </si>
  <si>
    <t xml:space="preserve">bho</t>
  </si>
  <si>
    <t xml:space="preserve">Capsaspora owczarzaki</t>
  </si>
  <si>
    <t xml:space="preserve">cow</t>
  </si>
  <si>
    <t xml:space="preserve">Chondrus crispus</t>
  </si>
  <si>
    <t xml:space="preserve">ccr</t>
  </si>
  <si>
    <t xml:space="preserve">Cryptosporidium muris</t>
  </si>
  <si>
    <t xml:space="preserve">cmu</t>
  </si>
  <si>
    <t xml:space="preserve">Cryptosporidium parvum</t>
  </si>
  <si>
    <t xml:space="preserve">cpv</t>
  </si>
  <si>
    <t xml:space="preserve">Cyanidioschyzon merolae</t>
  </si>
  <si>
    <t xml:space="preserve">cme</t>
  </si>
  <si>
    <t xml:space="preserve">Dictyostelium discoideum</t>
  </si>
  <si>
    <t xml:space="preserve">ddi</t>
  </si>
  <si>
    <t xml:space="preserve">Dictyostelium fasciculatum</t>
  </si>
  <si>
    <t xml:space="preserve">dfa</t>
  </si>
  <si>
    <t xml:space="preserve">Dictyostelium purpureum</t>
  </si>
  <si>
    <t xml:space="preserve">dpu</t>
  </si>
  <si>
    <t xml:space="preserve">Ectocarpus siliculosus</t>
  </si>
  <si>
    <t xml:space="preserve">esi</t>
  </si>
  <si>
    <t xml:space="preserve">Emiliania huxleyi</t>
  </si>
  <si>
    <t xml:space="preserve">ehu</t>
  </si>
  <si>
    <t xml:space="preserve">Entamoeba dispar</t>
  </si>
  <si>
    <t xml:space="preserve">edi</t>
  </si>
  <si>
    <t xml:space="preserve">Entamoeba invadens</t>
  </si>
  <si>
    <t xml:space="preserve">ein</t>
  </si>
  <si>
    <t xml:space="preserve">Fonticula alba</t>
  </si>
  <si>
    <t xml:space="preserve">fal</t>
  </si>
  <si>
    <t xml:space="preserve">Fragilariopsis cylindrus</t>
  </si>
  <si>
    <t xml:space="preserve">fcy</t>
  </si>
  <si>
    <t xml:space="preserve">Galdieria sulphuraria</t>
  </si>
  <si>
    <t xml:space="preserve">gsu</t>
  </si>
  <si>
    <t xml:space="preserve">Giardia intestinalis</t>
  </si>
  <si>
    <t xml:space="preserve">gin</t>
  </si>
  <si>
    <t xml:space="preserve">Gregarina niphandrodes</t>
  </si>
  <si>
    <t xml:space="preserve">gni</t>
  </si>
  <si>
    <t xml:space="preserve">Guillardia theta</t>
  </si>
  <si>
    <t xml:space="preserve">gth</t>
  </si>
  <si>
    <t xml:space="preserve">Hammondia hammondi</t>
  </si>
  <si>
    <t xml:space="preserve">hha</t>
  </si>
  <si>
    <t xml:space="preserve">Hyaloperonospora arabidopsidis</t>
  </si>
  <si>
    <t xml:space="preserve">hpa</t>
  </si>
  <si>
    <t xml:space="preserve">Ichthyophthirius multifiliis</t>
  </si>
  <si>
    <t xml:space="preserve">ich</t>
  </si>
  <si>
    <t xml:space="preserve">Leishmania major</t>
  </si>
  <si>
    <t xml:space="preserve">lma</t>
  </si>
  <si>
    <t xml:space="preserve">Monosiga brevicollis</t>
  </si>
  <si>
    <t xml:space="preserve">mbr</t>
  </si>
  <si>
    <t xml:space="preserve">Naegleria gruberi</t>
  </si>
  <si>
    <t xml:space="preserve">ngr</t>
  </si>
  <si>
    <t xml:space="preserve">Neospora caninum</t>
  </si>
  <si>
    <t xml:space="preserve">nca</t>
  </si>
  <si>
    <t xml:space="preserve">Oxytricha trifallax</t>
  </si>
  <si>
    <t xml:space="preserve">otx</t>
  </si>
  <si>
    <t xml:space="preserve">Perkinsus marinus</t>
  </si>
  <si>
    <t xml:space="preserve">pkm</t>
  </si>
  <si>
    <t xml:space="preserve">Phaeodactylum tricornutum</t>
  </si>
  <si>
    <t xml:space="preserve">pti</t>
  </si>
  <si>
    <t xml:space="preserve">Phytophthora infestans</t>
  </si>
  <si>
    <t xml:space="preserve">pif</t>
  </si>
  <si>
    <t xml:space="preserve">Phytophthora sojae</t>
  </si>
  <si>
    <t xml:space="preserve">pso</t>
  </si>
  <si>
    <t xml:space="preserve">Plasmodiophora brassicae</t>
  </si>
  <si>
    <t xml:space="preserve">plb</t>
  </si>
  <si>
    <t xml:space="preserve">Plasmodium berghei</t>
  </si>
  <si>
    <t xml:space="preserve">pbe</t>
  </si>
  <si>
    <t xml:space="preserve">Plasmodium falciparum</t>
  </si>
  <si>
    <t xml:space="preserve">pfa</t>
  </si>
  <si>
    <t xml:space="preserve">Plasmodium vivax</t>
  </si>
  <si>
    <t xml:space="preserve">pvx</t>
  </si>
  <si>
    <t xml:space="preserve">Polysphondylium pallidum</t>
  </si>
  <si>
    <t xml:space="preserve">plp</t>
  </si>
  <si>
    <t xml:space="preserve">Pseudonitzschia multiseries</t>
  </si>
  <si>
    <t xml:space="preserve">psm</t>
  </si>
  <si>
    <t xml:space="preserve">Pythium ultimum</t>
  </si>
  <si>
    <t xml:space="preserve">pul</t>
  </si>
  <si>
    <t xml:space="preserve">Salpingoeca rosetta</t>
  </si>
  <si>
    <t xml:space="preserve">sro</t>
  </si>
  <si>
    <t xml:space="preserve">Sphaeroforma arctica</t>
  </si>
  <si>
    <t xml:space="preserve">sar</t>
  </si>
  <si>
    <t xml:space="preserve">Stylonychia lemnae</t>
  </si>
  <si>
    <t xml:space="preserve">sle</t>
  </si>
  <si>
    <t xml:space="preserve">Symbiodinium minutum</t>
  </si>
  <si>
    <t xml:space="preserve">sym</t>
  </si>
  <si>
    <t xml:space="preserve">Tetrahymena thermophila</t>
  </si>
  <si>
    <t xml:space="preserve">tet</t>
  </si>
  <si>
    <t xml:space="preserve">Thalassiosira pseudonana</t>
  </si>
  <si>
    <t xml:space="preserve">tps</t>
  </si>
  <si>
    <t xml:space="preserve">Thecamonas trahens</t>
  </si>
  <si>
    <t xml:space="preserve">tht</t>
  </si>
  <si>
    <t xml:space="preserve">Theileria annulata</t>
  </si>
  <si>
    <t xml:space="preserve">tan</t>
  </si>
  <si>
    <t xml:space="preserve">Theileria parva</t>
  </si>
  <si>
    <t xml:space="preserve">tpv</t>
  </si>
  <si>
    <t xml:space="preserve">Toxoplasma gondii</t>
  </si>
  <si>
    <t xml:space="preserve">tgo</t>
  </si>
  <si>
    <t xml:space="preserve">Trypanosoma brucei</t>
  </si>
  <si>
    <t xml:space="preserve">tbr</t>
  </si>
  <si>
    <t xml:space="preserve">Vitrella brassicaformis</t>
  </si>
  <si>
    <t xml:space="preserve">vbr</t>
  </si>
  <si>
    <t xml:space="preserve">Thalassiosira oceanica</t>
  </si>
  <si>
    <t xml:space="preserve">toc</t>
  </si>
  <si>
    <t xml:space="preserve">Trichomonas vaginalis</t>
  </si>
  <si>
    <t xml:space="preserve">tva</t>
  </si>
  <si>
    <t xml:space="preserve">Pinus taeda</t>
  </si>
  <si>
    <t xml:space="preserve">pnt</t>
  </si>
  <si>
    <t xml:space="preserve">Panicum virgatum</t>
  </si>
  <si>
    <t xml:space="preserve">pvi</t>
  </si>
  <si>
    <t xml:space="preserve">Nicotiana tabacum</t>
  </si>
  <si>
    <t xml:space="preserve">nta</t>
  </si>
  <si>
    <t xml:space="preserve">Thelohanellus kitauei</t>
  </si>
  <si>
    <t xml:space="preserve">tki</t>
  </si>
  <si>
    <t xml:space="preserve">Pinctada fucata</t>
  </si>
  <si>
    <t xml:space="preserve">pfu</t>
  </si>
  <si>
    <t xml:space="preserve">Locusta migratoria</t>
  </si>
  <si>
    <t xml:space="preserve">loc</t>
  </si>
  <si>
    <t xml:space="preserve">Anolis carolinensis</t>
  </si>
  <si>
    <t xml:space="preserve">acr</t>
  </si>
  <si>
    <t xml:space="preserve">Crocodylus porosus</t>
  </si>
  <si>
    <t xml:space="preserve">crc</t>
  </si>
  <si>
    <t xml:space="preserve">Ornithorhynchus anatinus</t>
  </si>
  <si>
    <t xml:space="preserve">oan</t>
  </si>
  <si>
    <t xml:space="preserve">Capra hircus</t>
  </si>
  <si>
    <t xml:space="preserve">chi</t>
  </si>
  <si>
    <t xml:space="preserve">Felis catus</t>
  </si>
  <si>
    <t xml:space="preserve">fca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</si>
</sst>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General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</font>
    <font>
      <sz val="1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4"/>
      <name val="Arial"/>
      <family val="2"/>
      <charset val="1"/>
    </font>
    <font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CCFFFF"/>
        <bgColor rgb="FFCCFFFF"/>
      </patternFill>
    </fill>
    <fill>
      <patternFill patternType="solid">
        <fgColor rgb="FFFF9966"/>
        <bgColor rgb="FFFF99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17.59"/>
    <col collapsed="false" customWidth="true" hidden="false" outlineLevel="0" max="3" min="3" style="1" width="14.15"/>
    <col collapsed="false" customWidth="true" hidden="false" outlineLevel="0" max="6" min="4" style="1" width="14.93"/>
    <col collapsed="false" customWidth="true" hidden="false" outlineLevel="0" max="7" min="7" style="1" width="16.81"/>
    <col collapsed="false" customWidth="true" hidden="false" outlineLevel="0" max="8" min="8" style="1" width="17.3"/>
    <col collapsed="false" customWidth="true" hidden="false" outlineLevel="0" max="11" min="9" style="1" width="14.93"/>
    <col collapsed="false" customWidth="true" hidden="false" outlineLevel="0" max="13" min="12" style="2" width="14.93"/>
    <col collapsed="false" customWidth="true" hidden="false" outlineLevel="0" max="16" min="16" style="0" width="29.73"/>
    <col collapsed="false" customWidth="true" hidden="false" outlineLevel="0" max="17" min="17" style="0" width="17.78"/>
    <col collapsed="false" customWidth="true" hidden="false" outlineLevel="0" max="18" min="18" style="1" width="14.28"/>
    <col collapsed="false" customWidth="true" hidden="false" outlineLevel="0" max="22" min="19" style="1" width="15.19"/>
    <col collapsed="false" customWidth="true" hidden="false" outlineLevel="0" max="23" min="23" style="1" width="17.96"/>
    <col collapsed="false" customWidth="true" hidden="false" outlineLevel="0" max="28" min="24" style="1" width="15.19"/>
    <col collapsed="false" customWidth="true" hidden="false" outlineLevel="0" max="1024" min="1022" style="0" width="11.52"/>
  </cols>
  <sheetData>
    <row r="2" customFormat="false" ht="19.7" hidden="false" customHeight="false" outlineLevel="0" collapsed="false">
      <c r="A2" s="3" t="s">
        <v>0</v>
      </c>
      <c r="B2" s="1"/>
    </row>
    <row r="3" customFormat="false" ht="19.7" hidden="false" customHeight="false" outlineLevel="0" collapsed="false">
      <c r="A3" s="4"/>
      <c r="B3" s="5" t="s">
        <v>1</v>
      </c>
    </row>
    <row r="4" customFormat="false" ht="12.8" hidden="false" customHeight="false" outlineLevel="0" collapsed="false">
      <c r="A4" s="4"/>
      <c r="B4" s="1"/>
    </row>
    <row r="5" customFormat="false" ht="12.8" hidden="false" customHeight="false" outlineLevel="0" collapsed="false">
      <c r="A5" s="4"/>
      <c r="B5" s="1"/>
    </row>
    <row r="6" customFormat="false" ht="17.15" hidden="false" customHeight="false" outlineLevel="0" collapsed="false">
      <c r="A6" s="6" t="s">
        <v>2</v>
      </c>
      <c r="B6" s="1"/>
    </row>
    <row r="7" customFormat="false" ht="17.35" hidden="false" customHeight="false" outlineLevel="0" collapsed="false">
      <c r="A7" s="6" t="s">
        <v>3</v>
      </c>
      <c r="B7" s="1"/>
    </row>
    <row r="8" customFormat="false" ht="17.35" hidden="false" customHeight="false" outlineLevel="0" collapsed="false">
      <c r="A8" s="7" t="s">
        <v>4</v>
      </c>
      <c r="B8" s="1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  <row r="11" customFormat="false" ht="12.8" hidden="false" customHeight="false" outlineLevel="0" collapsed="false">
      <c r="A11" s="1"/>
      <c r="B11" s="1"/>
    </row>
    <row r="12" s="8" customFormat="true" ht="17.35" hidden="false" customHeight="false" outlineLevel="0" collapsed="false">
      <c r="B12" s="9" t="s">
        <v>5</v>
      </c>
      <c r="C12" s="10" t="s">
        <v>6</v>
      </c>
      <c r="D12" s="11" t="n">
        <f aca="false">TRUE()</f>
        <v>1</v>
      </c>
      <c r="E12" s="12" t="n">
        <f aca="false">(172*100)/177</f>
        <v>97.1751412429379</v>
      </c>
      <c r="F12" s="13"/>
      <c r="G12" s="9" t="s">
        <v>5</v>
      </c>
      <c r="H12" s="10" t="s">
        <v>7</v>
      </c>
      <c r="I12" s="11" t="n">
        <f aca="false">TRUE()</f>
        <v>1</v>
      </c>
      <c r="J12" s="12" t="n">
        <f aca="false">(71*100)/178</f>
        <v>39.8876404494382</v>
      </c>
      <c r="K12" s="14"/>
      <c r="L12" s="14"/>
      <c r="M12" s="14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MI12" s="0"/>
      <c r="AMJ12" s="0"/>
    </row>
    <row r="13" s="8" customFormat="true" ht="17.35" hidden="false" customHeight="false" outlineLevel="0" collapsed="false">
      <c r="B13" s="9" t="s">
        <v>5</v>
      </c>
      <c r="C13" s="10" t="s">
        <v>6</v>
      </c>
      <c r="D13" s="11" t="n">
        <f aca="false">FALSE()</f>
        <v>0</v>
      </c>
      <c r="E13" s="12" t="n">
        <f aca="false">(5*100)/177</f>
        <v>2.82485875706215</v>
      </c>
      <c r="F13" s="13"/>
      <c r="G13" s="9" t="s">
        <v>5</v>
      </c>
      <c r="H13" s="10" t="s">
        <v>7</v>
      </c>
      <c r="I13" s="11" t="n">
        <f aca="false">FALSE()</f>
        <v>0</v>
      </c>
      <c r="J13" s="12" t="n">
        <f aca="false">(107*100)/178</f>
        <v>60.1123595505618</v>
      </c>
      <c r="K13" s="14"/>
      <c r="L13" s="14"/>
      <c r="M13" s="1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MI13" s="0"/>
      <c r="AMJ13" s="0"/>
    </row>
    <row r="16" s="19" customFormat="true" ht="19.7" hidden="false" customHeight="false" outlineLevel="0" collapsed="false">
      <c r="A16" s="15" t="s">
        <v>5</v>
      </c>
      <c r="B16" s="15" t="s">
        <v>8</v>
      </c>
      <c r="C16" s="16"/>
      <c r="D16" s="16"/>
      <c r="E16" s="16"/>
      <c r="F16" s="16"/>
      <c r="G16" s="16"/>
      <c r="H16" s="16"/>
      <c r="I16" s="16"/>
      <c r="J16" s="16"/>
      <c r="K16" s="16"/>
      <c r="L16" s="17"/>
      <c r="M16" s="18"/>
      <c r="AMI16" s="0"/>
      <c r="AMJ16" s="0"/>
    </row>
    <row r="17" customFormat="false" ht="12.8" hidden="false" customHeight="false" outlineLevel="0" collapsed="false">
      <c r="M17" s="2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57.65" hidden="false" customHeight="true" outlineLevel="0" collapsed="false">
      <c r="A18" s="21" t="s">
        <v>9</v>
      </c>
      <c r="B18" s="21" t="s">
        <v>10</v>
      </c>
      <c r="C18" s="21" t="s">
        <v>11</v>
      </c>
      <c r="D18" s="21" t="s">
        <v>12</v>
      </c>
      <c r="E18" s="21" t="s">
        <v>13</v>
      </c>
      <c r="F18" s="21" t="s">
        <v>14</v>
      </c>
      <c r="G18" s="21" t="s">
        <v>15</v>
      </c>
      <c r="H18" s="21" t="s">
        <v>16</v>
      </c>
      <c r="I18" s="21" t="s">
        <v>17</v>
      </c>
      <c r="J18" s="21" t="s">
        <v>18</v>
      </c>
      <c r="K18" s="21" t="s">
        <v>19</v>
      </c>
      <c r="L18" s="21" t="s">
        <v>20</v>
      </c>
      <c r="M18" s="21" t="s">
        <v>20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7.35" hidden="false" customHeight="false" outlineLevel="0" collapsed="false">
      <c r="A19" s="22"/>
      <c r="B19" s="23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K19" s="24"/>
      <c r="AL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</row>
    <row r="20" customFormat="false" ht="12.8" hidden="false" customHeight="false" outlineLevel="0" collapsed="false">
      <c r="A20" s="25" t="s">
        <v>21</v>
      </c>
      <c r="B20" s="20" t="s">
        <v>22</v>
      </c>
      <c r="C20" s="26" t="s">
        <v>23</v>
      </c>
      <c r="D20" s="27" t="n">
        <v>180598</v>
      </c>
      <c r="E20" s="27" t="n">
        <v>250101</v>
      </c>
      <c r="F20" s="27" t="n">
        <v>30658332</v>
      </c>
      <c r="G20" s="27" t="n">
        <v>56484663</v>
      </c>
      <c r="H20" s="27" t="n">
        <v>8914520</v>
      </c>
      <c r="I20" s="27" t="n">
        <v>78228475</v>
      </c>
      <c r="J20" s="27" t="n">
        <v>0.1139549</v>
      </c>
      <c r="K20" s="27" t="s">
        <v>24</v>
      </c>
      <c r="L20" s="28" t="n">
        <f aca="false">FALSE()</f>
        <v>0</v>
      </c>
      <c r="M20" s="20" t="n">
        <f aca="false">0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P20" s="29"/>
      <c r="AQ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customFormat="false" ht="12.8" hidden="false" customHeight="false" outlineLevel="0" collapsed="false">
      <c r="A21" s="25" t="s">
        <v>25</v>
      </c>
      <c r="B21" s="20" t="s">
        <v>26</v>
      </c>
      <c r="C21" s="26" t="s">
        <v>23</v>
      </c>
      <c r="D21" s="27" t="n">
        <v>207787</v>
      </c>
      <c r="E21" s="27" t="n">
        <v>159433</v>
      </c>
      <c r="F21" s="27" t="n">
        <v>59257457</v>
      </c>
      <c r="G21" s="27" t="n">
        <v>34137435</v>
      </c>
      <c r="H21" s="27" t="n">
        <v>12038212</v>
      </c>
      <c r="I21" s="27" t="n">
        <v>81356680</v>
      </c>
      <c r="J21" s="27" t="n">
        <v>0.1479683</v>
      </c>
      <c r="K21" s="27" t="s">
        <v>24</v>
      </c>
      <c r="L21" s="28" t="n">
        <f aca="false">FALSE()</f>
        <v>0</v>
      </c>
      <c r="M21" s="20" t="n">
        <f aca="false">0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P21" s="29"/>
      <c r="AQ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customFormat="false" ht="12.8" hidden="false" customHeight="false" outlineLevel="0" collapsed="false">
      <c r="A22" s="25" t="s">
        <v>27</v>
      </c>
      <c r="B22" s="20" t="s">
        <v>28</v>
      </c>
      <c r="C22" s="26" t="s">
        <v>23</v>
      </c>
      <c r="D22" s="27" t="n">
        <v>167441</v>
      </c>
      <c r="E22" s="27" t="n">
        <v>137807</v>
      </c>
      <c r="F22" s="27" t="n">
        <v>46389240</v>
      </c>
      <c r="G22" s="27" t="n">
        <v>29550441</v>
      </c>
      <c r="H22" s="27" t="n">
        <v>6518403</v>
      </c>
      <c r="I22" s="27" t="n">
        <v>69421278</v>
      </c>
      <c r="J22" s="27" t="n">
        <v>0.09389633</v>
      </c>
      <c r="K22" s="27" t="s">
        <v>24</v>
      </c>
      <c r="L22" s="28" t="n">
        <f aca="false">FALSE()</f>
        <v>0</v>
      </c>
      <c r="M22" s="20" t="n">
        <f aca="false">0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P22" s="29"/>
      <c r="AQ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customFormat="false" ht="12.8" hidden="false" customHeight="false" outlineLevel="0" collapsed="false">
      <c r="A23" s="25" t="s">
        <v>29</v>
      </c>
      <c r="B23" s="20" t="s">
        <v>30</v>
      </c>
      <c r="C23" s="26" t="s">
        <v>23</v>
      </c>
      <c r="D23" s="27" t="n">
        <v>351252</v>
      </c>
      <c r="E23" s="27" t="n">
        <v>116487</v>
      </c>
      <c r="F23" s="27" t="n">
        <v>67897478</v>
      </c>
      <c r="G23" s="27" t="n">
        <v>31986028</v>
      </c>
      <c r="H23" s="27" t="n">
        <v>5840870</v>
      </c>
      <c r="I23" s="27" t="n">
        <v>94042636</v>
      </c>
      <c r="J23" s="27" t="n">
        <v>0.06210874</v>
      </c>
      <c r="K23" s="27" t="s">
        <v>24</v>
      </c>
      <c r="L23" s="28" t="n">
        <f aca="false">FALSE()</f>
        <v>0</v>
      </c>
      <c r="M23" s="20" t="n">
        <f aca="false">0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P23" s="29"/>
      <c r="AQ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customFormat="false" ht="12.8" hidden="false" customHeight="false" outlineLevel="0" collapsed="false">
      <c r="A24" s="25" t="s">
        <v>31</v>
      </c>
      <c r="B24" s="20" t="s">
        <v>32</v>
      </c>
      <c r="C24" s="26" t="s">
        <v>23</v>
      </c>
      <c r="D24" s="27" t="n">
        <v>79486</v>
      </c>
      <c r="E24" s="27" t="n">
        <v>59849</v>
      </c>
      <c r="F24" s="27" t="n">
        <v>13282168</v>
      </c>
      <c r="G24" s="27" t="n">
        <v>19481894</v>
      </c>
      <c r="H24" s="27" t="n">
        <v>2760751</v>
      </c>
      <c r="I24" s="27" t="n">
        <v>30003311</v>
      </c>
      <c r="J24" s="27" t="n">
        <v>0.09201488</v>
      </c>
      <c r="K24" s="27" t="n">
        <v>0.013</v>
      </c>
      <c r="L24" s="28" t="n">
        <f aca="false">FALSE()</f>
        <v>0</v>
      </c>
      <c r="M24" s="20" t="n">
        <f aca="false">0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P24" s="29"/>
      <c r="AQ24" s="29"/>
      <c r="AX24" s="29"/>
      <c r="AY24" s="29"/>
      <c r="AZ24" s="29"/>
      <c r="BA24" s="29"/>
      <c r="BB24" s="29"/>
      <c r="BC24" s="29"/>
      <c r="BD24" s="29"/>
      <c r="BE24" s="29"/>
      <c r="BF24" s="29"/>
    </row>
    <row r="25" customFormat="false" ht="12.8" hidden="false" customHeight="false" outlineLevel="0" collapsed="false">
      <c r="A25" s="25" t="s">
        <v>33</v>
      </c>
      <c r="B25" s="20" t="s">
        <v>34</v>
      </c>
      <c r="C25" s="26" t="s">
        <v>23</v>
      </c>
      <c r="D25" s="27" t="n">
        <v>401647</v>
      </c>
      <c r="E25" s="27" t="n">
        <v>83968</v>
      </c>
      <c r="F25" s="27" t="n">
        <v>71180233</v>
      </c>
      <c r="G25" s="27" t="n">
        <v>20843036</v>
      </c>
      <c r="H25" s="27" t="n">
        <v>1651863</v>
      </c>
      <c r="I25" s="27" t="n">
        <v>90371406</v>
      </c>
      <c r="J25" s="27" t="n">
        <v>0.0182786</v>
      </c>
      <c r="K25" s="27" t="s">
        <v>24</v>
      </c>
      <c r="L25" s="28" t="n">
        <f aca="false">TRUE()</f>
        <v>1</v>
      </c>
      <c r="M25" s="20" t="n">
        <f aca="false">1</f>
        <v>1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P25" s="29"/>
      <c r="AQ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customFormat="false" ht="12.8" hidden="false" customHeight="false" outlineLevel="0" collapsed="false">
      <c r="A26" s="25" t="s">
        <v>35</v>
      </c>
      <c r="B26" s="20" t="s">
        <v>36</v>
      </c>
      <c r="C26" s="26" t="s">
        <v>23</v>
      </c>
      <c r="D26" s="27" t="n">
        <v>437029</v>
      </c>
      <c r="E26" s="27" t="n">
        <v>136021</v>
      </c>
      <c r="F26" s="27" t="n">
        <v>110070332</v>
      </c>
      <c r="G26" s="27" t="n">
        <v>31376117</v>
      </c>
      <c r="H26" s="27" t="n">
        <v>7902266</v>
      </c>
      <c r="I26" s="30" t="n">
        <v>133544183</v>
      </c>
      <c r="J26" s="30" t="n">
        <v>0.05917342</v>
      </c>
      <c r="K26" s="30" t="s">
        <v>24</v>
      </c>
      <c r="L26" s="28" t="n">
        <f aca="false">TRUE()</f>
        <v>1</v>
      </c>
      <c r="M26" s="31" t="n">
        <f aca="false">1</f>
        <v>1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P26" s="29"/>
      <c r="AQ26" s="29"/>
      <c r="AX26" s="29"/>
      <c r="AY26" s="29"/>
      <c r="AZ26" s="29"/>
      <c r="BA26" s="29"/>
      <c r="BB26" s="29"/>
      <c r="BC26" s="29"/>
      <c r="BD26" s="29"/>
      <c r="BE26" s="29"/>
      <c r="BF26" s="29"/>
    </row>
    <row r="27" customFormat="false" ht="12.8" hidden="false" customHeight="false" outlineLevel="0" collapsed="false">
      <c r="A27" s="25" t="s">
        <v>37</v>
      </c>
      <c r="B27" s="20" t="s">
        <v>38</v>
      </c>
      <c r="C27" s="26" t="s">
        <v>23</v>
      </c>
      <c r="D27" s="27" t="n">
        <v>489187</v>
      </c>
      <c r="E27" s="27" t="n">
        <v>74854</v>
      </c>
      <c r="F27" s="27" t="n">
        <v>77051221</v>
      </c>
      <c r="G27" s="27" t="n">
        <v>15857139</v>
      </c>
      <c r="H27" s="27" t="n">
        <v>1034198</v>
      </c>
      <c r="I27" s="27" t="n">
        <v>91874162</v>
      </c>
      <c r="J27" s="27" t="n">
        <v>0.01125668</v>
      </c>
      <c r="K27" s="27" t="s">
        <v>24</v>
      </c>
      <c r="L27" s="28" t="n">
        <f aca="false">TRUE()</f>
        <v>1</v>
      </c>
      <c r="M27" s="20" t="n">
        <f aca="false">1</f>
        <v>1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P27" s="29"/>
      <c r="AQ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customFormat="false" ht="12.8" hidden="false" customHeight="false" outlineLevel="0" collapsed="false">
      <c r="A28" s="25" t="s">
        <v>39</v>
      </c>
      <c r="B28" s="20" t="s">
        <v>40</v>
      </c>
      <c r="C28" s="26" t="s">
        <v>23</v>
      </c>
      <c r="D28" s="27" t="n">
        <v>1157917</v>
      </c>
      <c r="E28" s="27" t="n">
        <v>41366</v>
      </c>
      <c r="F28" s="27" t="n">
        <v>711128391</v>
      </c>
      <c r="G28" s="27" t="n">
        <v>15206583</v>
      </c>
      <c r="H28" s="27" t="n">
        <v>426500</v>
      </c>
      <c r="I28" s="27" t="n">
        <v>725908474</v>
      </c>
      <c r="J28" s="27" t="n">
        <v>0.0005875396</v>
      </c>
      <c r="K28" s="27" t="s">
        <v>24</v>
      </c>
      <c r="L28" s="28" t="n">
        <f aca="false">TRUE()</f>
        <v>1</v>
      </c>
      <c r="M28" s="20" t="n">
        <f aca="false">1</f>
        <v>1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P28" s="29"/>
      <c r="AQ28" s="29"/>
      <c r="AX28" s="29"/>
      <c r="AY28" s="29"/>
      <c r="AZ28" s="29"/>
      <c r="BA28" s="29"/>
      <c r="BB28" s="29"/>
      <c r="BC28" s="29"/>
      <c r="BD28" s="29"/>
      <c r="BE28" s="29"/>
      <c r="BF28" s="29"/>
    </row>
    <row r="29" customFormat="false" ht="12.8" hidden="false" customHeight="false" outlineLevel="0" collapsed="false">
      <c r="A29" s="25" t="s">
        <v>41</v>
      </c>
      <c r="B29" s="20" t="s">
        <v>42</v>
      </c>
      <c r="C29" s="26" t="s">
        <v>23</v>
      </c>
      <c r="D29" s="27" t="n">
        <v>1895347</v>
      </c>
      <c r="E29" s="27" t="n">
        <v>190025</v>
      </c>
      <c r="F29" s="27" t="n">
        <v>421874010</v>
      </c>
      <c r="G29" s="27" t="n">
        <v>30866015</v>
      </c>
      <c r="H29" s="27" t="n">
        <v>1407478</v>
      </c>
      <c r="I29" s="27" t="n">
        <v>451332547</v>
      </c>
      <c r="J29" s="27" t="n">
        <v>0.003118494</v>
      </c>
      <c r="K29" s="27" t="s">
        <v>24</v>
      </c>
      <c r="L29" s="28" t="n">
        <f aca="false">TRUE()</f>
        <v>1</v>
      </c>
      <c r="M29" s="20" t="n">
        <f aca="false">1</f>
        <v>1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P29" s="29"/>
      <c r="AQ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customFormat="false" ht="12.8" hidden="false" customHeight="false" outlineLevel="0" collapsed="false">
      <c r="A30" s="25" t="s">
        <v>43</v>
      </c>
      <c r="B30" s="20" t="s">
        <v>44</v>
      </c>
      <c r="C30" s="26" t="s">
        <v>23</v>
      </c>
      <c r="D30" s="27" t="n">
        <v>1599942</v>
      </c>
      <c r="E30" s="27" t="n">
        <v>178899</v>
      </c>
      <c r="F30" s="27" t="n">
        <v>477765337</v>
      </c>
      <c r="G30" s="27" t="n">
        <v>30196916</v>
      </c>
      <c r="H30" s="27" t="n">
        <v>1183793</v>
      </c>
      <c r="I30" s="27" t="n">
        <v>506778460</v>
      </c>
      <c r="J30" s="27" t="n">
        <v>0.002335918</v>
      </c>
      <c r="K30" s="27" t="s">
        <v>24</v>
      </c>
      <c r="L30" s="28" t="n">
        <f aca="false">TRUE()</f>
        <v>1</v>
      </c>
      <c r="M30" s="20" t="n">
        <f aca="false">1</f>
        <v>1</v>
      </c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P30" s="29"/>
      <c r="AQ30" s="29"/>
      <c r="AX30" s="29"/>
      <c r="AY30" s="29"/>
      <c r="AZ30" s="29"/>
      <c r="BA30" s="29"/>
      <c r="BB30" s="29"/>
      <c r="BC30" s="29"/>
      <c r="BD30" s="29"/>
      <c r="BE30" s="29"/>
      <c r="BF30" s="29"/>
    </row>
    <row r="31" customFormat="false" ht="12.8" hidden="false" customHeight="false" outlineLevel="0" collapsed="false">
      <c r="A31" s="25" t="s">
        <v>45</v>
      </c>
      <c r="B31" s="20" t="s">
        <v>46</v>
      </c>
      <c r="C31" s="26" t="s">
        <v>23</v>
      </c>
      <c r="D31" s="27" t="n">
        <v>578688</v>
      </c>
      <c r="E31" s="27" t="n">
        <v>182062</v>
      </c>
      <c r="F31" s="27" t="n">
        <v>62312953</v>
      </c>
      <c r="G31" s="27" t="n">
        <v>28128017</v>
      </c>
      <c r="H31" s="27" t="n">
        <v>386364</v>
      </c>
      <c r="I31" s="27" t="n">
        <v>90054606</v>
      </c>
      <c r="J31" s="27" t="n">
        <v>0.00429033</v>
      </c>
      <c r="K31" s="27" t="s">
        <v>24</v>
      </c>
      <c r="L31" s="28" t="n">
        <f aca="false">TRUE()</f>
        <v>1</v>
      </c>
      <c r="M31" s="20" t="n">
        <f aca="false">1</f>
        <v>1</v>
      </c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P31" s="29"/>
      <c r="AQ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customFormat="false" ht="12.8" hidden="false" customHeight="false" outlineLevel="0" collapsed="false">
      <c r="A32" s="25" t="s">
        <v>47</v>
      </c>
      <c r="B32" s="20" t="s">
        <v>48</v>
      </c>
      <c r="C32" s="26" t="s">
        <v>23</v>
      </c>
      <c r="D32" s="27" t="n">
        <v>113366</v>
      </c>
      <c r="E32" s="27" t="n">
        <v>47119</v>
      </c>
      <c r="F32" s="27" t="n">
        <v>4646607</v>
      </c>
      <c r="G32" s="27" t="n">
        <v>17597666</v>
      </c>
      <c r="H32" s="27" t="n">
        <v>540335</v>
      </c>
      <c r="I32" s="27" t="n">
        <v>21703938</v>
      </c>
      <c r="J32" s="27" t="n">
        <v>0.02489571</v>
      </c>
      <c r="K32" s="27" t="s">
        <v>24</v>
      </c>
      <c r="L32" s="28" t="n">
        <f aca="false">TRUE()</f>
        <v>1</v>
      </c>
      <c r="M32" s="20" t="n">
        <f aca="false">1</f>
        <v>1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P32" s="29"/>
      <c r="AQ32" s="29"/>
      <c r="AX32" s="29"/>
      <c r="AY32" s="29"/>
      <c r="AZ32" s="29"/>
      <c r="BA32" s="29"/>
      <c r="BB32" s="29"/>
      <c r="BC32" s="29"/>
      <c r="BD32" s="29"/>
      <c r="BE32" s="29"/>
      <c r="BF32" s="29"/>
    </row>
    <row r="33" customFormat="false" ht="12.8" hidden="false" customHeight="false" outlineLevel="0" collapsed="false">
      <c r="A33" s="25" t="s">
        <v>49</v>
      </c>
      <c r="B33" s="20" t="s">
        <v>50</v>
      </c>
      <c r="C33" s="26" t="s">
        <v>23</v>
      </c>
      <c r="D33" s="27" t="n">
        <v>237746</v>
      </c>
      <c r="E33" s="27" t="n">
        <v>49157</v>
      </c>
      <c r="F33" s="27" t="n">
        <v>50864513</v>
      </c>
      <c r="G33" s="27" t="n">
        <v>17735321</v>
      </c>
      <c r="H33" s="27" t="n">
        <v>875163</v>
      </c>
      <c r="I33" s="27" t="n">
        <v>67724671</v>
      </c>
      <c r="J33" s="27" t="n">
        <v>0.01292237</v>
      </c>
      <c r="K33" s="27" t="s">
        <v>24</v>
      </c>
      <c r="L33" s="28" t="n">
        <f aca="false">TRUE()</f>
        <v>1</v>
      </c>
      <c r="M33" s="20" t="n">
        <f aca="false">1</f>
        <v>1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P33" s="29"/>
      <c r="AQ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customFormat="false" ht="12.8" hidden="false" customHeight="false" outlineLevel="0" collapsed="false">
      <c r="A34" s="25" t="s">
        <v>51</v>
      </c>
      <c r="B34" s="20" t="s">
        <v>52</v>
      </c>
      <c r="C34" s="26" t="s">
        <v>23</v>
      </c>
      <c r="D34" s="27" t="n">
        <v>255312</v>
      </c>
      <c r="E34" s="27" t="n">
        <v>61312</v>
      </c>
      <c r="F34" s="27" t="n">
        <v>14544490</v>
      </c>
      <c r="G34" s="27" t="n">
        <v>14837511</v>
      </c>
      <c r="H34" s="27" t="n">
        <v>276378</v>
      </c>
      <c r="I34" s="27" t="n">
        <v>29105623</v>
      </c>
      <c r="J34" s="27" t="n">
        <v>0.009495691</v>
      </c>
      <c r="K34" s="27" t="s">
        <v>24</v>
      </c>
      <c r="L34" s="28" t="n">
        <f aca="false">TRUE()</f>
        <v>1</v>
      </c>
      <c r="M34" s="20" t="n">
        <f aca="false">1</f>
        <v>1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P34" s="29"/>
      <c r="AQ34" s="29"/>
      <c r="AX34" s="29"/>
      <c r="AY34" s="29"/>
      <c r="AZ34" s="29"/>
      <c r="BA34" s="29"/>
      <c r="BB34" s="29"/>
      <c r="BC34" s="29"/>
      <c r="BD34" s="29"/>
      <c r="BE34" s="29"/>
      <c r="BF34" s="29"/>
    </row>
    <row r="35" customFormat="false" ht="12.8" hidden="false" customHeight="false" outlineLevel="0" collapsed="false">
      <c r="A35" s="25" t="s">
        <v>53</v>
      </c>
      <c r="B35" s="20" t="s">
        <v>54</v>
      </c>
      <c r="C35" s="26" t="s">
        <v>23</v>
      </c>
      <c r="D35" s="27" t="n">
        <v>380376</v>
      </c>
      <c r="E35" s="27" t="n">
        <v>159122</v>
      </c>
      <c r="F35" s="27" t="n">
        <v>54261192</v>
      </c>
      <c r="G35" s="27" t="n">
        <v>25986466</v>
      </c>
      <c r="H35" s="27" t="n">
        <v>312794</v>
      </c>
      <c r="I35" s="27" t="n">
        <v>79934864</v>
      </c>
      <c r="J35" s="27" t="n">
        <v>0.003913111</v>
      </c>
      <c r="K35" s="27" t="s">
        <v>24</v>
      </c>
      <c r="L35" s="28" t="n">
        <f aca="false">TRUE()</f>
        <v>1</v>
      </c>
      <c r="M35" s="20" t="n">
        <f aca="false">1</f>
        <v>1</v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P35" s="29"/>
      <c r="AQ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customFormat="false" ht="12.8" hidden="false" customHeight="false" outlineLevel="0" collapsed="false">
      <c r="A36" s="25" t="s">
        <v>55</v>
      </c>
      <c r="B36" s="20" t="s">
        <v>56</v>
      </c>
      <c r="C36" s="26" t="s">
        <v>23</v>
      </c>
      <c r="D36" s="27" t="n">
        <v>387673</v>
      </c>
      <c r="E36" s="27" t="n">
        <v>171149</v>
      </c>
      <c r="F36" s="27" t="n">
        <v>62593353</v>
      </c>
      <c r="G36" s="27" t="n">
        <v>28221471</v>
      </c>
      <c r="H36" s="27" t="n">
        <v>504125</v>
      </c>
      <c r="I36" s="27" t="n">
        <v>90310699</v>
      </c>
      <c r="J36" s="27" t="n">
        <v>0.005582118</v>
      </c>
      <c r="K36" s="27" t="s">
        <v>24</v>
      </c>
      <c r="L36" s="28" t="n">
        <f aca="false">TRUE()</f>
        <v>1</v>
      </c>
      <c r="M36" s="20" t="n">
        <f aca="false">1</f>
        <v>1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P36" s="29"/>
      <c r="AQ36" s="29"/>
      <c r="AX36" s="29"/>
      <c r="AY36" s="29"/>
      <c r="AZ36" s="29"/>
      <c r="BA36" s="29"/>
      <c r="BB36" s="29"/>
      <c r="BC36" s="29"/>
      <c r="BD36" s="29"/>
      <c r="BE36" s="29"/>
      <c r="BF36" s="29"/>
    </row>
    <row r="37" customFormat="false" ht="12.8" hidden="false" customHeight="false" outlineLevel="0" collapsed="false">
      <c r="A37" s="25" t="s">
        <v>57</v>
      </c>
      <c r="B37" s="20" t="s">
        <v>58</v>
      </c>
      <c r="C37" s="26" t="s">
        <v>23</v>
      </c>
      <c r="D37" s="27" t="n">
        <v>93424</v>
      </c>
      <c r="E37" s="27" t="n">
        <v>118212</v>
      </c>
      <c r="F37" s="27" t="n">
        <v>9496159</v>
      </c>
      <c r="G37" s="27" t="n">
        <v>18031847</v>
      </c>
      <c r="H37" s="27" t="n">
        <v>130604</v>
      </c>
      <c r="I37" s="27" t="n">
        <v>27397402</v>
      </c>
      <c r="J37" s="27" t="n">
        <v>0.004767021</v>
      </c>
      <c r="K37" s="27" t="s">
        <v>24</v>
      </c>
      <c r="L37" s="28" t="n">
        <f aca="false">TRUE()</f>
        <v>1</v>
      </c>
      <c r="M37" s="20" t="n">
        <f aca="false">1</f>
        <v>1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P37" s="29"/>
      <c r="AQ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customFormat="false" ht="12.8" hidden="false" customHeight="false" outlineLevel="0" collapsed="false">
      <c r="A38" s="25" t="s">
        <v>59</v>
      </c>
      <c r="B38" s="20" t="s">
        <v>60</v>
      </c>
      <c r="C38" s="26" t="s">
        <v>23</v>
      </c>
      <c r="D38" s="27" t="n">
        <v>744873</v>
      </c>
      <c r="E38" s="27" t="n">
        <v>236288</v>
      </c>
      <c r="F38" s="27" t="n">
        <v>123435412</v>
      </c>
      <c r="G38" s="27" t="n">
        <v>40571601</v>
      </c>
      <c r="H38" s="27" t="n">
        <v>1804130</v>
      </c>
      <c r="I38" s="27" t="n">
        <v>162202883</v>
      </c>
      <c r="J38" s="27" t="n">
        <v>0.01112268</v>
      </c>
      <c r="K38" s="27" t="s">
        <v>24</v>
      </c>
      <c r="L38" s="28" t="n">
        <f aca="false">TRUE()</f>
        <v>1</v>
      </c>
      <c r="M38" s="20" t="n">
        <f aca="false">1</f>
        <v>1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P38" s="29"/>
      <c r="AQ38" s="29"/>
      <c r="AX38" s="29"/>
      <c r="AY38" s="29"/>
      <c r="AZ38" s="29"/>
      <c r="BA38" s="29"/>
      <c r="BB38" s="29"/>
      <c r="BC38" s="29"/>
      <c r="BD38" s="29"/>
      <c r="BE38" s="29"/>
      <c r="BF38" s="29"/>
    </row>
    <row r="39" customFormat="false" ht="12.8" hidden="false" customHeight="false" outlineLevel="0" collapsed="false">
      <c r="A39" s="25" t="s">
        <v>61</v>
      </c>
      <c r="B39" s="20" t="s">
        <v>62</v>
      </c>
      <c r="C39" s="26" t="s">
        <v>23</v>
      </c>
      <c r="D39" s="27" t="n">
        <v>1924968</v>
      </c>
      <c r="E39" s="27" t="n">
        <v>214710</v>
      </c>
      <c r="F39" s="27" t="n">
        <v>318740079</v>
      </c>
      <c r="G39" s="27" t="n">
        <v>38279319</v>
      </c>
      <c r="H39" s="27" t="n">
        <v>1744936</v>
      </c>
      <c r="I39" s="27" t="n">
        <v>355274462</v>
      </c>
      <c r="J39" s="27" t="n">
        <v>0.004911515</v>
      </c>
      <c r="K39" s="27" t="s">
        <v>24</v>
      </c>
      <c r="L39" s="28" t="n">
        <f aca="false">TRUE()</f>
        <v>1</v>
      </c>
      <c r="M39" s="20" t="n">
        <f aca="false">1</f>
        <v>1</v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P39" s="29"/>
      <c r="AQ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customFormat="false" ht="12.8" hidden="false" customHeight="false" outlineLevel="0" collapsed="false">
      <c r="A40" s="25" t="s">
        <v>63</v>
      </c>
      <c r="B40" s="20" t="s">
        <v>64</v>
      </c>
      <c r="C40" s="26" t="s">
        <v>23</v>
      </c>
      <c r="D40" s="27" t="n">
        <v>165394</v>
      </c>
      <c r="E40" s="27" t="n">
        <v>75337</v>
      </c>
      <c r="F40" s="27" t="n">
        <v>12079988</v>
      </c>
      <c r="G40" s="27" t="n">
        <v>19643413</v>
      </c>
      <c r="H40" s="27" t="n">
        <v>208466</v>
      </c>
      <c r="I40" s="27" t="n">
        <v>31514935</v>
      </c>
      <c r="J40" s="27" t="n">
        <v>0.006614832</v>
      </c>
      <c r="K40" s="27" t="s">
        <v>24</v>
      </c>
      <c r="L40" s="28" t="n">
        <f aca="false">TRUE()</f>
        <v>1</v>
      </c>
      <c r="M40" s="20" t="n">
        <f aca="false">1</f>
        <v>1</v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P40" s="29"/>
      <c r="AQ40" s="29"/>
      <c r="AX40" s="29"/>
      <c r="AY40" s="29"/>
      <c r="AZ40" s="29"/>
      <c r="BA40" s="29"/>
      <c r="BB40" s="29"/>
      <c r="BC40" s="29"/>
      <c r="BD40" s="29"/>
      <c r="BE40" s="29"/>
      <c r="BF40" s="29"/>
    </row>
    <row r="41" customFormat="false" ht="12.8" hidden="false" customHeight="false" outlineLevel="0" collapsed="false">
      <c r="A41" s="25" t="s">
        <v>65</v>
      </c>
      <c r="B41" s="20" t="s">
        <v>66</v>
      </c>
      <c r="C41" s="26" t="s">
        <v>23</v>
      </c>
      <c r="D41" s="27" t="n">
        <v>402778</v>
      </c>
      <c r="E41" s="27" t="n">
        <v>78172</v>
      </c>
      <c r="F41" s="27" t="n">
        <v>57493616</v>
      </c>
      <c r="G41" s="27" t="n">
        <v>18718929</v>
      </c>
      <c r="H41" s="27" t="n">
        <v>402206</v>
      </c>
      <c r="I41" s="27" t="n">
        <v>75810339</v>
      </c>
      <c r="J41" s="27" t="n">
        <v>0.005305424</v>
      </c>
      <c r="K41" s="27" t="s">
        <v>24</v>
      </c>
      <c r="L41" s="28" t="n">
        <f aca="false">TRUE()</f>
        <v>1</v>
      </c>
      <c r="M41" s="20" t="n">
        <f aca="false">1</f>
        <v>1</v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P41" s="29"/>
      <c r="AQ41" s="29"/>
      <c r="AX41" s="29"/>
      <c r="AY41" s="29"/>
      <c r="AZ41" s="29"/>
      <c r="BA41" s="29"/>
      <c r="BB41" s="29"/>
      <c r="BC41" s="29"/>
      <c r="BD41" s="29"/>
      <c r="BE41" s="29"/>
      <c r="BF41" s="29"/>
    </row>
    <row r="42" customFormat="false" ht="12.8" hidden="false" customHeight="false" outlineLevel="0" collapsed="false">
      <c r="A42" s="25" t="s">
        <v>67</v>
      </c>
      <c r="B42" s="20" t="s">
        <v>68</v>
      </c>
      <c r="C42" s="26" t="s">
        <v>23</v>
      </c>
      <c r="D42" s="27" t="n">
        <v>2031381</v>
      </c>
      <c r="E42" s="27" t="n">
        <v>168393</v>
      </c>
      <c r="F42" s="27" t="n">
        <v>618931521</v>
      </c>
      <c r="G42" s="27" t="n">
        <v>29728153</v>
      </c>
      <c r="H42" s="27" t="n">
        <v>1178542</v>
      </c>
      <c r="I42" s="27" t="n">
        <v>647481132</v>
      </c>
      <c r="J42" s="27" t="n">
        <v>0.001820195</v>
      </c>
      <c r="K42" s="27" t="s">
        <v>24</v>
      </c>
      <c r="L42" s="28" t="n">
        <f aca="false">TRUE()</f>
        <v>1</v>
      </c>
      <c r="M42" s="20" t="n">
        <f aca="false">1</f>
        <v>1</v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P42" s="29"/>
      <c r="AQ42" s="29"/>
      <c r="AX42" s="29"/>
      <c r="AY42" s="29"/>
      <c r="AZ42" s="29"/>
      <c r="BA42" s="29"/>
      <c r="BB42" s="29"/>
      <c r="BC42" s="29"/>
      <c r="BD42" s="29"/>
      <c r="BE42" s="29"/>
      <c r="BF42" s="29"/>
    </row>
    <row r="43" customFormat="false" ht="12.8" hidden="false" customHeight="false" outlineLevel="0" collapsed="false">
      <c r="A43" s="25" t="s">
        <v>69</v>
      </c>
      <c r="B43" s="20" t="s">
        <v>70</v>
      </c>
      <c r="C43" s="26" t="s">
        <v>23</v>
      </c>
      <c r="D43" s="27" t="n">
        <v>20273</v>
      </c>
      <c r="E43" s="27" t="n">
        <v>50709</v>
      </c>
      <c r="F43" s="27" t="n">
        <v>2316669</v>
      </c>
      <c r="G43" s="27" t="n">
        <v>18186210</v>
      </c>
      <c r="H43" s="27" t="n">
        <v>162653</v>
      </c>
      <c r="I43" s="27" t="n">
        <v>20340226</v>
      </c>
      <c r="J43" s="27" t="n">
        <v>0.007996617</v>
      </c>
      <c r="K43" s="27" t="s">
        <v>24</v>
      </c>
      <c r="L43" s="28" t="n">
        <f aca="false">TRUE()</f>
        <v>1</v>
      </c>
      <c r="M43" s="20" t="n">
        <f aca="false">1</f>
        <v>1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P43" s="29"/>
      <c r="AQ43" s="29"/>
      <c r="AX43" s="29"/>
      <c r="AY43" s="29"/>
      <c r="AZ43" s="29"/>
      <c r="BA43" s="29"/>
      <c r="BB43" s="29"/>
      <c r="BC43" s="29"/>
      <c r="BD43" s="29"/>
      <c r="BE43" s="29"/>
      <c r="BF43" s="29"/>
    </row>
    <row r="44" customFormat="false" ht="12.8" hidden="false" customHeight="false" outlineLevel="0" collapsed="false">
      <c r="A44" s="25" t="s">
        <v>71</v>
      </c>
      <c r="B44" s="20" t="s">
        <v>72</v>
      </c>
      <c r="C44" s="26" t="s">
        <v>23</v>
      </c>
      <c r="D44" s="27" t="n">
        <v>822816</v>
      </c>
      <c r="E44" s="27" t="n">
        <v>85047</v>
      </c>
      <c r="F44" s="27" t="n">
        <v>197178781</v>
      </c>
      <c r="G44" s="27" t="n">
        <v>14672203</v>
      </c>
      <c r="H44" s="27" t="n">
        <v>1728651</v>
      </c>
      <c r="I44" s="30" t="n">
        <v>210122333</v>
      </c>
      <c r="J44" s="30" t="n">
        <v>0.008226879</v>
      </c>
      <c r="K44" s="30" t="s">
        <v>24</v>
      </c>
      <c r="L44" s="28" t="n">
        <f aca="false">TRUE()</f>
        <v>1</v>
      </c>
      <c r="M44" s="31" t="n">
        <f aca="false">1</f>
        <v>1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P44" s="29"/>
      <c r="AQ44" s="29"/>
      <c r="AX44" s="29"/>
      <c r="AY44" s="29"/>
      <c r="AZ44" s="29"/>
      <c r="BA44" s="29"/>
      <c r="BB44" s="29"/>
      <c r="BC44" s="29"/>
      <c r="BD44" s="29"/>
      <c r="BE44" s="29"/>
      <c r="BF44" s="29"/>
    </row>
    <row r="45" customFormat="false" ht="12.8" hidden="false" customHeight="false" outlineLevel="0" collapsed="false">
      <c r="A45" s="25" t="s">
        <v>73</v>
      </c>
      <c r="B45" s="20" t="s">
        <v>74</v>
      </c>
      <c r="C45" s="26" t="s">
        <v>23</v>
      </c>
      <c r="D45" s="27" t="n">
        <v>127292</v>
      </c>
      <c r="E45" s="27" t="n">
        <v>58156</v>
      </c>
      <c r="F45" s="27" t="n">
        <v>13461502</v>
      </c>
      <c r="G45" s="27" t="n">
        <v>14338478</v>
      </c>
      <c r="H45" s="27" t="n">
        <v>243663</v>
      </c>
      <c r="I45" s="27" t="n">
        <v>27556317</v>
      </c>
      <c r="J45" s="27" t="n">
        <v>0.008842365</v>
      </c>
      <c r="K45" s="27" t="s">
        <v>24</v>
      </c>
      <c r="L45" s="28" t="n">
        <f aca="false">TRUE()</f>
        <v>1</v>
      </c>
      <c r="M45" s="20" t="n">
        <f aca="false">1</f>
        <v>1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P45" s="29"/>
      <c r="AQ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customFormat="false" ht="12.8" hidden="false" customHeight="false" outlineLevel="0" collapsed="false">
      <c r="A46" s="25" t="s">
        <v>75</v>
      </c>
      <c r="B46" s="20" t="s">
        <v>76</v>
      </c>
      <c r="C46" s="26" t="s">
        <v>23</v>
      </c>
      <c r="D46" s="27" t="n">
        <v>645480</v>
      </c>
      <c r="E46" s="27" t="n">
        <v>78433</v>
      </c>
      <c r="F46" s="27" t="n">
        <v>164174670</v>
      </c>
      <c r="G46" s="27" t="n">
        <v>17800847</v>
      </c>
      <c r="H46" s="27" t="n">
        <v>762230</v>
      </c>
      <c r="I46" s="27" t="n">
        <v>181213287</v>
      </c>
      <c r="J46" s="27" t="n">
        <v>0.004206259</v>
      </c>
      <c r="K46" s="27" t="s">
        <v>24</v>
      </c>
      <c r="L46" s="28" t="n">
        <f aca="false">TRUE()</f>
        <v>1</v>
      </c>
      <c r="M46" s="20" t="n">
        <f aca="false">1</f>
        <v>1</v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P46" s="29"/>
      <c r="AQ46" s="29"/>
      <c r="AX46" s="29"/>
      <c r="AY46" s="29"/>
      <c r="AZ46" s="29"/>
      <c r="BA46" s="29"/>
      <c r="BB46" s="29"/>
      <c r="BC46" s="29"/>
      <c r="BD46" s="29"/>
      <c r="BE46" s="29"/>
      <c r="BF46" s="29"/>
    </row>
    <row r="47" customFormat="false" ht="12.8" hidden="false" customHeight="false" outlineLevel="0" collapsed="false">
      <c r="A47" s="25" t="s">
        <v>77</v>
      </c>
      <c r="B47" s="20" t="s">
        <v>78</v>
      </c>
      <c r="C47" s="26" t="s">
        <v>23</v>
      </c>
      <c r="D47" s="27" t="n">
        <v>2777178</v>
      </c>
      <c r="E47" s="27" t="n">
        <v>190941</v>
      </c>
      <c r="F47" s="27" t="n">
        <v>969107347</v>
      </c>
      <c r="G47" s="27" t="n">
        <v>32060416</v>
      </c>
      <c r="H47" s="27" t="n">
        <v>2562344</v>
      </c>
      <c r="I47" s="27" t="n">
        <v>998605419</v>
      </c>
      <c r="J47" s="27" t="n">
        <v>0.002565922</v>
      </c>
      <c r="K47" s="27" t="s">
        <v>24</v>
      </c>
      <c r="L47" s="28" t="n">
        <f aca="false">TRUE()</f>
        <v>1</v>
      </c>
      <c r="M47" s="20" t="n">
        <f aca="false">1</f>
        <v>1</v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P47" s="29"/>
      <c r="AQ47" s="29"/>
      <c r="AX47" s="29"/>
      <c r="AY47" s="29"/>
      <c r="AZ47" s="29"/>
      <c r="BA47" s="29"/>
      <c r="BB47" s="29"/>
      <c r="BC47" s="29"/>
      <c r="BD47" s="29"/>
      <c r="BE47" s="29"/>
      <c r="BF47" s="29"/>
    </row>
    <row r="48" customFormat="false" ht="12.8" hidden="false" customHeight="false" outlineLevel="0" collapsed="false">
      <c r="A48" s="25" t="s">
        <v>79</v>
      </c>
      <c r="B48" s="20" t="s">
        <v>80</v>
      </c>
      <c r="C48" s="26" t="s">
        <v>23</v>
      </c>
      <c r="D48" s="27" t="n">
        <v>659168</v>
      </c>
      <c r="E48" s="27" t="n">
        <v>199571</v>
      </c>
      <c r="F48" s="27" t="n">
        <v>174701684</v>
      </c>
      <c r="G48" s="27" t="n">
        <v>39629787</v>
      </c>
      <c r="H48" s="27" t="n">
        <v>8442961</v>
      </c>
      <c r="I48" s="27" t="n">
        <v>205888510</v>
      </c>
      <c r="J48" s="27" t="n">
        <v>0.04100744</v>
      </c>
      <c r="K48" s="27" t="s">
        <v>24</v>
      </c>
      <c r="L48" s="28" t="n">
        <f aca="false">TRUE()</f>
        <v>1</v>
      </c>
      <c r="M48" s="20" t="n">
        <f aca="false">1</f>
        <v>1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P48" s="29"/>
      <c r="AQ48" s="29"/>
      <c r="AX48" s="29"/>
      <c r="AY48" s="29"/>
      <c r="AZ48" s="29"/>
      <c r="BA48" s="29"/>
      <c r="BB48" s="29"/>
      <c r="BC48" s="29"/>
      <c r="BD48" s="29"/>
      <c r="BE48" s="29"/>
      <c r="BF48" s="29"/>
    </row>
    <row r="49" customFormat="false" ht="12.8" hidden="false" customHeight="false" outlineLevel="0" collapsed="false">
      <c r="A49" s="25" t="s">
        <v>81</v>
      </c>
      <c r="B49" s="20" t="s">
        <v>82</v>
      </c>
      <c r="C49" s="26" t="s">
        <v>23</v>
      </c>
      <c r="D49" s="27" t="n">
        <v>76640</v>
      </c>
      <c r="E49" s="27" t="n">
        <v>93760</v>
      </c>
      <c r="F49" s="27" t="n">
        <v>7375343</v>
      </c>
      <c r="G49" s="27" t="n">
        <v>13632876</v>
      </c>
      <c r="H49" s="27" t="n">
        <v>614819</v>
      </c>
      <c r="I49" s="27" t="n">
        <v>20393400</v>
      </c>
      <c r="J49" s="27" t="n">
        <v>0.03014794</v>
      </c>
      <c r="K49" s="27" t="s">
        <v>24</v>
      </c>
      <c r="L49" s="28" t="n">
        <f aca="false">TRUE()</f>
        <v>1</v>
      </c>
      <c r="M49" s="20" t="n">
        <f aca="false">1</f>
        <v>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P49" s="29"/>
      <c r="AQ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customFormat="false" ht="12.8" hidden="false" customHeight="false" outlineLevel="0" collapsed="false">
      <c r="A50" s="25" t="s">
        <v>83</v>
      </c>
      <c r="B50" s="20" t="s">
        <v>84</v>
      </c>
      <c r="C50" s="26" t="s">
        <v>23</v>
      </c>
      <c r="D50" s="27" t="n">
        <v>86901</v>
      </c>
      <c r="E50" s="27" t="n">
        <v>125478</v>
      </c>
      <c r="F50" s="27" t="n">
        <v>16940669</v>
      </c>
      <c r="G50" s="27" t="n">
        <v>25275824</v>
      </c>
      <c r="H50" s="27" t="n">
        <v>970380</v>
      </c>
      <c r="I50" s="27" t="n">
        <v>41246113</v>
      </c>
      <c r="J50" s="27" t="n">
        <v>0.02352658</v>
      </c>
      <c r="K50" s="27" t="s">
        <v>24</v>
      </c>
      <c r="L50" s="28" t="n">
        <f aca="false">TRUE()</f>
        <v>1</v>
      </c>
      <c r="M50" s="20" t="n">
        <f aca="false">1</f>
        <v>1</v>
      </c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P50" s="29"/>
      <c r="AQ50" s="29"/>
      <c r="AX50" s="29"/>
      <c r="AY50" s="29"/>
      <c r="AZ50" s="29"/>
      <c r="BA50" s="29"/>
      <c r="BB50" s="29"/>
      <c r="BC50" s="29"/>
      <c r="BD50" s="29"/>
      <c r="BE50" s="29"/>
      <c r="BF50" s="29"/>
    </row>
    <row r="51" customFormat="false" ht="12.8" hidden="false" customHeight="false" outlineLevel="0" collapsed="false">
      <c r="A51" s="25" t="s">
        <v>85</v>
      </c>
      <c r="B51" s="20" t="s">
        <v>86</v>
      </c>
      <c r="C51" s="26" t="s">
        <v>23</v>
      </c>
      <c r="D51" s="27" t="n">
        <v>2655442</v>
      </c>
      <c r="E51" s="27" t="n">
        <v>207900</v>
      </c>
      <c r="F51" s="27" t="n">
        <v>831776599</v>
      </c>
      <c r="G51" s="27" t="n">
        <v>33276112</v>
      </c>
      <c r="H51" s="27" t="n">
        <v>1925928</v>
      </c>
      <c r="I51" s="27" t="n">
        <v>863126783</v>
      </c>
      <c r="J51" s="27" t="n">
        <v>0.002231338</v>
      </c>
      <c r="K51" s="27" t="s">
        <v>24</v>
      </c>
      <c r="L51" s="28" t="n">
        <f aca="false">TRUE()</f>
        <v>1</v>
      </c>
      <c r="M51" s="20" t="n">
        <f aca="false">1</f>
        <v>1</v>
      </c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P51" s="29"/>
      <c r="AQ51" s="29"/>
      <c r="AX51" s="29"/>
      <c r="AY51" s="29"/>
      <c r="AZ51" s="29"/>
      <c r="BA51" s="29"/>
      <c r="BB51" s="29"/>
      <c r="BC51" s="29"/>
      <c r="BD51" s="29"/>
      <c r="BE51" s="29"/>
      <c r="BF51" s="29"/>
    </row>
    <row r="52" customFormat="false" ht="12.8" hidden="false" customHeight="false" outlineLevel="0" collapsed="false">
      <c r="A52" s="25" t="s">
        <v>87</v>
      </c>
      <c r="B52" s="20" t="s">
        <v>88</v>
      </c>
      <c r="C52" s="26" t="s">
        <v>23</v>
      </c>
      <c r="D52" s="27" t="n">
        <v>967432</v>
      </c>
      <c r="E52" s="27" t="n">
        <v>100357</v>
      </c>
      <c r="F52" s="27" t="n">
        <v>223103983</v>
      </c>
      <c r="G52" s="27" t="n">
        <v>20399105</v>
      </c>
      <c r="H52" s="27" t="n">
        <v>1272155</v>
      </c>
      <c r="I52" s="27" t="n">
        <v>242230933</v>
      </c>
      <c r="J52" s="27" t="n">
        <v>0.005251827</v>
      </c>
      <c r="K52" s="27" t="s">
        <v>24</v>
      </c>
      <c r="L52" s="28" t="n">
        <f aca="false">TRUE()</f>
        <v>1</v>
      </c>
      <c r="M52" s="20" t="n">
        <f aca="false">1</f>
        <v>1</v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P52" s="29"/>
      <c r="AQ52" s="29"/>
      <c r="AX52" s="29"/>
      <c r="AY52" s="29"/>
      <c r="AZ52" s="29"/>
      <c r="BA52" s="29"/>
      <c r="BB52" s="29"/>
      <c r="BC52" s="29"/>
      <c r="BD52" s="29"/>
      <c r="BE52" s="29"/>
      <c r="BF52" s="29"/>
    </row>
    <row r="53" customFormat="false" ht="12.8" hidden="false" customHeight="false" outlineLevel="0" collapsed="false">
      <c r="A53" s="25" t="s">
        <v>89</v>
      </c>
      <c r="B53" s="20" t="s">
        <v>90</v>
      </c>
      <c r="C53" s="26" t="s">
        <v>23</v>
      </c>
      <c r="D53" s="27" t="n">
        <v>489303</v>
      </c>
      <c r="E53" s="27" t="n">
        <v>154870</v>
      </c>
      <c r="F53" s="27" t="n">
        <v>83421804</v>
      </c>
      <c r="G53" s="27" t="n">
        <v>24921266</v>
      </c>
      <c r="H53" s="27" t="n">
        <v>414582</v>
      </c>
      <c r="I53" s="27" t="n">
        <v>107928488</v>
      </c>
      <c r="J53" s="27" t="n">
        <v>0.003841266</v>
      </c>
      <c r="K53" s="27" t="s">
        <v>24</v>
      </c>
      <c r="L53" s="28" t="n">
        <f aca="false">TRUE()</f>
        <v>1</v>
      </c>
      <c r="M53" s="20" t="n">
        <f aca="false">1</f>
        <v>1</v>
      </c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P53" s="29"/>
      <c r="AQ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customFormat="false" ht="12.8" hidden="false" customHeight="false" outlineLevel="0" collapsed="false">
      <c r="A54" s="25" t="s">
        <v>91</v>
      </c>
      <c r="B54" s="20" t="s">
        <v>92</v>
      </c>
      <c r="C54" s="26" t="s">
        <v>23</v>
      </c>
      <c r="D54" s="27" t="n">
        <v>1391504</v>
      </c>
      <c r="E54" s="27" t="n">
        <v>183170</v>
      </c>
      <c r="F54" s="27" t="n">
        <v>309164955</v>
      </c>
      <c r="G54" s="27" t="n">
        <v>30250487</v>
      </c>
      <c r="H54" s="27" t="n">
        <v>1177909</v>
      </c>
      <c r="I54" s="27" t="n">
        <v>338237533</v>
      </c>
      <c r="J54" s="27" t="n">
        <v>0.003482491</v>
      </c>
      <c r="K54" s="27" t="s">
        <v>24</v>
      </c>
      <c r="L54" s="28" t="n">
        <f aca="false">TRUE()</f>
        <v>1</v>
      </c>
      <c r="M54" s="20" t="n">
        <f aca="false">1</f>
        <v>1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P54" s="29"/>
      <c r="AQ54" s="29"/>
      <c r="AX54" s="29"/>
      <c r="AY54" s="29"/>
      <c r="AZ54" s="29"/>
      <c r="BA54" s="29"/>
      <c r="BB54" s="29"/>
      <c r="BC54" s="29"/>
      <c r="BD54" s="29"/>
      <c r="BE54" s="29"/>
      <c r="BF54" s="29"/>
    </row>
    <row r="55" customFormat="false" ht="12.8" hidden="false" customHeight="false" outlineLevel="0" collapsed="false">
      <c r="A55" s="25" t="s">
        <v>93</v>
      </c>
      <c r="B55" s="20" t="s">
        <v>94</v>
      </c>
      <c r="C55" s="26" t="s">
        <v>23</v>
      </c>
      <c r="D55" s="27" t="n">
        <v>235409</v>
      </c>
      <c r="E55" s="27" t="n">
        <v>81951</v>
      </c>
      <c r="F55" s="27" t="n">
        <v>29750213</v>
      </c>
      <c r="G55" s="27" t="n">
        <v>20478132</v>
      </c>
      <c r="H55" s="27" t="n">
        <v>1540469</v>
      </c>
      <c r="I55" s="27" t="n">
        <v>48687876</v>
      </c>
      <c r="J55" s="27" t="n">
        <v>0.03163968</v>
      </c>
      <c r="K55" s="27" t="s">
        <v>24</v>
      </c>
      <c r="L55" s="28" t="n">
        <f aca="false">TRUE()</f>
        <v>1</v>
      </c>
      <c r="M55" s="20" t="n">
        <f aca="false">1</f>
        <v>1</v>
      </c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P55" s="29"/>
      <c r="AQ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customFormat="false" ht="12.8" hidden="false" customHeight="false" outlineLevel="0" collapsed="false">
      <c r="A56" s="25" t="s">
        <v>95</v>
      </c>
      <c r="B56" s="20" t="s">
        <v>96</v>
      </c>
      <c r="C56" s="26" t="s">
        <v>23</v>
      </c>
      <c r="D56" s="27" t="n">
        <v>2579141</v>
      </c>
      <c r="E56" s="27" t="n">
        <v>190929</v>
      </c>
      <c r="F56" s="27" t="n">
        <v>537735438</v>
      </c>
      <c r="G56" s="27" t="n">
        <v>32736288</v>
      </c>
      <c r="H56" s="27" t="n">
        <v>1804682</v>
      </c>
      <c r="I56" s="27" t="n">
        <v>568667044</v>
      </c>
      <c r="J56" s="27" t="n">
        <v>0.00317353</v>
      </c>
      <c r="K56" s="27" t="s">
        <v>24</v>
      </c>
      <c r="L56" s="28" t="n">
        <f aca="false">TRUE()</f>
        <v>1</v>
      </c>
      <c r="M56" s="20" t="n">
        <f aca="false">1</f>
        <v>1</v>
      </c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P56" s="29"/>
      <c r="AQ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customFormat="false" ht="12.8" hidden="false" customHeight="false" outlineLevel="0" collapsed="false">
      <c r="A57" s="25" t="s">
        <v>97</v>
      </c>
      <c r="B57" s="20" t="s">
        <v>98</v>
      </c>
      <c r="C57" s="26" t="s">
        <v>23</v>
      </c>
      <c r="D57" s="27" t="n">
        <v>288759</v>
      </c>
      <c r="E57" s="27" t="n">
        <v>168926</v>
      </c>
      <c r="F57" s="27" t="n">
        <v>87832968</v>
      </c>
      <c r="G57" s="27" t="n">
        <v>33462515</v>
      </c>
      <c r="H57" s="27" t="n">
        <v>5562428</v>
      </c>
      <c r="I57" s="27" t="n">
        <v>115733055</v>
      </c>
      <c r="J57" s="27" t="n">
        <v>0.04806257</v>
      </c>
      <c r="K57" s="27" t="s">
        <v>24</v>
      </c>
      <c r="L57" s="28" t="n">
        <f aca="false">TRUE()</f>
        <v>1</v>
      </c>
      <c r="M57" s="20" t="n">
        <f aca="false">1</f>
        <v>1</v>
      </c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P57" s="29"/>
      <c r="AQ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customFormat="false" ht="12.8" hidden="false" customHeight="false" outlineLevel="0" collapsed="false">
      <c r="A58" s="25" t="s">
        <v>99</v>
      </c>
      <c r="B58" s="20" t="s">
        <v>100</v>
      </c>
      <c r="C58" s="26" t="s">
        <v>23</v>
      </c>
      <c r="D58" s="27" t="n">
        <v>2299590</v>
      </c>
      <c r="E58" s="27" t="n">
        <v>184973</v>
      </c>
      <c r="F58" s="27" t="n">
        <v>791013763</v>
      </c>
      <c r="G58" s="27" t="n">
        <v>29556803</v>
      </c>
      <c r="H58" s="27" t="n">
        <v>1579034</v>
      </c>
      <c r="I58" s="27" t="n">
        <v>818991532</v>
      </c>
      <c r="J58" s="27" t="n">
        <v>0.001928022</v>
      </c>
      <c r="K58" s="27" t="s">
        <v>24</v>
      </c>
      <c r="L58" s="28" t="n">
        <f aca="false">TRUE()</f>
        <v>1</v>
      </c>
      <c r="M58" s="20" t="n">
        <f aca="false">1</f>
        <v>1</v>
      </c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P58" s="29"/>
      <c r="AQ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customFormat="false" ht="12.8" hidden="false" customHeight="false" outlineLevel="0" collapsed="false">
      <c r="A59" s="25" t="s">
        <v>101</v>
      </c>
      <c r="B59" s="20" t="s">
        <v>102</v>
      </c>
      <c r="C59" s="26" t="s">
        <v>23</v>
      </c>
      <c r="D59" s="27" t="n">
        <v>158133</v>
      </c>
      <c r="E59" s="27" t="n">
        <v>78215</v>
      </c>
      <c r="F59" s="27" t="n">
        <v>28123079</v>
      </c>
      <c r="G59" s="27" t="n">
        <v>20235989</v>
      </c>
      <c r="H59" s="27" t="n">
        <v>1172584</v>
      </c>
      <c r="I59" s="27" t="n">
        <v>47186484</v>
      </c>
      <c r="J59" s="27" t="n">
        <v>0.02485</v>
      </c>
      <c r="K59" s="27" t="s">
        <v>24</v>
      </c>
      <c r="L59" s="28" t="n">
        <f aca="false">TRUE()</f>
        <v>1</v>
      </c>
      <c r="M59" s="20" t="n">
        <f aca="false">1</f>
        <v>1</v>
      </c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P59" s="29"/>
      <c r="AQ59" s="29"/>
      <c r="AX59" s="29"/>
      <c r="AY59" s="29"/>
      <c r="AZ59" s="29"/>
      <c r="BA59" s="29"/>
      <c r="BB59" s="29"/>
      <c r="BC59" s="29"/>
      <c r="BD59" s="29"/>
      <c r="BE59" s="29"/>
      <c r="BF59" s="29"/>
    </row>
    <row r="60" customFormat="false" ht="12.8" hidden="false" customHeight="false" outlineLevel="0" collapsed="false">
      <c r="A60" s="25" t="s">
        <v>103</v>
      </c>
      <c r="B60" s="20" t="s">
        <v>104</v>
      </c>
      <c r="C60" s="26" t="s">
        <v>23</v>
      </c>
      <c r="D60" s="27" t="n">
        <v>373969</v>
      </c>
      <c r="E60" s="27" t="n">
        <v>66593</v>
      </c>
      <c r="F60" s="27" t="n">
        <v>25391069</v>
      </c>
      <c r="G60" s="27" t="n">
        <v>16406603</v>
      </c>
      <c r="H60" s="27" t="n">
        <v>370521</v>
      </c>
      <c r="I60" s="27" t="n">
        <v>41427151</v>
      </c>
      <c r="J60" s="27" t="n">
        <v>0.008943917</v>
      </c>
      <c r="K60" s="27" t="s">
        <v>24</v>
      </c>
      <c r="L60" s="28" t="n">
        <f aca="false">TRUE()</f>
        <v>1</v>
      </c>
      <c r="M60" s="20" t="n">
        <f aca="false">1</f>
        <v>1</v>
      </c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P60" s="29"/>
      <c r="AQ60" s="29"/>
      <c r="AX60" s="29"/>
      <c r="AY60" s="29"/>
      <c r="AZ60" s="29"/>
      <c r="BA60" s="29"/>
      <c r="BB60" s="29"/>
      <c r="BC60" s="29"/>
      <c r="BD60" s="29"/>
      <c r="BE60" s="29"/>
      <c r="BF60" s="29"/>
    </row>
    <row r="61" customFormat="false" ht="12.8" hidden="false" customHeight="false" outlineLevel="0" collapsed="false">
      <c r="A61" s="25" t="s">
        <v>105</v>
      </c>
      <c r="B61" s="20" t="s">
        <v>106</v>
      </c>
      <c r="C61" s="26" t="s">
        <v>23</v>
      </c>
      <c r="D61" s="27" t="n">
        <v>445924</v>
      </c>
      <c r="E61" s="27" t="n">
        <v>152720</v>
      </c>
      <c r="F61" s="27" t="n">
        <v>94217975</v>
      </c>
      <c r="G61" s="27" t="n">
        <v>24481573</v>
      </c>
      <c r="H61" s="27" t="n">
        <v>339149</v>
      </c>
      <c r="I61" s="27" t="n">
        <v>118360399</v>
      </c>
      <c r="J61" s="27" t="n">
        <v>0.002865393</v>
      </c>
      <c r="K61" s="27" t="s">
        <v>24</v>
      </c>
      <c r="L61" s="28" t="n">
        <f aca="false">TRUE()</f>
        <v>1</v>
      </c>
      <c r="M61" s="20" t="n">
        <f aca="false">1</f>
        <v>1</v>
      </c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P61" s="29"/>
      <c r="AQ61" s="29"/>
      <c r="AX61" s="29"/>
      <c r="AY61" s="29"/>
      <c r="AZ61" s="29"/>
      <c r="BA61" s="29"/>
      <c r="BB61" s="29"/>
      <c r="BC61" s="29"/>
      <c r="BD61" s="29"/>
      <c r="BE61" s="29"/>
      <c r="BF61" s="29"/>
    </row>
    <row r="62" customFormat="false" ht="12.8" hidden="false" customHeight="false" outlineLevel="0" collapsed="false">
      <c r="A62" s="25" t="s">
        <v>107</v>
      </c>
      <c r="B62" s="20" t="s">
        <v>108</v>
      </c>
      <c r="C62" s="26" t="s">
        <v>23</v>
      </c>
      <c r="D62" s="27" t="n">
        <v>421028</v>
      </c>
      <c r="E62" s="27" t="n">
        <v>156049</v>
      </c>
      <c r="F62" s="27" t="n">
        <v>76048374</v>
      </c>
      <c r="G62" s="27" t="n">
        <v>25243733</v>
      </c>
      <c r="H62" s="27" t="n">
        <v>334898</v>
      </c>
      <c r="I62" s="27" t="n">
        <v>100957209</v>
      </c>
      <c r="J62" s="27" t="n">
        <v>0.003317227</v>
      </c>
      <c r="K62" s="27" t="s">
        <v>24</v>
      </c>
      <c r="L62" s="28" t="n">
        <f aca="false">TRUE()</f>
        <v>1</v>
      </c>
      <c r="M62" s="20" t="n">
        <f aca="false">1</f>
        <v>1</v>
      </c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P62" s="29"/>
      <c r="AQ62" s="29"/>
      <c r="AX62" s="29"/>
      <c r="AY62" s="29"/>
      <c r="AZ62" s="29"/>
      <c r="BA62" s="29"/>
      <c r="BB62" s="29"/>
      <c r="BC62" s="29"/>
      <c r="BD62" s="29"/>
      <c r="BE62" s="29"/>
      <c r="BF62" s="29"/>
    </row>
    <row r="63" customFormat="false" ht="12.8" hidden="false" customHeight="false" outlineLevel="0" collapsed="false">
      <c r="A63" s="25" t="s">
        <v>109</v>
      </c>
      <c r="B63" s="20" t="s">
        <v>110</v>
      </c>
      <c r="C63" s="26" t="s">
        <v>23</v>
      </c>
      <c r="D63" s="27" t="n">
        <v>2091065</v>
      </c>
      <c r="E63" s="27" t="n">
        <v>158365</v>
      </c>
      <c r="F63" s="27" t="n">
        <v>628880498</v>
      </c>
      <c r="G63" s="27" t="n">
        <v>28407800</v>
      </c>
      <c r="H63" s="27" t="n">
        <v>3008722</v>
      </c>
      <c r="I63" s="27" t="n">
        <v>654279576</v>
      </c>
      <c r="J63" s="27" t="n">
        <v>0.004598527</v>
      </c>
      <c r="K63" s="27" t="s">
        <v>24</v>
      </c>
      <c r="L63" s="28" t="n">
        <f aca="false">TRUE()</f>
        <v>1</v>
      </c>
      <c r="M63" s="20" t="n">
        <f aca="false">1</f>
        <v>1</v>
      </c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P63" s="29"/>
      <c r="AQ63" s="29"/>
      <c r="AX63" s="29"/>
      <c r="AY63" s="29"/>
      <c r="AZ63" s="29"/>
      <c r="BA63" s="29"/>
      <c r="BB63" s="29"/>
      <c r="BC63" s="29"/>
      <c r="BD63" s="29"/>
      <c r="BE63" s="29"/>
      <c r="BF63" s="29"/>
    </row>
    <row r="64" customFormat="false" ht="12.8" hidden="false" customHeight="false" outlineLevel="0" collapsed="false">
      <c r="A64" s="25" t="s">
        <v>111</v>
      </c>
      <c r="B64" s="20" t="s">
        <v>112</v>
      </c>
      <c r="C64" s="26" t="s">
        <v>23</v>
      </c>
      <c r="D64" s="27" t="n">
        <v>120742</v>
      </c>
      <c r="E64" s="27" t="n">
        <v>36123</v>
      </c>
      <c r="F64" s="27" t="n">
        <v>17512469</v>
      </c>
      <c r="G64" s="27" t="n">
        <v>8913566</v>
      </c>
      <c r="H64" s="27" t="n">
        <v>136447</v>
      </c>
      <c r="I64" s="27" t="n">
        <v>26289588</v>
      </c>
      <c r="J64" s="27" t="n">
        <v>0.005190154</v>
      </c>
      <c r="K64" s="27" t="s">
        <v>24</v>
      </c>
      <c r="L64" s="28" t="n">
        <f aca="false">TRUE()</f>
        <v>1</v>
      </c>
      <c r="M64" s="20" t="n">
        <f aca="false">1</f>
        <v>1</v>
      </c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P64" s="29"/>
      <c r="AQ64" s="29"/>
      <c r="AX64" s="29"/>
      <c r="AY64" s="29"/>
      <c r="AZ64" s="29"/>
      <c r="BA64" s="29"/>
      <c r="BB64" s="29"/>
      <c r="BC64" s="29"/>
      <c r="BD64" s="29"/>
      <c r="BE64" s="29"/>
      <c r="BF64" s="29"/>
    </row>
    <row r="65" customFormat="false" ht="12.8" hidden="false" customHeight="false" outlineLevel="0" collapsed="false">
      <c r="A65" s="25" t="s">
        <v>113</v>
      </c>
      <c r="B65" s="20" t="s">
        <v>114</v>
      </c>
      <c r="C65" s="26" t="s">
        <v>23</v>
      </c>
      <c r="D65" s="27" t="n">
        <v>2262613</v>
      </c>
      <c r="E65" s="27" t="n">
        <v>203739</v>
      </c>
      <c r="F65" s="27" t="n">
        <v>707135872</v>
      </c>
      <c r="G65" s="27" t="n">
        <v>35213548</v>
      </c>
      <c r="H65" s="27" t="n">
        <v>3377289</v>
      </c>
      <c r="I65" s="27" t="n">
        <v>738972131</v>
      </c>
      <c r="J65" s="27" t="n">
        <v>0.004570252</v>
      </c>
      <c r="K65" s="27" t="s">
        <v>24</v>
      </c>
      <c r="L65" s="28" t="n">
        <f aca="false">TRUE()</f>
        <v>1</v>
      </c>
      <c r="M65" s="20" t="n">
        <v>1</v>
      </c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P65" s="29"/>
      <c r="AQ65" s="29"/>
      <c r="AX65" s="29"/>
      <c r="AY65" s="29"/>
      <c r="AZ65" s="29"/>
      <c r="BA65" s="29"/>
      <c r="BB65" s="29"/>
      <c r="BC65" s="29"/>
      <c r="BD65" s="29"/>
      <c r="BE65" s="29"/>
      <c r="BF65" s="29"/>
    </row>
    <row r="66" customFormat="false" ht="12.8" hidden="false" customHeight="false" outlineLevel="0" collapsed="false">
      <c r="A66" s="25" t="s">
        <v>115</v>
      </c>
      <c r="B66" s="20" t="s">
        <v>116</v>
      </c>
      <c r="C66" s="26" t="s">
        <v>23</v>
      </c>
      <c r="D66" s="27" t="n">
        <v>147051</v>
      </c>
      <c r="E66" s="27" t="n">
        <v>105322</v>
      </c>
      <c r="F66" s="27" t="n">
        <v>24077394</v>
      </c>
      <c r="G66" s="27" t="n">
        <v>15952991</v>
      </c>
      <c r="H66" s="27" t="n">
        <v>370361</v>
      </c>
      <c r="I66" s="27" t="n">
        <v>39660024</v>
      </c>
      <c r="J66" s="27" t="n">
        <v>0.009338396</v>
      </c>
      <c r="K66" s="27" t="s">
        <v>24</v>
      </c>
      <c r="L66" s="28" t="n">
        <f aca="false">TRUE()</f>
        <v>1</v>
      </c>
      <c r="M66" s="20" t="n">
        <f aca="false">1</f>
        <v>1</v>
      </c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P66" s="29"/>
      <c r="AQ66" s="29"/>
      <c r="AX66" s="29"/>
      <c r="AY66" s="29"/>
      <c r="AZ66" s="29"/>
      <c r="BA66" s="29"/>
      <c r="BB66" s="29"/>
      <c r="BC66" s="29"/>
      <c r="BD66" s="29"/>
      <c r="BE66" s="29"/>
      <c r="BF66" s="29"/>
    </row>
    <row r="67" customFormat="false" ht="12.8" hidden="false" customHeight="false" outlineLevel="0" collapsed="false">
      <c r="A67" s="25" t="s">
        <v>117</v>
      </c>
      <c r="B67" s="20" t="s">
        <v>118</v>
      </c>
      <c r="C67" s="26" t="s">
        <v>23</v>
      </c>
      <c r="D67" s="27" t="n">
        <v>198531</v>
      </c>
      <c r="E67" s="27" t="n">
        <v>89400</v>
      </c>
      <c r="F67" s="27" t="n">
        <v>61762067</v>
      </c>
      <c r="G67" s="27" t="n">
        <v>13711177</v>
      </c>
      <c r="H67" s="27" t="n">
        <v>806114</v>
      </c>
      <c r="I67" s="27" t="n">
        <v>74667130</v>
      </c>
      <c r="J67" s="27" t="n">
        <v>0.0107961</v>
      </c>
      <c r="K67" s="27" t="s">
        <v>24</v>
      </c>
      <c r="L67" s="28" t="n">
        <f aca="false">TRUE()</f>
        <v>1</v>
      </c>
      <c r="M67" s="20" t="n">
        <f aca="false">1</f>
        <v>1</v>
      </c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P67" s="29"/>
      <c r="AQ67" s="29"/>
      <c r="AX67" s="29"/>
      <c r="AY67" s="29"/>
      <c r="AZ67" s="29"/>
      <c r="BA67" s="29"/>
      <c r="BB67" s="29"/>
      <c r="BC67" s="29"/>
      <c r="BD67" s="29"/>
      <c r="BE67" s="29"/>
      <c r="BF67" s="29"/>
    </row>
    <row r="68" customFormat="false" ht="12.8" hidden="false" customHeight="false" outlineLevel="0" collapsed="false">
      <c r="A68" s="25" t="s">
        <v>119</v>
      </c>
      <c r="B68" s="20" t="s">
        <v>120</v>
      </c>
      <c r="C68" s="26" t="s">
        <v>23</v>
      </c>
      <c r="D68" s="27" t="n">
        <v>406660</v>
      </c>
      <c r="E68" s="27" t="n">
        <v>93239</v>
      </c>
      <c r="F68" s="27" t="n">
        <v>154356550</v>
      </c>
      <c r="G68" s="27" t="n">
        <v>21466994</v>
      </c>
      <c r="H68" s="27" t="n">
        <v>3226836</v>
      </c>
      <c r="I68" s="27" t="n">
        <v>172596708</v>
      </c>
      <c r="J68" s="27" t="n">
        <v>0.01869581</v>
      </c>
      <c r="K68" s="27" t="s">
        <v>24</v>
      </c>
      <c r="L68" s="28" t="n">
        <f aca="false">TRUE()</f>
        <v>1</v>
      </c>
      <c r="M68" s="20" t="n">
        <f aca="false">1</f>
        <v>1</v>
      </c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P68" s="29"/>
      <c r="AQ68" s="29"/>
      <c r="AX68" s="29"/>
      <c r="AY68" s="29"/>
      <c r="AZ68" s="29"/>
      <c r="BA68" s="29"/>
      <c r="BB68" s="29"/>
      <c r="BC68" s="29"/>
      <c r="BD68" s="29"/>
      <c r="BE68" s="29"/>
      <c r="BF68" s="29"/>
    </row>
    <row r="69" customFormat="false" ht="12.8" hidden="false" customHeight="false" outlineLevel="0" collapsed="false">
      <c r="A69" s="25" t="s">
        <v>121</v>
      </c>
      <c r="B69" s="20" t="s">
        <v>122</v>
      </c>
      <c r="C69" s="26" t="s">
        <v>23</v>
      </c>
      <c r="D69" s="27" t="n">
        <v>425667</v>
      </c>
      <c r="E69" s="27" t="n">
        <v>157552</v>
      </c>
      <c r="F69" s="27" t="n">
        <v>76681211</v>
      </c>
      <c r="G69" s="27" t="n">
        <v>25418756</v>
      </c>
      <c r="H69" s="27" t="n">
        <v>546671</v>
      </c>
      <c r="I69" s="27" t="n">
        <v>101553296</v>
      </c>
      <c r="J69" s="27" t="n">
        <v>0.005383095</v>
      </c>
      <c r="K69" s="27" t="s">
        <v>24</v>
      </c>
      <c r="L69" s="28" t="n">
        <f aca="false">TRUE()</f>
        <v>1</v>
      </c>
      <c r="M69" s="20" t="n">
        <f aca="false">1</f>
        <v>1</v>
      </c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P69" s="29"/>
      <c r="AQ69" s="29"/>
      <c r="AX69" s="29"/>
      <c r="AY69" s="29"/>
      <c r="AZ69" s="29"/>
      <c r="BA69" s="29"/>
      <c r="BB69" s="29"/>
      <c r="BC69" s="29"/>
      <c r="BD69" s="29"/>
      <c r="BE69" s="29"/>
      <c r="BF69" s="29"/>
    </row>
    <row r="70" customFormat="false" ht="12.8" hidden="false" customHeight="false" outlineLevel="0" collapsed="false">
      <c r="A70" s="25" t="s">
        <v>123</v>
      </c>
      <c r="B70" s="20" t="s">
        <v>124</v>
      </c>
      <c r="C70" s="26" t="s">
        <v>23</v>
      </c>
      <c r="D70" s="27" t="n">
        <v>397906</v>
      </c>
      <c r="E70" s="27" t="n">
        <v>157274</v>
      </c>
      <c r="F70" s="27" t="n">
        <v>76041431</v>
      </c>
      <c r="G70" s="27" t="n">
        <v>25034494</v>
      </c>
      <c r="H70" s="27" t="n">
        <v>485914</v>
      </c>
      <c r="I70" s="27" t="n">
        <v>100590011</v>
      </c>
      <c r="J70" s="27" t="n">
        <v>0.004830639</v>
      </c>
      <c r="K70" s="27" t="s">
        <v>24</v>
      </c>
      <c r="L70" s="28" t="n">
        <f aca="false">TRUE()</f>
        <v>1</v>
      </c>
      <c r="M70" s="20" t="n">
        <f aca="false">1</f>
        <v>1</v>
      </c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P70" s="29"/>
      <c r="AQ70" s="29"/>
      <c r="AX70" s="29"/>
      <c r="AY70" s="29"/>
      <c r="AZ70" s="29"/>
      <c r="BA70" s="29"/>
      <c r="BB70" s="29"/>
      <c r="BC70" s="29"/>
      <c r="BD70" s="29"/>
      <c r="BE70" s="29"/>
      <c r="BF70" s="29"/>
    </row>
    <row r="71" customFormat="false" ht="12.8" hidden="false" customHeight="false" outlineLevel="0" collapsed="false">
      <c r="A71" s="25" t="s">
        <v>125</v>
      </c>
      <c r="B71" s="20" t="s">
        <v>126</v>
      </c>
      <c r="C71" s="26" t="s">
        <v>23</v>
      </c>
      <c r="D71" s="27" t="n">
        <v>524272</v>
      </c>
      <c r="E71" s="27" t="n">
        <v>185100</v>
      </c>
      <c r="F71" s="27" t="n">
        <v>185560939</v>
      </c>
      <c r="G71" s="27" t="n">
        <v>34761532</v>
      </c>
      <c r="H71" s="27" t="n">
        <v>3316829</v>
      </c>
      <c r="I71" s="27" t="n">
        <v>217005642</v>
      </c>
      <c r="J71" s="27" t="n">
        <v>0.01528453</v>
      </c>
      <c r="K71" s="27" t="s">
        <v>24</v>
      </c>
      <c r="L71" s="28" t="n">
        <f aca="false">TRUE()</f>
        <v>1</v>
      </c>
      <c r="M71" s="20" t="n">
        <f aca="false">1</f>
        <v>1</v>
      </c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P71" s="29"/>
      <c r="AQ71" s="29"/>
      <c r="AX71" s="29"/>
      <c r="AY71" s="29"/>
      <c r="AZ71" s="29"/>
      <c r="BA71" s="29"/>
      <c r="BB71" s="29"/>
      <c r="BC71" s="29"/>
      <c r="BD71" s="29"/>
      <c r="BE71" s="29"/>
      <c r="BF71" s="29"/>
    </row>
    <row r="72" customFormat="false" ht="12.8" hidden="false" customHeight="false" outlineLevel="0" collapsed="false">
      <c r="A72" s="25" t="s">
        <v>127</v>
      </c>
      <c r="B72" s="20" t="s">
        <v>128</v>
      </c>
      <c r="C72" s="26" t="s">
        <v>23</v>
      </c>
      <c r="D72" s="27" t="n">
        <v>425209</v>
      </c>
      <c r="E72" s="27" t="n">
        <v>158619</v>
      </c>
      <c r="F72" s="27" t="n">
        <v>100508710</v>
      </c>
      <c r="G72" s="27" t="n">
        <v>25602462</v>
      </c>
      <c r="H72" s="27" t="n">
        <v>374294</v>
      </c>
      <c r="I72" s="27" t="n">
        <v>125736878</v>
      </c>
      <c r="J72" s="27" t="n">
        <v>0.002976804</v>
      </c>
      <c r="K72" s="27" t="s">
        <v>24</v>
      </c>
      <c r="L72" s="28" t="n">
        <f aca="false">TRUE()</f>
        <v>1</v>
      </c>
      <c r="M72" s="20" t="n">
        <f aca="false">1</f>
        <v>1</v>
      </c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P72" s="29"/>
      <c r="AQ72" s="29"/>
      <c r="AX72" s="29"/>
      <c r="AY72" s="29"/>
      <c r="AZ72" s="29"/>
      <c r="BA72" s="29"/>
      <c r="BB72" s="29"/>
      <c r="BC72" s="29"/>
      <c r="BD72" s="29"/>
      <c r="BE72" s="29"/>
      <c r="BF72" s="29"/>
    </row>
    <row r="73" customFormat="false" ht="12.8" hidden="false" customHeight="false" outlineLevel="0" collapsed="false">
      <c r="A73" s="25" t="s">
        <v>129</v>
      </c>
      <c r="B73" s="20" t="s">
        <v>130</v>
      </c>
      <c r="C73" s="26" t="s">
        <v>23</v>
      </c>
      <c r="D73" s="27" t="n">
        <v>657034</v>
      </c>
      <c r="E73" s="27" t="n">
        <v>68488</v>
      </c>
      <c r="F73" s="27" t="n">
        <v>291927591</v>
      </c>
      <c r="G73" s="27" t="n">
        <v>24691750</v>
      </c>
      <c r="H73" s="27" t="n">
        <v>2179504</v>
      </c>
      <c r="I73" s="27" t="n">
        <v>314439837</v>
      </c>
      <c r="J73" s="27" t="n">
        <v>0.006931386</v>
      </c>
      <c r="K73" s="27" t="s">
        <v>24</v>
      </c>
      <c r="L73" s="28" t="n">
        <f aca="false">TRUE()</f>
        <v>1</v>
      </c>
      <c r="M73" s="20" t="n">
        <f aca="false">1</f>
        <v>1</v>
      </c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P73" s="29"/>
      <c r="AQ73" s="29"/>
      <c r="AX73" s="29"/>
      <c r="AY73" s="29"/>
      <c r="AZ73" s="29"/>
      <c r="BA73" s="29"/>
      <c r="BB73" s="29"/>
      <c r="BC73" s="29"/>
      <c r="BD73" s="29"/>
      <c r="BE73" s="29"/>
      <c r="BF73" s="29"/>
    </row>
    <row r="74" customFormat="false" ht="12.8" hidden="false" customHeight="false" outlineLevel="0" collapsed="false">
      <c r="A74" s="25" t="s">
        <v>131</v>
      </c>
      <c r="B74" s="20" t="s">
        <v>132</v>
      </c>
      <c r="C74" s="26" t="s">
        <v>23</v>
      </c>
      <c r="D74" s="27" t="n">
        <v>532806</v>
      </c>
      <c r="E74" s="27" t="n">
        <v>224676</v>
      </c>
      <c r="F74" s="27" t="n">
        <v>48308116</v>
      </c>
      <c r="G74" s="27" t="n">
        <v>37794708</v>
      </c>
      <c r="H74" s="27" t="n">
        <v>997917</v>
      </c>
      <c r="I74" s="27" t="n">
        <v>85104907</v>
      </c>
      <c r="J74" s="27" t="n">
        <v>0.01172573</v>
      </c>
      <c r="K74" s="27" t="s">
        <v>24</v>
      </c>
      <c r="L74" s="28" t="n">
        <f aca="false">TRUE()</f>
        <v>1</v>
      </c>
      <c r="M74" s="20" t="n">
        <f aca="false">1</f>
        <v>1</v>
      </c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P74" s="29"/>
      <c r="AQ74" s="29"/>
      <c r="AX74" s="29"/>
      <c r="AY74" s="29"/>
      <c r="AZ74" s="29"/>
      <c r="BA74" s="29"/>
      <c r="BB74" s="29"/>
      <c r="BC74" s="29"/>
      <c r="BD74" s="29"/>
      <c r="BE74" s="29"/>
      <c r="BF74" s="29"/>
    </row>
    <row r="75" customFormat="false" ht="12.8" hidden="false" customHeight="false" outlineLevel="0" collapsed="false">
      <c r="A75" s="25" t="s">
        <v>133</v>
      </c>
      <c r="B75" s="20" t="s">
        <v>134</v>
      </c>
      <c r="C75" s="26" t="s">
        <v>23</v>
      </c>
      <c r="D75" s="27" t="n">
        <v>162486</v>
      </c>
      <c r="E75" s="27" t="n">
        <v>94965</v>
      </c>
      <c r="F75" s="27" t="n">
        <v>22481282</v>
      </c>
      <c r="G75" s="27" t="n">
        <v>19983484</v>
      </c>
      <c r="H75" s="27" t="n">
        <v>1193908</v>
      </c>
      <c r="I75" s="27" t="n">
        <v>41270858</v>
      </c>
      <c r="J75" s="27" t="n">
        <v>0.0289286</v>
      </c>
      <c r="K75" s="27" t="s">
        <v>24</v>
      </c>
      <c r="L75" s="28" t="n">
        <f aca="false">TRUE()</f>
        <v>1</v>
      </c>
      <c r="M75" s="20" t="n">
        <f aca="false">1</f>
        <v>1</v>
      </c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P75" s="29"/>
      <c r="AQ75" s="29"/>
      <c r="AX75" s="29"/>
      <c r="AY75" s="29"/>
      <c r="AZ75" s="29"/>
      <c r="BA75" s="29"/>
      <c r="BB75" s="29"/>
      <c r="BC75" s="29"/>
      <c r="BD75" s="29"/>
      <c r="BE75" s="29"/>
      <c r="BF75" s="29"/>
    </row>
    <row r="76" customFormat="false" ht="12.8" hidden="false" customHeight="false" outlineLevel="0" collapsed="false">
      <c r="A76" s="25" t="s">
        <v>135</v>
      </c>
      <c r="B76" s="20" t="s">
        <v>136</v>
      </c>
      <c r="C76" s="26" t="s">
        <v>23</v>
      </c>
      <c r="D76" s="27" t="n">
        <v>2557711</v>
      </c>
      <c r="E76" s="27" t="n">
        <v>244321</v>
      </c>
      <c r="F76" s="27" t="n">
        <v>732839927</v>
      </c>
      <c r="G76" s="27" t="n">
        <v>42197798</v>
      </c>
      <c r="H76" s="27" t="n">
        <v>5545391</v>
      </c>
      <c r="I76" s="27" t="n">
        <v>769492334</v>
      </c>
      <c r="J76" s="27" t="n">
        <v>0.007206558</v>
      </c>
      <c r="K76" s="27" t="s">
        <v>24</v>
      </c>
      <c r="L76" s="28" t="n">
        <f aca="false">TRUE()</f>
        <v>1</v>
      </c>
      <c r="M76" s="20" t="n">
        <f aca="false">1</f>
        <v>1</v>
      </c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P76" s="29"/>
      <c r="AQ76" s="29"/>
      <c r="AX76" s="29"/>
      <c r="AY76" s="29"/>
      <c r="AZ76" s="29"/>
      <c r="BA76" s="29"/>
      <c r="BB76" s="29"/>
      <c r="BC76" s="29"/>
      <c r="BD76" s="29"/>
      <c r="BE76" s="29"/>
      <c r="BF76" s="29"/>
    </row>
    <row r="77" customFormat="false" ht="12.8" hidden="false" customHeight="false" outlineLevel="0" collapsed="false">
      <c r="A77" s="25" t="s">
        <v>137</v>
      </c>
      <c r="B77" s="20" t="s">
        <v>138</v>
      </c>
      <c r="C77" s="26" t="s">
        <v>23</v>
      </c>
      <c r="D77" s="27" t="n">
        <v>153455</v>
      </c>
      <c r="E77" s="27" t="n">
        <v>75938</v>
      </c>
      <c r="F77" s="27" t="n">
        <v>35565918</v>
      </c>
      <c r="G77" s="27" t="n">
        <v>16392593</v>
      </c>
      <c r="H77" s="27" t="n">
        <v>1062846</v>
      </c>
      <c r="I77" s="27" t="n">
        <v>50895665</v>
      </c>
      <c r="J77" s="27" t="n">
        <v>0.02088284</v>
      </c>
      <c r="K77" s="27" t="s">
        <v>24</v>
      </c>
      <c r="L77" s="28" t="n">
        <f aca="false">TRUE()</f>
        <v>1</v>
      </c>
      <c r="M77" s="20" t="n">
        <f aca="false">1</f>
        <v>1</v>
      </c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P77" s="29"/>
      <c r="AQ77" s="29"/>
      <c r="AX77" s="29"/>
      <c r="AY77" s="29"/>
      <c r="AZ77" s="29"/>
      <c r="BA77" s="29"/>
      <c r="BB77" s="29"/>
      <c r="BC77" s="29"/>
      <c r="BD77" s="29"/>
      <c r="BE77" s="29"/>
      <c r="BF77" s="29"/>
    </row>
    <row r="78" customFormat="false" ht="12.8" hidden="false" customHeight="false" outlineLevel="0" collapsed="false">
      <c r="A78" s="25" t="s">
        <v>139</v>
      </c>
      <c r="B78" s="20" t="s">
        <v>140</v>
      </c>
      <c r="C78" s="26" t="s">
        <v>23</v>
      </c>
      <c r="D78" s="27" t="n">
        <v>715219</v>
      </c>
      <c r="E78" s="27" t="n">
        <v>99018</v>
      </c>
      <c r="F78" s="27" t="n">
        <v>106471809</v>
      </c>
      <c r="G78" s="27" t="n">
        <v>21853236</v>
      </c>
      <c r="H78" s="27" t="n">
        <v>2447696</v>
      </c>
      <c r="I78" s="30" t="n">
        <v>125877349</v>
      </c>
      <c r="J78" s="30" t="n">
        <v>0.01944509</v>
      </c>
      <c r="K78" s="30" t="s">
        <v>24</v>
      </c>
      <c r="L78" s="28" t="n">
        <f aca="false">TRUE()</f>
        <v>1</v>
      </c>
      <c r="M78" s="31" t="n">
        <f aca="false">1</f>
        <v>1</v>
      </c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P78" s="29"/>
      <c r="AQ78" s="29"/>
      <c r="AX78" s="29"/>
      <c r="AY78" s="29"/>
      <c r="AZ78" s="29"/>
      <c r="BA78" s="29"/>
      <c r="BB78" s="29"/>
      <c r="BC78" s="29"/>
      <c r="BD78" s="29"/>
      <c r="BE78" s="29"/>
      <c r="BF78" s="29"/>
    </row>
    <row r="79" customFormat="false" ht="12.8" hidden="false" customHeight="false" outlineLevel="0" collapsed="false">
      <c r="A79" s="25" t="s">
        <v>141</v>
      </c>
      <c r="B79" s="20" t="s">
        <v>142</v>
      </c>
      <c r="C79" s="26" t="s">
        <v>23</v>
      </c>
      <c r="D79" s="27" t="n">
        <v>117712</v>
      </c>
      <c r="E79" s="27" t="n">
        <v>56262</v>
      </c>
      <c r="F79" s="27" t="n">
        <v>28177466</v>
      </c>
      <c r="G79" s="27" t="n">
        <v>22741080</v>
      </c>
      <c r="H79" s="27" t="n">
        <v>804820</v>
      </c>
      <c r="I79" s="27" t="n">
        <v>50113726</v>
      </c>
      <c r="J79" s="27" t="n">
        <v>0.01605987</v>
      </c>
      <c r="K79" s="27" t="s">
        <v>24</v>
      </c>
      <c r="L79" s="28" t="n">
        <f aca="false">TRUE()</f>
        <v>1</v>
      </c>
      <c r="M79" s="20" t="n">
        <f aca="false">1</f>
        <v>1</v>
      </c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P79" s="29"/>
      <c r="AQ79" s="29"/>
      <c r="AX79" s="29"/>
      <c r="AY79" s="29"/>
      <c r="AZ79" s="29"/>
      <c r="BA79" s="29"/>
      <c r="BB79" s="29"/>
      <c r="BC79" s="29"/>
      <c r="BD79" s="29"/>
      <c r="BE79" s="29"/>
      <c r="BF79" s="29"/>
    </row>
    <row r="80" customFormat="false" ht="12.8" hidden="false" customHeight="false" outlineLevel="0" collapsed="false">
      <c r="A80" s="25" t="s">
        <v>143</v>
      </c>
      <c r="B80" s="20" t="s">
        <v>144</v>
      </c>
      <c r="C80" s="26" t="s">
        <v>23</v>
      </c>
      <c r="D80" s="27" t="n">
        <v>400175</v>
      </c>
      <c r="E80" s="27" t="n">
        <v>153016</v>
      </c>
      <c r="F80" s="27" t="n">
        <v>70716994</v>
      </c>
      <c r="G80" s="27" t="n">
        <v>24643613</v>
      </c>
      <c r="H80" s="27" t="n">
        <v>337771</v>
      </c>
      <c r="I80" s="27" t="n">
        <v>95022836</v>
      </c>
      <c r="J80" s="27" t="n">
        <v>0.00355463</v>
      </c>
      <c r="K80" s="27" t="s">
        <v>24</v>
      </c>
      <c r="L80" s="28" t="n">
        <f aca="false">TRUE()</f>
        <v>1</v>
      </c>
      <c r="M80" s="20" t="n">
        <f aca="false">1</f>
        <v>1</v>
      </c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P80" s="29"/>
      <c r="AQ80" s="29"/>
      <c r="AX80" s="29"/>
      <c r="AY80" s="29"/>
      <c r="AZ80" s="29"/>
      <c r="BA80" s="29"/>
      <c r="BB80" s="29"/>
      <c r="BC80" s="29"/>
      <c r="BD80" s="29"/>
      <c r="BE80" s="29"/>
      <c r="BF80" s="29"/>
    </row>
    <row r="81" customFormat="false" ht="12.8" hidden="false" customHeight="false" outlineLevel="0" collapsed="false">
      <c r="A81" s="25" t="s">
        <v>145</v>
      </c>
      <c r="B81" s="20" t="s">
        <v>146</v>
      </c>
      <c r="C81" s="26" t="s">
        <v>23</v>
      </c>
      <c r="D81" s="27" t="n">
        <v>1946191</v>
      </c>
      <c r="E81" s="27" t="n">
        <v>187298</v>
      </c>
      <c r="F81" s="27" t="n">
        <v>565085385</v>
      </c>
      <c r="G81" s="27" t="n">
        <v>31247669</v>
      </c>
      <c r="H81" s="27" t="n">
        <v>3736872</v>
      </c>
      <c r="I81" s="27" t="n">
        <v>592596182</v>
      </c>
      <c r="J81" s="27" t="n">
        <v>0.006305933</v>
      </c>
      <c r="K81" s="27" t="s">
        <v>24</v>
      </c>
      <c r="L81" s="28" t="n">
        <f aca="false">TRUE()</f>
        <v>1</v>
      </c>
      <c r="M81" s="20" t="n">
        <f aca="false">1</f>
        <v>1</v>
      </c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P81" s="29"/>
      <c r="AQ81" s="29"/>
      <c r="AX81" s="29"/>
      <c r="AY81" s="29"/>
      <c r="AZ81" s="29"/>
      <c r="BA81" s="29"/>
      <c r="BB81" s="29"/>
      <c r="BC81" s="29"/>
      <c r="BD81" s="29"/>
      <c r="BE81" s="29"/>
      <c r="BF81" s="29"/>
    </row>
    <row r="82" customFormat="false" ht="12.8" hidden="false" customHeight="false" outlineLevel="0" collapsed="false">
      <c r="A82" s="25" t="s">
        <v>147</v>
      </c>
      <c r="B82" s="20" t="s">
        <v>148</v>
      </c>
      <c r="C82" s="26" t="s">
        <v>23</v>
      </c>
      <c r="D82" s="27" t="n">
        <v>906138</v>
      </c>
      <c r="E82" s="27" t="n">
        <v>243190</v>
      </c>
      <c r="F82" s="27" t="n">
        <v>243063794</v>
      </c>
      <c r="G82" s="27" t="n">
        <v>42196822</v>
      </c>
      <c r="H82" s="27" t="n">
        <v>2294166</v>
      </c>
      <c r="I82" s="27" t="n">
        <v>282966450</v>
      </c>
      <c r="J82" s="27" t="n">
        <v>0.008107555</v>
      </c>
      <c r="K82" s="27" t="s">
        <v>24</v>
      </c>
      <c r="L82" s="28" t="n">
        <f aca="false">TRUE()</f>
        <v>1</v>
      </c>
      <c r="M82" s="20" t="n">
        <f aca="false">1</f>
        <v>1</v>
      </c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P82" s="29"/>
      <c r="AQ82" s="29"/>
      <c r="AX82" s="29"/>
      <c r="AY82" s="29"/>
      <c r="AZ82" s="29"/>
      <c r="BA82" s="29"/>
      <c r="BB82" s="29"/>
      <c r="BC82" s="29"/>
      <c r="BD82" s="29"/>
      <c r="BE82" s="29"/>
      <c r="BF82" s="29"/>
    </row>
    <row r="83" customFormat="false" ht="12.8" hidden="false" customHeight="false" outlineLevel="0" collapsed="false">
      <c r="A83" s="25" t="s">
        <v>149</v>
      </c>
      <c r="B83" s="20" t="s">
        <v>150</v>
      </c>
      <c r="C83" s="26" t="s">
        <v>23</v>
      </c>
      <c r="D83" s="27" t="n">
        <v>373701</v>
      </c>
      <c r="E83" s="27" t="n">
        <v>142035</v>
      </c>
      <c r="F83" s="27" t="n">
        <v>57191703</v>
      </c>
      <c r="G83" s="27" t="n">
        <v>24363050</v>
      </c>
      <c r="H83" s="27" t="n">
        <v>350828</v>
      </c>
      <c r="I83" s="27" t="n">
        <v>81203925</v>
      </c>
      <c r="J83" s="27" t="n">
        <v>0.004320333</v>
      </c>
      <c r="K83" s="27" t="s">
        <v>24</v>
      </c>
      <c r="L83" s="28" t="n">
        <f aca="false">TRUE()</f>
        <v>1</v>
      </c>
      <c r="M83" s="20" t="n">
        <f aca="false">1</f>
        <v>1</v>
      </c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P83" s="29"/>
      <c r="AQ83" s="29"/>
      <c r="AX83" s="29"/>
      <c r="AY83" s="29"/>
      <c r="AZ83" s="29"/>
      <c r="BA83" s="29"/>
      <c r="BB83" s="29"/>
      <c r="BC83" s="29"/>
      <c r="BD83" s="29"/>
      <c r="BE83" s="29"/>
      <c r="BF83" s="29"/>
    </row>
    <row r="84" customFormat="false" ht="12.8" hidden="false" customHeight="false" outlineLevel="0" collapsed="false">
      <c r="A84" s="25" t="s">
        <v>151</v>
      </c>
      <c r="B84" s="20" t="s">
        <v>152</v>
      </c>
      <c r="C84" s="26" t="s">
        <v>23</v>
      </c>
      <c r="D84" s="27" t="n">
        <v>495286</v>
      </c>
      <c r="E84" s="27" t="n">
        <v>165164</v>
      </c>
      <c r="F84" s="27" t="n">
        <v>115391444</v>
      </c>
      <c r="G84" s="27" t="n">
        <v>27372090</v>
      </c>
      <c r="H84" s="27" t="n">
        <v>876554</v>
      </c>
      <c r="I84" s="27" t="n">
        <v>141886980</v>
      </c>
      <c r="J84" s="27" t="n">
        <v>0.006177833</v>
      </c>
      <c r="K84" s="27" t="s">
        <v>24</v>
      </c>
      <c r="L84" s="28" t="n">
        <f aca="false">TRUE()</f>
        <v>1</v>
      </c>
      <c r="M84" s="20" t="n">
        <f aca="false">1</f>
        <v>1</v>
      </c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P84" s="29"/>
      <c r="AQ84" s="29"/>
      <c r="AX84" s="29"/>
      <c r="AY84" s="29"/>
      <c r="AZ84" s="29"/>
      <c r="BA84" s="29"/>
      <c r="BB84" s="29"/>
      <c r="BC84" s="29"/>
      <c r="BD84" s="29"/>
      <c r="BE84" s="29"/>
      <c r="BF84" s="29"/>
    </row>
    <row r="85" customFormat="false" ht="12.8" hidden="false" customHeight="false" outlineLevel="0" collapsed="false">
      <c r="A85" s="25" t="s">
        <v>153</v>
      </c>
      <c r="B85" s="20" t="s">
        <v>154</v>
      </c>
      <c r="C85" s="26" t="s">
        <v>23</v>
      </c>
      <c r="D85" s="27" t="n">
        <v>99519</v>
      </c>
      <c r="E85" s="27" t="n">
        <v>55673</v>
      </c>
      <c r="F85" s="27" t="n">
        <v>24419833</v>
      </c>
      <c r="G85" s="27" t="n">
        <v>18596273</v>
      </c>
      <c r="H85" s="27" t="n">
        <v>401673</v>
      </c>
      <c r="I85" s="27" t="n">
        <v>42614433</v>
      </c>
      <c r="J85" s="27" t="n">
        <v>0.00942575</v>
      </c>
      <c r="K85" s="27" t="s">
        <v>24</v>
      </c>
      <c r="L85" s="28" t="n">
        <f aca="false">TRUE()</f>
        <v>1</v>
      </c>
      <c r="M85" s="20" t="n">
        <f aca="false">1</f>
        <v>1</v>
      </c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P85" s="29"/>
      <c r="AQ85" s="29"/>
      <c r="AX85" s="29"/>
      <c r="AY85" s="29"/>
      <c r="AZ85" s="29"/>
      <c r="BA85" s="29"/>
      <c r="BB85" s="29"/>
      <c r="BC85" s="29"/>
      <c r="BD85" s="29"/>
      <c r="BE85" s="29"/>
      <c r="BF85" s="29"/>
    </row>
    <row r="86" customFormat="false" ht="12.8" hidden="false" customHeight="false" outlineLevel="0" collapsed="false">
      <c r="A86" s="25" t="s">
        <v>155</v>
      </c>
      <c r="B86" s="20" t="s">
        <v>156</v>
      </c>
      <c r="C86" s="26" t="s">
        <v>23</v>
      </c>
      <c r="D86" s="27" t="n">
        <v>639777</v>
      </c>
      <c r="E86" s="27" t="n">
        <v>226524</v>
      </c>
      <c r="F86" s="27" t="n">
        <v>89639220</v>
      </c>
      <c r="G86" s="27" t="n">
        <v>28934484</v>
      </c>
      <c r="H86" s="27" t="n">
        <v>1382671</v>
      </c>
      <c r="I86" s="27" t="n">
        <v>117191033</v>
      </c>
      <c r="J86" s="27" t="n">
        <v>0.01179844</v>
      </c>
      <c r="K86" s="27" t="s">
        <v>24</v>
      </c>
      <c r="L86" s="28" t="n">
        <f aca="false">TRUE()</f>
        <v>1</v>
      </c>
      <c r="M86" s="20" t="n">
        <f aca="false">1</f>
        <v>1</v>
      </c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P86" s="29"/>
      <c r="AQ86" s="29"/>
      <c r="AX86" s="29"/>
      <c r="AY86" s="29"/>
      <c r="AZ86" s="29"/>
      <c r="BA86" s="29"/>
      <c r="BB86" s="29"/>
      <c r="BC86" s="29"/>
      <c r="BD86" s="29"/>
      <c r="BE86" s="29"/>
      <c r="BF86" s="29"/>
    </row>
    <row r="87" customFormat="false" ht="12.8" hidden="false" customHeight="false" outlineLevel="0" collapsed="false">
      <c r="A87" s="25" t="s">
        <v>157</v>
      </c>
      <c r="B87" s="20" t="s">
        <v>158</v>
      </c>
      <c r="C87" s="26" t="s">
        <v>23</v>
      </c>
      <c r="D87" s="27" t="n">
        <v>540403</v>
      </c>
      <c r="E87" s="27" t="n">
        <v>161047</v>
      </c>
      <c r="F87" s="27" t="n">
        <v>105562916</v>
      </c>
      <c r="G87" s="27" t="n">
        <v>25677823</v>
      </c>
      <c r="H87" s="27" t="n">
        <v>867515</v>
      </c>
      <c r="I87" s="27" t="n">
        <v>130373224</v>
      </c>
      <c r="J87" s="27" t="n">
        <v>0.006654089</v>
      </c>
      <c r="K87" s="27" t="s">
        <v>24</v>
      </c>
      <c r="L87" s="28" t="n">
        <f aca="false">TRUE()</f>
        <v>1</v>
      </c>
      <c r="M87" s="20" t="n">
        <f aca="false">1</f>
        <v>1</v>
      </c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P87" s="29"/>
      <c r="AQ87" s="29"/>
      <c r="AX87" s="29"/>
      <c r="AY87" s="29"/>
      <c r="AZ87" s="29"/>
      <c r="BA87" s="29"/>
      <c r="BB87" s="29"/>
      <c r="BC87" s="29"/>
      <c r="BD87" s="29"/>
      <c r="BE87" s="29"/>
      <c r="BF87" s="29"/>
    </row>
    <row r="88" customFormat="false" ht="12.8" hidden="false" customHeight="false" outlineLevel="0" collapsed="false">
      <c r="A88" s="25" t="s">
        <v>159</v>
      </c>
      <c r="B88" s="20" t="s">
        <v>160</v>
      </c>
      <c r="C88" s="26" t="s">
        <v>23</v>
      </c>
      <c r="D88" s="27" t="n">
        <v>378292</v>
      </c>
      <c r="E88" s="27" t="n">
        <v>216938</v>
      </c>
      <c r="F88" s="27" t="n">
        <v>69138822</v>
      </c>
      <c r="G88" s="27" t="n">
        <v>32348268</v>
      </c>
      <c r="H88" s="27" t="n">
        <v>1712498</v>
      </c>
      <c r="I88" s="27" t="n">
        <v>99774592</v>
      </c>
      <c r="J88" s="27" t="n">
        <v>0.01716367</v>
      </c>
      <c r="K88" s="27" t="s">
        <v>24</v>
      </c>
      <c r="L88" s="28" t="n">
        <f aca="false">TRUE()</f>
        <v>1</v>
      </c>
      <c r="M88" s="20" t="n">
        <f aca="false">1</f>
        <v>1</v>
      </c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P88" s="29"/>
      <c r="AQ88" s="29"/>
      <c r="AX88" s="29"/>
      <c r="AY88" s="29"/>
      <c r="AZ88" s="29"/>
      <c r="BA88" s="29"/>
      <c r="BB88" s="29"/>
      <c r="BC88" s="29"/>
      <c r="BD88" s="29"/>
      <c r="BE88" s="29"/>
      <c r="BF88" s="29"/>
    </row>
    <row r="89" customFormat="false" ht="12.8" hidden="false" customHeight="false" outlineLevel="0" collapsed="false">
      <c r="A89" s="25" t="s">
        <v>161</v>
      </c>
      <c r="B89" s="20" t="s">
        <v>162</v>
      </c>
      <c r="C89" s="26" t="s">
        <v>23</v>
      </c>
      <c r="D89" s="27" t="n">
        <v>924775</v>
      </c>
      <c r="E89" s="27" t="n">
        <v>117490</v>
      </c>
      <c r="F89" s="27" t="n">
        <v>244797499</v>
      </c>
      <c r="G89" s="27" t="n">
        <v>21029600</v>
      </c>
      <c r="H89" s="27" t="n">
        <v>2366943</v>
      </c>
      <c r="I89" s="30" t="n">
        <v>263460156</v>
      </c>
      <c r="J89" s="30" t="n">
        <v>0.008984064</v>
      </c>
      <c r="K89" s="30" t="s">
        <v>24</v>
      </c>
      <c r="L89" s="28" t="n">
        <f aca="false">TRUE()</f>
        <v>1</v>
      </c>
      <c r="M89" s="31" t="n">
        <f aca="false">1</f>
        <v>1</v>
      </c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P89" s="29"/>
      <c r="AQ89" s="29"/>
      <c r="AX89" s="29"/>
      <c r="AY89" s="29"/>
      <c r="AZ89" s="29"/>
      <c r="BA89" s="29"/>
      <c r="BB89" s="29"/>
      <c r="BC89" s="29"/>
      <c r="BD89" s="29"/>
      <c r="BE89" s="29"/>
      <c r="BF89" s="29"/>
    </row>
    <row r="90" customFormat="false" ht="12.8" hidden="false" customHeight="false" outlineLevel="0" collapsed="false">
      <c r="A90" s="25" t="s">
        <v>163</v>
      </c>
      <c r="B90" s="20" t="s">
        <v>164</v>
      </c>
      <c r="C90" s="26" t="s">
        <v>23</v>
      </c>
      <c r="D90" s="27" t="n">
        <v>410169</v>
      </c>
      <c r="E90" s="27" t="n">
        <v>153124</v>
      </c>
      <c r="F90" s="27" t="n">
        <v>71979489</v>
      </c>
      <c r="G90" s="27" t="n">
        <v>24409006</v>
      </c>
      <c r="H90" s="27" t="n">
        <v>496079</v>
      </c>
      <c r="I90" s="27" t="n">
        <v>95892416</v>
      </c>
      <c r="J90" s="27" t="n">
        <v>0.005173287</v>
      </c>
      <c r="K90" s="27" t="s">
        <v>24</v>
      </c>
      <c r="L90" s="28" t="n">
        <f aca="false">TRUE()</f>
        <v>1</v>
      </c>
      <c r="M90" s="20" t="n">
        <f aca="false">1</f>
        <v>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P90" s="29"/>
      <c r="AQ90" s="29"/>
      <c r="AX90" s="29"/>
      <c r="AY90" s="29"/>
      <c r="AZ90" s="29"/>
      <c r="BA90" s="29"/>
      <c r="BB90" s="29"/>
      <c r="BC90" s="29"/>
      <c r="BD90" s="29"/>
      <c r="BE90" s="29"/>
      <c r="BF90" s="29"/>
    </row>
    <row r="91" customFormat="false" ht="12.8" hidden="false" customHeight="false" outlineLevel="0" collapsed="false">
      <c r="A91" s="25" t="s">
        <v>165</v>
      </c>
      <c r="B91" s="20" t="s">
        <v>166</v>
      </c>
      <c r="C91" s="26" t="s">
        <v>23</v>
      </c>
      <c r="D91" s="27" t="n">
        <v>470362</v>
      </c>
      <c r="E91" s="27" t="n">
        <v>56834</v>
      </c>
      <c r="F91" s="27" t="n">
        <v>69155989</v>
      </c>
      <c r="G91" s="27" t="n">
        <v>20352298</v>
      </c>
      <c r="H91" s="27" t="n">
        <v>615486</v>
      </c>
      <c r="I91" s="27" t="n">
        <v>88892801</v>
      </c>
      <c r="J91" s="27" t="n">
        <v>0.006923913</v>
      </c>
      <c r="K91" s="27" t="s">
        <v>24</v>
      </c>
      <c r="L91" s="28" t="n">
        <f aca="false">TRUE()</f>
        <v>1</v>
      </c>
      <c r="M91" s="20" t="n">
        <f aca="false">1</f>
        <v>1</v>
      </c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P91" s="29"/>
      <c r="AQ91" s="29"/>
      <c r="AX91" s="29"/>
      <c r="AY91" s="29"/>
      <c r="AZ91" s="29"/>
      <c r="BA91" s="29"/>
      <c r="BB91" s="29"/>
      <c r="BC91" s="29"/>
      <c r="BD91" s="29"/>
      <c r="BE91" s="29"/>
      <c r="BF91" s="29"/>
    </row>
    <row r="92" customFormat="false" ht="12.8" hidden="false" customHeight="false" outlineLevel="0" collapsed="false">
      <c r="A92" s="25" t="s">
        <v>167</v>
      </c>
      <c r="B92" s="20" t="s">
        <v>168</v>
      </c>
      <c r="C92" s="26" t="s">
        <v>23</v>
      </c>
      <c r="D92" s="27" t="n">
        <v>2805195</v>
      </c>
      <c r="E92" s="27" t="n">
        <v>195640</v>
      </c>
      <c r="F92" s="27" t="n">
        <v>1005062810</v>
      </c>
      <c r="G92" s="27" t="n">
        <v>32315785</v>
      </c>
      <c r="H92" s="27" t="n">
        <v>1937851</v>
      </c>
      <c r="I92" s="27" t="n">
        <v>1035440744</v>
      </c>
      <c r="J92" s="27" t="n">
        <v>0.001871523</v>
      </c>
      <c r="K92" s="27" t="s">
        <v>24</v>
      </c>
      <c r="L92" s="28" t="n">
        <f aca="false">TRUE()</f>
        <v>1</v>
      </c>
      <c r="M92" s="20" t="n">
        <f aca="false">1</f>
        <v>1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P92" s="29"/>
      <c r="AQ92" s="29"/>
      <c r="AX92" s="29"/>
      <c r="AY92" s="29"/>
      <c r="AZ92" s="29"/>
      <c r="BA92" s="29"/>
      <c r="BB92" s="29"/>
      <c r="BC92" s="29"/>
      <c r="BD92" s="29"/>
      <c r="BE92" s="29"/>
      <c r="BF92" s="29"/>
    </row>
    <row r="93" customFormat="false" ht="12.8" hidden="false" customHeight="false" outlineLevel="0" collapsed="false">
      <c r="A93" s="25" t="s">
        <v>169</v>
      </c>
      <c r="B93" s="20" t="s">
        <v>170</v>
      </c>
      <c r="C93" s="26" t="s">
        <v>23</v>
      </c>
      <c r="D93" s="27" t="n">
        <v>352868</v>
      </c>
      <c r="E93" s="27" t="n">
        <v>166836</v>
      </c>
      <c r="F93" s="27" t="n">
        <v>57941555</v>
      </c>
      <c r="G93" s="27" t="n">
        <v>27464194</v>
      </c>
      <c r="H93" s="27" t="n">
        <v>419449</v>
      </c>
      <c r="I93" s="27" t="n">
        <v>84986300</v>
      </c>
      <c r="J93" s="27" t="n">
        <v>0.00493549</v>
      </c>
      <c r="K93" s="27" t="s">
        <v>24</v>
      </c>
      <c r="L93" s="28" t="n">
        <f aca="false">TRUE()</f>
        <v>1</v>
      </c>
      <c r="M93" s="20" t="n">
        <f aca="false">1</f>
        <v>1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P93" s="29"/>
      <c r="AQ93" s="29"/>
      <c r="AX93" s="29"/>
      <c r="AY93" s="29"/>
      <c r="AZ93" s="29"/>
      <c r="BA93" s="29"/>
      <c r="BB93" s="29"/>
      <c r="BC93" s="29"/>
      <c r="BD93" s="29"/>
      <c r="BE93" s="29"/>
      <c r="BF93" s="29"/>
    </row>
    <row r="94" customFormat="false" ht="12.8" hidden="false" customHeight="false" outlineLevel="0" collapsed="false">
      <c r="A94" s="25" t="s">
        <v>171</v>
      </c>
      <c r="B94" s="20" t="s">
        <v>172</v>
      </c>
      <c r="C94" s="26" t="s">
        <v>23</v>
      </c>
      <c r="D94" s="27" t="n">
        <v>421145</v>
      </c>
      <c r="E94" s="27" t="n">
        <v>77653</v>
      </c>
      <c r="F94" s="27" t="n">
        <v>71074160</v>
      </c>
      <c r="G94" s="27" t="n">
        <v>20209918</v>
      </c>
      <c r="H94" s="27" t="n">
        <v>2524107</v>
      </c>
      <c r="I94" s="27" t="n">
        <v>88759971</v>
      </c>
      <c r="J94" s="27" t="n">
        <v>0.02843745</v>
      </c>
      <c r="K94" s="27" t="s">
        <v>24</v>
      </c>
      <c r="L94" s="28" t="n">
        <f aca="false">TRUE()</f>
        <v>1</v>
      </c>
      <c r="M94" s="20" t="n">
        <f aca="false">1</f>
        <v>1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P94" s="29"/>
      <c r="AQ94" s="29"/>
      <c r="AX94" s="29"/>
      <c r="AY94" s="29"/>
      <c r="AZ94" s="29"/>
      <c r="BA94" s="29"/>
      <c r="BB94" s="29"/>
      <c r="BC94" s="29"/>
      <c r="BD94" s="29"/>
      <c r="BE94" s="29"/>
      <c r="BF94" s="29"/>
    </row>
    <row r="95" customFormat="false" ht="12.8" hidden="false" customHeight="false" outlineLevel="0" collapsed="false">
      <c r="A95" s="25" t="s">
        <v>173</v>
      </c>
      <c r="B95" s="20" t="s">
        <v>174</v>
      </c>
      <c r="C95" s="26" t="s">
        <v>23</v>
      </c>
      <c r="D95" s="27" t="n">
        <v>411981</v>
      </c>
      <c r="E95" s="27" t="n">
        <v>81369</v>
      </c>
      <c r="F95" s="27" t="n">
        <v>68546408</v>
      </c>
      <c r="G95" s="27" t="n">
        <v>17186554</v>
      </c>
      <c r="H95" s="27" t="n">
        <v>421945</v>
      </c>
      <c r="I95" s="27" t="n">
        <v>85311017</v>
      </c>
      <c r="J95" s="27" t="n">
        <v>0.004945961</v>
      </c>
      <c r="K95" s="27" t="s">
        <v>24</v>
      </c>
      <c r="L95" s="28" t="n">
        <f aca="false">TRUE()</f>
        <v>1</v>
      </c>
      <c r="M95" s="20" t="n">
        <f aca="false">1</f>
        <v>1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P95" s="29"/>
      <c r="AQ95" s="29"/>
      <c r="AX95" s="29"/>
      <c r="AY95" s="29"/>
      <c r="AZ95" s="29"/>
      <c r="BA95" s="29"/>
      <c r="BB95" s="29"/>
      <c r="BC95" s="29"/>
      <c r="BD95" s="29"/>
      <c r="BE95" s="29"/>
      <c r="BF95" s="29"/>
    </row>
    <row r="96" customFormat="false" ht="12.8" hidden="false" customHeight="false" outlineLevel="0" collapsed="false">
      <c r="A96" s="25" t="s">
        <v>175</v>
      </c>
      <c r="B96" s="20" t="s">
        <v>176</v>
      </c>
      <c r="C96" s="26" t="s">
        <v>23</v>
      </c>
      <c r="D96" s="27" t="n">
        <v>463073</v>
      </c>
      <c r="E96" s="27" t="n">
        <v>138581</v>
      </c>
      <c r="F96" s="27" t="n">
        <v>82635386</v>
      </c>
      <c r="G96" s="27" t="n">
        <v>26231600</v>
      </c>
      <c r="H96" s="27" t="n">
        <v>4776015</v>
      </c>
      <c r="I96" s="27" t="n">
        <v>104090971</v>
      </c>
      <c r="J96" s="27" t="n">
        <v>0.04588309</v>
      </c>
      <c r="K96" s="27" t="s">
        <v>24</v>
      </c>
      <c r="L96" s="28" t="n">
        <f aca="false">TRUE()</f>
        <v>1</v>
      </c>
      <c r="M96" s="20" t="n">
        <f aca="false">1</f>
        <v>1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P96" s="29"/>
      <c r="AQ96" s="29"/>
      <c r="AX96" s="29"/>
      <c r="AY96" s="29"/>
      <c r="AZ96" s="29"/>
      <c r="BA96" s="29"/>
      <c r="BB96" s="29"/>
      <c r="BC96" s="29"/>
      <c r="BD96" s="29"/>
      <c r="BE96" s="29"/>
      <c r="BF96" s="29"/>
    </row>
    <row r="97" customFormat="false" ht="12.8" hidden="false" customHeight="false" outlineLevel="0" collapsed="false">
      <c r="A97" s="25" t="s">
        <v>177</v>
      </c>
      <c r="B97" s="20" t="s">
        <v>178</v>
      </c>
      <c r="C97" s="26" t="s">
        <v>23</v>
      </c>
      <c r="D97" s="27" t="n">
        <v>2671355</v>
      </c>
      <c r="E97" s="27" t="n">
        <v>201397</v>
      </c>
      <c r="F97" s="27" t="n">
        <v>1015678690</v>
      </c>
      <c r="G97" s="27" t="n">
        <v>34657114</v>
      </c>
      <c r="H97" s="27" t="n">
        <v>2793291</v>
      </c>
      <c r="I97" s="27" t="n">
        <v>1047542513</v>
      </c>
      <c r="J97" s="27" t="n">
        <v>0.002666518</v>
      </c>
      <c r="K97" s="27" t="s">
        <v>24</v>
      </c>
      <c r="L97" s="28" t="n">
        <f aca="false">TRUE()</f>
        <v>1</v>
      </c>
      <c r="M97" s="20" t="n">
        <f aca="false">1</f>
        <v>1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P97" s="29"/>
      <c r="AQ97" s="29"/>
      <c r="AX97" s="29"/>
      <c r="AY97" s="29"/>
      <c r="AZ97" s="29"/>
      <c r="BA97" s="29"/>
      <c r="BB97" s="29"/>
      <c r="BC97" s="29"/>
      <c r="BD97" s="29"/>
      <c r="BE97" s="29"/>
      <c r="BF97" s="29"/>
    </row>
    <row r="98" customFormat="false" ht="12.8" hidden="false" customHeight="false" outlineLevel="0" collapsed="false">
      <c r="A98" s="25" t="s">
        <v>179</v>
      </c>
      <c r="B98" s="20" t="s">
        <v>180</v>
      </c>
      <c r="C98" s="26" t="s">
        <v>23</v>
      </c>
      <c r="D98" s="27" t="n">
        <v>1142465</v>
      </c>
      <c r="E98" s="27" t="n">
        <v>121177</v>
      </c>
      <c r="F98" s="27" t="n">
        <v>470960914</v>
      </c>
      <c r="G98" s="27" t="n">
        <v>30578613</v>
      </c>
      <c r="H98" s="27" t="n">
        <v>11014184</v>
      </c>
      <c r="I98" s="30" t="n">
        <v>490525343</v>
      </c>
      <c r="J98" s="30" t="n">
        <v>0.02245385</v>
      </c>
      <c r="K98" s="30" t="s">
        <v>24</v>
      </c>
      <c r="L98" s="28" t="n">
        <f aca="false">TRUE()</f>
        <v>1</v>
      </c>
      <c r="M98" s="31" t="n">
        <f aca="false">1</f>
        <v>1</v>
      </c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P98" s="29"/>
      <c r="AQ98" s="29"/>
      <c r="AX98" s="29"/>
      <c r="AY98" s="29"/>
      <c r="AZ98" s="29"/>
      <c r="BA98" s="29"/>
      <c r="BB98" s="29"/>
      <c r="BC98" s="29"/>
      <c r="BD98" s="29"/>
      <c r="BE98" s="29"/>
      <c r="BF98" s="29"/>
    </row>
    <row r="99" customFormat="false" ht="12.8" hidden="false" customHeight="false" outlineLevel="0" collapsed="false">
      <c r="A99" s="25" t="s">
        <v>181</v>
      </c>
      <c r="B99" s="20" t="s">
        <v>182</v>
      </c>
      <c r="C99" s="26" t="s">
        <v>23</v>
      </c>
      <c r="D99" s="27" t="n">
        <v>2320685</v>
      </c>
      <c r="E99" s="27" t="n">
        <v>169312</v>
      </c>
      <c r="F99" s="27" t="n">
        <v>482043718</v>
      </c>
      <c r="G99" s="27" t="n">
        <v>28654389</v>
      </c>
      <c r="H99" s="27" t="n">
        <v>1638810</v>
      </c>
      <c r="I99" s="27" t="n">
        <v>509059297</v>
      </c>
      <c r="J99" s="27" t="n">
        <v>0.003219291</v>
      </c>
      <c r="K99" s="27" t="s">
        <v>24</v>
      </c>
      <c r="L99" s="28" t="n">
        <f aca="false">TRUE()</f>
        <v>1</v>
      </c>
      <c r="M99" s="20" t="n">
        <f aca="false">1</f>
        <v>1</v>
      </c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P99" s="29"/>
      <c r="AQ99" s="29"/>
      <c r="AX99" s="29"/>
      <c r="AY99" s="29"/>
      <c r="AZ99" s="29"/>
      <c r="BA99" s="29"/>
      <c r="BB99" s="29"/>
      <c r="BC99" s="29"/>
      <c r="BD99" s="29"/>
      <c r="BE99" s="29"/>
      <c r="BF99" s="29"/>
    </row>
    <row r="100" customFormat="false" ht="12.8" hidden="false" customHeight="false" outlineLevel="0" collapsed="false">
      <c r="A100" s="25" t="s">
        <v>183</v>
      </c>
      <c r="B100" s="20" t="s">
        <v>184</v>
      </c>
      <c r="C100" s="26" t="s">
        <v>23</v>
      </c>
      <c r="D100" s="27" t="n">
        <v>1317560</v>
      </c>
      <c r="E100" s="27" t="n">
        <v>86562</v>
      </c>
      <c r="F100" s="27" t="n">
        <v>328258236</v>
      </c>
      <c r="G100" s="27" t="n">
        <v>17250747</v>
      </c>
      <c r="H100" s="27" t="n">
        <v>328323</v>
      </c>
      <c r="I100" s="27" t="n">
        <v>345180660</v>
      </c>
      <c r="J100" s="27" t="n">
        <v>0.0009511628</v>
      </c>
      <c r="K100" s="27" t="s">
        <v>24</v>
      </c>
      <c r="L100" s="28" t="n">
        <f aca="false">TRUE()</f>
        <v>1</v>
      </c>
      <c r="M100" s="20" t="n">
        <f aca="false">1</f>
        <v>1</v>
      </c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P100" s="29"/>
      <c r="AQ100" s="29"/>
      <c r="AX100" s="29"/>
      <c r="AY100" s="29"/>
      <c r="AZ100" s="29"/>
      <c r="BA100" s="29"/>
      <c r="BB100" s="29"/>
      <c r="BC100" s="29"/>
      <c r="BD100" s="29"/>
      <c r="BE100" s="29"/>
      <c r="BF100" s="29"/>
    </row>
    <row r="101" customFormat="false" ht="12.8" hidden="false" customHeight="false" outlineLevel="0" collapsed="false">
      <c r="A101" s="25" t="s">
        <v>185</v>
      </c>
      <c r="B101" s="20" t="s">
        <v>186</v>
      </c>
      <c r="C101" s="26" t="s">
        <v>23</v>
      </c>
      <c r="D101" s="27" t="n">
        <v>666375</v>
      </c>
      <c r="E101" s="27" t="n">
        <v>232287</v>
      </c>
      <c r="F101" s="27" t="n">
        <v>70902787</v>
      </c>
      <c r="G101" s="27" t="n">
        <v>38669078</v>
      </c>
      <c r="H101" s="27" t="n">
        <v>1296795</v>
      </c>
      <c r="I101" s="27" t="n">
        <v>108275070</v>
      </c>
      <c r="J101" s="27" t="n">
        <v>0.01197686</v>
      </c>
      <c r="K101" s="27" t="s">
        <v>24</v>
      </c>
      <c r="L101" s="28" t="n">
        <f aca="false">TRUE()</f>
        <v>1</v>
      </c>
      <c r="M101" s="20" t="n">
        <f aca="false">1</f>
        <v>1</v>
      </c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P101" s="29"/>
      <c r="AQ101" s="29"/>
      <c r="AX101" s="29"/>
      <c r="AY101" s="29"/>
      <c r="AZ101" s="29"/>
      <c r="BA101" s="29"/>
      <c r="BB101" s="29"/>
      <c r="BC101" s="29"/>
      <c r="BD101" s="29"/>
      <c r="BE101" s="29"/>
      <c r="BF101" s="29"/>
    </row>
    <row r="102" customFormat="false" ht="12.8" hidden="false" customHeight="false" outlineLevel="0" collapsed="false">
      <c r="A102" s="25" t="s">
        <v>187</v>
      </c>
      <c r="B102" s="20" t="s">
        <v>188</v>
      </c>
      <c r="C102" s="26" t="s">
        <v>23</v>
      </c>
      <c r="D102" s="27" t="n">
        <v>3706177</v>
      </c>
      <c r="E102" s="27" t="n">
        <v>190816</v>
      </c>
      <c r="F102" s="27" t="n">
        <v>923597004</v>
      </c>
      <c r="G102" s="27" t="n">
        <v>30552733</v>
      </c>
      <c r="H102" s="27" t="n">
        <v>1428411</v>
      </c>
      <c r="I102" s="27" t="n">
        <v>952721326</v>
      </c>
      <c r="J102" s="27" t="n">
        <v>0.001499296</v>
      </c>
      <c r="K102" s="27" t="s">
        <v>24</v>
      </c>
      <c r="L102" s="28" t="n">
        <f aca="false">TRUE()</f>
        <v>1</v>
      </c>
      <c r="M102" s="20" t="n">
        <v>1</v>
      </c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P102" s="29"/>
      <c r="AQ102" s="29"/>
      <c r="AX102" s="29"/>
      <c r="AY102" s="29"/>
      <c r="AZ102" s="29"/>
      <c r="BA102" s="29"/>
      <c r="BB102" s="29"/>
      <c r="BC102" s="29"/>
      <c r="BD102" s="29"/>
      <c r="BE102" s="29"/>
      <c r="BF102" s="29"/>
    </row>
    <row r="103" customFormat="false" ht="12.8" hidden="false" customHeight="false" outlineLevel="0" collapsed="false">
      <c r="A103" s="25" t="s">
        <v>189</v>
      </c>
      <c r="B103" s="20" t="s">
        <v>190</v>
      </c>
      <c r="C103" s="26" t="s">
        <v>23</v>
      </c>
      <c r="D103" s="27" t="n">
        <v>285324</v>
      </c>
      <c r="E103" s="27" t="n">
        <v>99963</v>
      </c>
      <c r="F103" s="27" t="n">
        <v>38846804</v>
      </c>
      <c r="G103" s="27" t="n">
        <v>20681052</v>
      </c>
      <c r="H103" s="27" t="n">
        <v>361871</v>
      </c>
      <c r="I103" s="27" t="n">
        <v>59165985</v>
      </c>
      <c r="J103" s="27" t="n">
        <v>0.0061162</v>
      </c>
      <c r="K103" s="27" t="s">
        <v>24</v>
      </c>
      <c r="L103" s="28" t="n">
        <f aca="false">TRUE()</f>
        <v>1</v>
      </c>
      <c r="M103" s="20" t="n">
        <f aca="false">1</f>
        <v>1</v>
      </c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P103" s="29"/>
      <c r="AQ103" s="29"/>
      <c r="AX103" s="29"/>
      <c r="AY103" s="29"/>
      <c r="AZ103" s="29"/>
      <c r="BA103" s="29"/>
      <c r="BB103" s="29"/>
      <c r="BC103" s="29"/>
      <c r="BD103" s="29"/>
      <c r="BE103" s="29"/>
      <c r="BF103" s="29"/>
    </row>
    <row r="104" customFormat="false" ht="12.8" hidden="false" customHeight="false" outlineLevel="0" collapsed="false">
      <c r="A104" s="25" t="s">
        <v>191</v>
      </c>
      <c r="B104" s="20" t="s">
        <v>192</v>
      </c>
      <c r="C104" s="26" t="s">
        <v>23</v>
      </c>
      <c r="D104" s="27" t="n">
        <v>158751</v>
      </c>
      <c r="E104" s="27" t="n">
        <v>76659</v>
      </c>
      <c r="F104" s="27" t="n">
        <v>26628471</v>
      </c>
      <c r="G104" s="27" t="n">
        <v>19201293</v>
      </c>
      <c r="H104" s="27" t="n">
        <v>717000</v>
      </c>
      <c r="I104" s="27" t="n">
        <v>45112764</v>
      </c>
      <c r="J104" s="27" t="n">
        <v>0.01589351</v>
      </c>
      <c r="K104" s="27" t="s">
        <v>24</v>
      </c>
      <c r="L104" s="28" t="n">
        <f aca="false">TRUE()</f>
        <v>1</v>
      </c>
      <c r="M104" s="20" t="n">
        <f aca="false">1</f>
        <v>1</v>
      </c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P104" s="29"/>
      <c r="AQ104" s="29"/>
      <c r="AX104" s="29"/>
      <c r="AY104" s="29"/>
      <c r="AZ104" s="29"/>
      <c r="BA104" s="29"/>
      <c r="BB104" s="29"/>
      <c r="BC104" s="29"/>
      <c r="BD104" s="29"/>
      <c r="BE104" s="29"/>
      <c r="BF104" s="29"/>
    </row>
    <row r="105" customFormat="false" ht="12.8" hidden="false" customHeight="false" outlineLevel="0" collapsed="false">
      <c r="A105" s="25" t="s">
        <v>193</v>
      </c>
      <c r="B105" s="20" t="s">
        <v>194</v>
      </c>
      <c r="C105" s="26" t="s">
        <v>23</v>
      </c>
      <c r="D105" s="27" t="n">
        <v>469163</v>
      </c>
      <c r="E105" s="27" t="n">
        <v>256515</v>
      </c>
      <c r="F105" s="27" t="n">
        <v>93511305</v>
      </c>
      <c r="G105" s="27" t="n">
        <v>48321260</v>
      </c>
      <c r="H105" s="27" t="n">
        <v>2050434</v>
      </c>
      <c r="I105" s="27" t="n">
        <v>139782131</v>
      </c>
      <c r="J105" s="27" t="n">
        <v>0.01466878</v>
      </c>
      <c r="K105" s="27" t="s">
        <v>24</v>
      </c>
      <c r="L105" s="28" t="n">
        <f aca="false">TRUE()</f>
        <v>1</v>
      </c>
      <c r="M105" s="20" t="n">
        <f aca="false">1</f>
        <v>1</v>
      </c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P105" s="29"/>
      <c r="AQ105" s="29"/>
      <c r="AX105" s="29"/>
      <c r="AY105" s="29"/>
      <c r="AZ105" s="29"/>
      <c r="BA105" s="29"/>
      <c r="BB105" s="29"/>
      <c r="BC105" s="29"/>
      <c r="BD105" s="29"/>
      <c r="BE105" s="29"/>
      <c r="BF105" s="29"/>
    </row>
    <row r="106" customFormat="false" ht="12.8" hidden="false" customHeight="false" outlineLevel="0" collapsed="false">
      <c r="A106" s="25" t="s">
        <v>195</v>
      </c>
      <c r="B106" s="20" t="s">
        <v>196</v>
      </c>
      <c r="C106" s="26" t="s">
        <v>23</v>
      </c>
      <c r="D106" s="27" t="n">
        <v>1985831</v>
      </c>
      <c r="E106" s="27" t="n">
        <v>184147</v>
      </c>
      <c r="F106" s="27" t="n">
        <v>669997547</v>
      </c>
      <c r="G106" s="27" t="n">
        <v>31288145</v>
      </c>
      <c r="H106" s="27" t="n">
        <v>932556</v>
      </c>
      <c r="I106" s="27" t="n">
        <v>700353136</v>
      </c>
      <c r="J106" s="27" t="n">
        <v>0.001331551</v>
      </c>
      <c r="K106" s="27" t="s">
        <v>24</v>
      </c>
      <c r="L106" s="28" t="n">
        <f aca="false">TRUE()</f>
        <v>1</v>
      </c>
      <c r="M106" s="20" t="n">
        <f aca="false">1</f>
        <v>1</v>
      </c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P106" s="29"/>
      <c r="AQ106" s="29"/>
      <c r="AX106" s="29"/>
      <c r="AY106" s="29"/>
      <c r="AZ106" s="29"/>
      <c r="BA106" s="29"/>
      <c r="BB106" s="29"/>
      <c r="BC106" s="29"/>
      <c r="BD106" s="29"/>
      <c r="BE106" s="29"/>
      <c r="BF106" s="29"/>
    </row>
    <row r="107" customFormat="false" ht="12.8" hidden="false" customHeight="false" outlineLevel="0" collapsed="false">
      <c r="A107" s="25" t="s">
        <v>197</v>
      </c>
      <c r="B107" s="20" t="s">
        <v>198</v>
      </c>
      <c r="C107" s="26" t="s">
        <v>23</v>
      </c>
      <c r="D107" s="27" t="n">
        <v>53469</v>
      </c>
      <c r="E107" s="27" t="n">
        <v>94875</v>
      </c>
      <c r="F107" s="27" t="n">
        <v>4640500</v>
      </c>
      <c r="G107" s="27" t="n">
        <v>14216436</v>
      </c>
      <c r="H107" s="27" t="n">
        <v>522497</v>
      </c>
      <c r="I107" s="27" t="n">
        <v>18334439</v>
      </c>
      <c r="J107" s="27" t="n">
        <v>0.02849812</v>
      </c>
      <c r="K107" s="27" t="s">
        <v>24</v>
      </c>
      <c r="L107" s="28" t="n">
        <f aca="false">TRUE()</f>
        <v>1</v>
      </c>
      <c r="M107" s="20" t="n">
        <f aca="false">1</f>
        <v>1</v>
      </c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P107" s="29"/>
      <c r="AQ107" s="29"/>
      <c r="AX107" s="29"/>
      <c r="AY107" s="29"/>
      <c r="AZ107" s="29"/>
      <c r="BA107" s="29"/>
      <c r="BB107" s="29"/>
      <c r="BC107" s="29"/>
      <c r="BD107" s="29"/>
      <c r="BE107" s="29"/>
      <c r="BF107" s="29"/>
    </row>
    <row r="108" customFormat="false" ht="12.8" hidden="false" customHeight="false" outlineLevel="0" collapsed="false">
      <c r="A108" s="25" t="s">
        <v>199</v>
      </c>
      <c r="B108" s="20" t="s">
        <v>200</v>
      </c>
      <c r="C108" s="26" t="s">
        <v>23</v>
      </c>
      <c r="D108" s="27" t="n">
        <v>324943</v>
      </c>
      <c r="E108" s="27" t="n">
        <v>139581</v>
      </c>
      <c r="F108" s="27" t="n">
        <v>76171657</v>
      </c>
      <c r="G108" s="27" t="n">
        <v>26881396</v>
      </c>
      <c r="H108" s="27" t="n">
        <v>3167752</v>
      </c>
      <c r="I108" s="27" t="n">
        <v>99885301</v>
      </c>
      <c r="J108" s="27" t="n">
        <v>0.0317139</v>
      </c>
      <c r="K108" s="27" t="s">
        <v>24</v>
      </c>
      <c r="L108" s="28" t="n">
        <f aca="false">TRUE()</f>
        <v>1</v>
      </c>
      <c r="M108" s="20" t="n">
        <f aca="false">1</f>
        <v>1</v>
      </c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P108" s="29"/>
      <c r="AQ108" s="29"/>
      <c r="AX108" s="29"/>
      <c r="AY108" s="29"/>
      <c r="AZ108" s="29"/>
      <c r="BA108" s="29"/>
      <c r="BB108" s="29"/>
      <c r="BC108" s="29"/>
      <c r="BD108" s="29"/>
      <c r="BE108" s="29"/>
      <c r="BF108" s="29"/>
    </row>
    <row r="109" customFormat="false" ht="12.8" hidden="false" customHeight="false" outlineLevel="0" collapsed="false">
      <c r="A109" s="25" t="s">
        <v>201</v>
      </c>
      <c r="B109" s="20" t="s">
        <v>202</v>
      </c>
      <c r="C109" s="26" t="s">
        <v>23</v>
      </c>
      <c r="D109" s="27" t="n">
        <v>3164567</v>
      </c>
      <c r="E109" s="27" t="n">
        <v>190662</v>
      </c>
      <c r="F109" s="27" t="n">
        <v>1459678248</v>
      </c>
      <c r="G109" s="27" t="n">
        <v>31127705</v>
      </c>
      <c r="H109" s="27" t="n">
        <v>2892879</v>
      </c>
      <c r="I109" s="27" t="n">
        <v>1487913074</v>
      </c>
      <c r="J109" s="27" t="n">
        <v>0.001944253</v>
      </c>
      <c r="K109" s="27" t="s">
        <v>24</v>
      </c>
      <c r="L109" s="28" t="n">
        <f aca="false">TRUE()</f>
        <v>1</v>
      </c>
      <c r="M109" s="20" t="n">
        <f aca="false">1</f>
        <v>1</v>
      </c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P109" s="29"/>
      <c r="AQ109" s="29"/>
      <c r="AX109" s="29"/>
      <c r="AY109" s="29"/>
      <c r="AZ109" s="29"/>
      <c r="BA109" s="29"/>
      <c r="BB109" s="29"/>
      <c r="BC109" s="29"/>
      <c r="BD109" s="29"/>
      <c r="BE109" s="29"/>
      <c r="BF109" s="29"/>
    </row>
    <row r="110" customFormat="false" ht="12.8" hidden="false" customHeight="false" outlineLevel="0" collapsed="false">
      <c r="A110" s="25" t="s">
        <v>203</v>
      </c>
      <c r="B110" s="20" t="s">
        <v>204</v>
      </c>
      <c r="C110" s="26" t="s">
        <v>23</v>
      </c>
      <c r="D110" s="27" t="n">
        <v>622559</v>
      </c>
      <c r="E110" s="27" t="n">
        <v>61808</v>
      </c>
      <c r="F110" s="27" t="n">
        <v>132517722</v>
      </c>
      <c r="G110" s="27" t="n">
        <v>21884942</v>
      </c>
      <c r="H110" s="27" t="n">
        <v>974216</v>
      </c>
      <c r="I110" s="27" t="n">
        <v>153428448</v>
      </c>
      <c r="J110" s="27" t="n">
        <v>0.006349644</v>
      </c>
      <c r="K110" s="27" t="s">
        <v>24</v>
      </c>
      <c r="L110" s="28" t="n">
        <f aca="false">TRUE()</f>
        <v>1</v>
      </c>
      <c r="M110" s="20" t="n">
        <f aca="false">1</f>
        <v>1</v>
      </c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P110" s="29"/>
      <c r="AQ110" s="29"/>
      <c r="AX110" s="29"/>
      <c r="AY110" s="29"/>
      <c r="AZ110" s="29"/>
      <c r="BA110" s="29"/>
      <c r="BB110" s="29"/>
      <c r="BC110" s="29"/>
      <c r="BD110" s="29"/>
      <c r="BE110" s="29"/>
      <c r="BF110" s="29"/>
    </row>
    <row r="111" customFormat="false" ht="12.8" hidden="false" customHeight="false" outlineLevel="0" collapsed="false">
      <c r="A111" s="25" t="s">
        <v>205</v>
      </c>
      <c r="B111" s="20" t="s">
        <v>206</v>
      </c>
      <c r="C111" s="26" t="s">
        <v>23</v>
      </c>
      <c r="D111" s="27" t="n">
        <v>95942</v>
      </c>
      <c r="E111" s="27" t="n">
        <v>42773</v>
      </c>
      <c r="F111" s="27" t="n">
        <v>17766722</v>
      </c>
      <c r="G111" s="27" t="n">
        <v>15090374</v>
      </c>
      <c r="H111" s="27" t="n">
        <v>588257</v>
      </c>
      <c r="I111" s="27" t="n">
        <v>32268839</v>
      </c>
      <c r="J111" s="27" t="n">
        <v>0.01822988</v>
      </c>
      <c r="K111" s="27" t="s">
        <v>24</v>
      </c>
      <c r="L111" s="28" t="n">
        <f aca="false">TRUE()</f>
        <v>1</v>
      </c>
      <c r="M111" s="20" t="n">
        <f aca="false">1</f>
        <v>1</v>
      </c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P111" s="29"/>
      <c r="AQ111" s="29"/>
      <c r="AX111" s="29"/>
      <c r="AY111" s="29"/>
      <c r="AZ111" s="29"/>
      <c r="BA111" s="29"/>
      <c r="BB111" s="29"/>
      <c r="BC111" s="29"/>
      <c r="BD111" s="29"/>
      <c r="BE111" s="29"/>
      <c r="BF111" s="29"/>
    </row>
    <row r="112" customFormat="false" ht="12.8" hidden="false" customHeight="false" outlineLevel="0" collapsed="false">
      <c r="A112" s="25" t="s">
        <v>207</v>
      </c>
      <c r="B112" s="20" t="s">
        <v>208</v>
      </c>
      <c r="C112" s="26" t="s">
        <v>23</v>
      </c>
      <c r="D112" s="27" t="n">
        <v>2748076</v>
      </c>
      <c r="E112" s="27" t="n">
        <v>195144</v>
      </c>
      <c r="F112" s="27" t="n">
        <v>858558370</v>
      </c>
      <c r="G112" s="27" t="n">
        <v>32095694</v>
      </c>
      <c r="H112" s="27" t="n">
        <v>2061482</v>
      </c>
      <c r="I112" s="27" t="n">
        <v>888592582</v>
      </c>
      <c r="J112" s="27" t="n">
        <v>0.002319941</v>
      </c>
      <c r="K112" s="27" t="s">
        <v>24</v>
      </c>
      <c r="L112" s="28" t="n">
        <f aca="false">TRUE()</f>
        <v>1</v>
      </c>
      <c r="M112" s="20" t="n">
        <f aca="false">1</f>
        <v>1</v>
      </c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P112" s="29"/>
      <c r="AQ112" s="29"/>
      <c r="AX112" s="29"/>
      <c r="AY112" s="29"/>
      <c r="AZ112" s="29"/>
      <c r="BA112" s="29"/>
      <c r="BB112" s="29"/>
      <c r="BC112" s="29"/>
      <c r="BD112" s="29"/>
      <c r="BE112" s="29"/>
      <c r="BF112" s="29"/>
    </row>
    <row r="113" customFormat="false" ht="12.8" hidden="false" customHeight="false" outlineLevel="0" collapsed="false">
      <c r="A113" s="25" t="s">
        <v>209</v>
      </c>
      <c r="B113" s="20" t="s">
        <v>210</v>
      </c>
      <c r="C113" s="26" t="s">
        <v>23</v>
      </c>
      <c r="D113" s="27" t="n">
        <v>824178</v>
      </c>
      <c r="E113" s="27" t="n">
        <v>186553</v>
      </c>
      <c r="F113" s="27" t="n">
        <v>166504968</v>
      </c>
      <c r="G113" s="27" t="n">
        <v>25164587</v>
      </c>
      <c r="H113" s="27" t="n">
        <v>570148</v>
      </c>
      <c r="I113" s="27" t="n">
        <v>191099407</v>
      </c>
      <c r="J113" s="27" t="n">
        <v>0.002983515</v>
      </c>
      <c r="K113" s="27" t="s">
        <v>24</v>
      </c>
      <c r="L113" s="28" t="n">
        <f aca="false">TRUE()</f>
        <v>1</v>
      </c>
      <c r="M113" s="20" t="n">
        <v>1</v>
      </c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P113" s="29"/>
      <c r="AQ113" s="29"/>
      <c r="AX113" s="29"/>
      <c r="AY113" s="29"/>
      <c r="AZ113" s="29"/>
      <c r="BA113" s="29"/>
      <c r="BB113" s="29"/>
      <c r="BC113" s="29"/>
      <c r="BD113" s="29"/>
      <c r="BE113" s="29"/>
      <c r="BF113" s="29"/>
    </row>
    <row r="114" customFormat="false" ht="12.8" hidden="false" customHeight="false" outlineLevel="0" collapsed="false">
      <c r="A114" s="25" t="s">
        <v>211</v>
      </c>
      <c r="B114" s="20" t="s">
        <v>212</v>
      </c>
      <c r="C114" s="26" t="s">
        <v>23</v>
      </c>
      <c r="D114" s="27" t="n">
        <v>389091</v>
      </c>
      <c r="E114" s="27" t="n">
        <v>149612</v>
      </c>
      <c r="F114" s="27" t="n">
        <v>67712415</v>
      </c>
      <c r="G114" s="27" t="n">
        <v>23878907</v>
      </c>
      <c r="H114" s="27" t="n">
        <v>349873</v>
      </c>
      <c r="I114" s="27" t="n">
        <v>91241449</v>
      </c>
      <c r="J114" s="27" t="n">
        <v>0.003834584</v>
      </c>
      <c r="K114" s="27" t="s">
        <v>24</v>
      </c>
      <c r="L114" s="28" t="n">
        <f aca="false">TRUE()</f>
        <v>1</v>
      </c>
      <c r="M114" s="20" t="n">
        <f aca="false">1</f>
        <v>1</v>
      </c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P114" s="29"/>
      <c r="AQ114" s="29"/>
      <c r="AX114" s="29"/>
      <c r="AY114" s="29"/>
      <c r="AZ114" s="29"/>
      <c r="BA114" s="29"/>
      <c r="BB114" s="29"/>
      <c r="BC114" s="29"/>
      <c r="BD114" s="29"/>
      <c r="BE114" s="29"/>
      <c r="BF114" s="29"/>
    </row>
    <row r="115" customFormat="false" ht="12.8" hidden="false" customHeight="false" outlineLevel="0" collapsed="false">
      <c r="A115" s="25" t="s">
        <v>213</v>
      </c>
      <c r="B115" s="20" t="s">
        <v>214</v>
      </c>
      <c r="C115" s="26" t="s">
        <v>23</v>
      </c>
      <c r="D115" s="27" t="n">
        <v>501087</v>
      </c>
      <c r="E115" s="27" t="n">
        <v>95989</v>
      </c>
      <c r="F115" s="27" t="n">
        <v>90732930</v>
      </c>
      <c r="G115" s="27" t="n">
        <v>21095180</v>
      </c>
      <c r="H115" s="27" t="n">
        <v>806322</v>
      </c>
      <c r="I115" s="27" t="n">
        <v>111021788</v>
      </c>
      <c r="J115" s="27" t="n">
        <v>0.007262737</v>
      </c>
      <c r="K115" s="27" t="s">
        <v>24</v>
      </c>
      <c r="L115" s="28" t="n">
        <f aca="false">TRUE()</f>
        <v>1</v>
      </c>
      <c r="M115" s="20" t="n">
        <f aca="false">1</f>
        <v>1</v>
      </c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P115" s="29"/>
      <c r="AQ115" s="29"/>
      <c r="AX115" s="29"/>
      <c r="AY115" s="29"/>
      <c r="AZ115" s="29"/>
      <c r="BA115" s="29"/>
      <c r="BB115" s="29"/>
      <c r="BC115" s="29"/>
      <c r="BD115" s="29"/>
      <c r="BE115" s="29"/>
      <c r="BF115" s="29"/>
    </row>
    <row r="116" customFormat="false" ht="12.8" hidden="false" customHeight="false" outlineLevel="0" collapsed="false">
      <c r="A116" s="25" t="s">
        <v>215</v>
      </c>
      <c r="B116" s="20" t="s">
        <v>216</v>
      </c>
      <c r="C116" s="26" t="s">
        <v>23</v>
      </c>
      <c r="D116" s="27" t="n">
        <v>175586</v>
      </c>
      <c r="E116" s="27" t="n">
        <v>75567</v>
      </c>
      <c r="F116" s="27" t="n">
        <v>16828286</v>
      </c>
      <c r="G116" s="27" t="n">
        <v>20040721</v>
      </c>
      <c r="H116" s="27" t="n">
        <v>1433585</v>
      </c>
      <c r="I116" s="27" t="n">
        <v>35435422</v>
      </c>
      <c r="J116" s="27" t="n">
        <v>0.04045627</v>
      </c>
      <c r="K116" s="27" t="s">
        <v>24</v>
      </c>
      <c r="L116" s="28" t="n">
        <f aca="false">TRUE()</f>
        <v>1</v>
      </c>
      <c r="M116" s="20" t="n">
        <f aca="false">1</f>
        <v>1</v>
      </c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P116" s="29"/>
      <c r="AQ116" s="29"/>
      <c r="AX116" s="29"/>
      <c r="AY116" s="29"/>
      <c r="AZ116" s="29"/>
      <c r="BA116" s="29"/>
      <c r="BB116" s="29"/>
      <c r="BC116" s="29"/>
      <c r="BD116" s="29"/>
      <c r="BE116" s="29"/>
      <c r="BF116" s="29"/>
    </row>
    <row r="117" customFormat="false" ht="12.8" hidden="false" customHeight="false" outlineLevel="0" collapsed="false">
      <c r="A117" s="25" t="s">
        <v>217</v>
      </c>
      <c r="B117" s="20" t="s">
        <v>218</v>
      </c>
      <c r="C117" s="26" t="s">
        <v>23</v>
      </c>
      <c r="D117" s="27" t="n">
        <v>186677</v>
      </c>
      <c r="E117" s="27" t="n">
        <v>73875</v>
      </c>
      <c r="F117" s="27" t="n">
        <v>55553490</v>
      </c>
      <c r="G117" s="27" t="n">
        <v>19092449</v>
      </c>
      <c r="H117" s="27" t="n">
        <v>533154</v>
      </c>
      <c r="I117" s="27" t="n">
        <v>74112785</v>
      </c>
      <c r="J117" s="27" t="n">
        <v>0.00719382</v>
      </c>
      <c r="K117" s="27" t="s">
        <v>24</v>
      </c>
      <c r="L117" s="28" t="n">
        <f aca="false">TRUE()</f>
        <v>1</v>
      </c>
      <c r="M117" s="20" t="n">
        <f aca="false">1</f>
        <v>1</v>
      </c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P117" s="29"/>
      <c r="AQ117" s="29"/>
      <c r="AX117" s="29"/>
      <c r="AY117" s="29"/>
      <c r="AZ117" s="29"/>
      <c r="BA117" s="29"/>
      <c r="BB117" s="29"/>
      <c r="BC117" s="29"/>
      <c r="BD117" s="29"/>
      <c r="BE117" s="29"/>
      <c r="BF117" s="29"/>
    </row>
    <row r="118" customFormat="false" ht="12.8" hidden="false" customHeight="false" outlineLevel="0" collapsed="false">
      <c r="A118" s="25" t="s">
        <v>219</v>
      </c>
      <c r="B118" s="20" t="s">
        <v>220</v>
      </c>
      <c r="C118" s="26" t="s">
        <v>23</v>
      </c>
      <c r="D118" s="27" t="n">
        <v>134200</v>
      </c>
      <c r="E118" s="27" t="n">
        <v>28370</v>
      </c>
      <c r="F118" s="27" t="n">
        <v>20434339</v>
      </c>
      <c r="G118" s="27" t="n">
        <v>7143033</v>
      </c>
      <c r="H118" s="27" t="n">
        <v>462711</v>
      </c>
      <c r="I118" s="27" t="n">
        <v>27114661</v>
      </c>
      <c r="J118" s="27" t="n">
        <v>0.01706497</v>
      </c>
      <c r="K118" s="27" t="s">
        <v>24</v>
      </c>
      <c r="L118" s="28" t="n">
        <f aca="false">TRUE()</f>
        <v>1</v>
      </c>
      <c r="M118" s="20" t="n">
        <f aca="false">1</f>
        <v>1</v>
      </c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P118" s="29"/>
      <c r="AQ118" s="29"/>
      <c r="AX118" s="29"/>
      <c r="AY118" s="29"/>
      <c r="AZ118" s="29"/>
      <c r="BA118" s="29"/>
      <c r="BB118" s="29"/>
      <c r="BC118" s="29"/>
      <c r="BD118" s="29"/>
      <c r="BE118" s="29"/>
      <c r="BF118" s="29"/>
    </row>
    <row r="119" customFormat="false" ht="12.8" hidden="false" customHeight="false" outlineLevel="0" collapsed="false">
      <c r="A119" s="25" t="s">
        <v>221</v>
      </c>
      <c r="B119" s="20" t="s">
        <v>222</v>
      </c>
      <c r="C119" s="26" t="s">
        <v>23</v>
      </c>
      <c r="D119" s="27" t="n">
        <v>456071</v>
      </c>
      <c r="E119" s="27" t="n">
        <v>151306</v>
      </c>
      <c r="F119" s="27" t="n">
        <v>73940801</v>
      </c>
      <c r="G119" s="27" t="n">
        <v>22497150</v>
      </c>
      <c r="H119" s="27" t="n">
        <v>262410</v>
      </c>
      <c r="I119" s="27" t="n">
        <v>96175541</v>
      </c>
      <c r="J119" s="27" t="n">
        <v>0.002728448</v>
      </c>
      <c r="K119" s="27" t="s">
        <v>24</v>
      </c>
      <c r="L119" s="28" t="n">
        <f aca="false">TRUE()</f>
        <v>1</v>
      </c>
      <c r="M119" s="20" t="n">
        <f aca="false">1</f>
        <v>1</v>
      </c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P119" s="29"/>
      <c r="AQ119" s="29"/>
      <c r="AX119" s="29"/>
      <c r="AY119" s="29"/>
      <c r="AZ119" s="29"/>
      <c r="BA119" s="29"/>
      <c r="BB119" s="29"/>
      <c r="BC119" s="29"/>
      <c r="BD119" s="29"/>
      <c r="BE119" s="29"/>
      <c r="BF119" s="29"/>
    </row>
    <row r="120" customFormat="false" ht="12.8" hidden="false" customHeight="false" outlineLevel="0" collapsed="false">
      <c r="A120" s="25" t="s">
        <v>223</v>
      </c>
      <c r="B120" s="20" t="s">
        <v>224</v>
      </c>
      <c r="C120" s="26" t="s">
        <v>23</v>
      </c>
      <c r="D120" s="27" t="n">
        <v>556386</v>
      </c>
      <c r="E120" s="27" t="n">
        <v>87771</v>
      </c>
      <c r="F120" s="27" t="n">
        <v>94557187</v>
      </c>
      <c r="G120" s="27" t="n">
        <v>15475410</v>
      </c>
      <c r="H120" s="27" t="n">
        <v>167599</v>
      </c>
      <c r="I120" s="27" t="n">
        <v>109864998</v>
      </c>
      <c r="J120" s="27" t="n">
        <v>0.0015255</v>
      </c>
      <c r="K120" s="27" t="s">
        <v>24</v>
      </c>
      <c r="L120" s="28" t="n">
        <f aca="false">TRUE()</f>
        <v>1</v>
      </c>
      <c r="M120" s="20" t="n">
        <f aca="false">1</f>
        <v>1</v>
      </c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P120" s="29"/>
      <c r="AQ120" s="29"/>
      <c r="AX120" s="29"/>
      <c r="AY120" s="29"/>
      <c r="AZ120" s="29"/>
      <c r="BA120" s="29"/>
      <c r="BB120" s="29"/>
      <c r="BC120" s="29"/>
      <c r="BD120" s="29"/>
      <c r="BE120" s="29"/>
      <c r="BF120" s="29"/>
    </row>
    <row r="121" customFormat="false" ht="12.8" hidden="false" customHeight="false" outlineLevel="0" collapsed="false">
      <c r="A121" s="25" t="s">
        <v>225</v>
      </c>
      <c r="B121" s="20" t="s">
        <v>226</v>
      </c>
      <c r="C121" s="26" t="s">
        <v>23</v>
      </c>
      <c r="D121" s="27" t="n">
        <v>384086</v>
      </c>
      <c r="E121" s="27" t="n">
        <v>132061</v>
      </c>
      <c r="F121" s="27" t="n">
        <v>92898062</v>
      </c>
      <c r="G121" s="27" t="n">
        <v>21325317</v>
      </c>
      <c r="H121" s="27" t="n">
        <v>703152</v>
      </c>
      <c r="I121" s="27" t="n">
        <v>113520227</v>
      </c>
      <c r="J121" s="27" t="n">
        <v>0.006194068</v>
      </c>
      <c r="K121" s="27" t="s">
        <v>24</v>
      </c>
      <c r="L121" s="28" t="n">
        <f aca="false">TRUE()</f>
        <v>1</v>
      </c>
      <c r="M121" s="20" t="n">
        <f aca="false">1</f>
        <v>1</v>
      </c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P121" s="29"/>
      <c r="AQ121" s="29"/>
      <c r="AX121" s="29"/>
      <c r="AY121" s="29"/>
      <c r="AZ121" s="29"/>
      <c r="BA121" s="29"/>
      <c r="BB121" s="29"/>
      <c r="BC121" s="29"/>
      <c r="BD121" s="29"/>
      <c r="BE121" s="29"/>
      <c r="BF121" s="29"/>
    </row>
    <row r="122" customFormat="false" ht="12.8" hidden="false" customHeight="false" outlineLevel="0" collapsed="false">
      <c r="A122" s="25" t="s">
        <v>227</v>
      </c>
      <c r="B122" s="20" t="s">
        <v>228</v>
      </c>
      <c r="C122" s="26" t="s">
        <v>23</v>
      </c>
      <c r="D122" s="27" t="n">
        <v>54855</v>
      </c>
      <c r="E122" s="27" t="n">
        <v>62952</v>
      </c>
      <c r="F122" s="27" t="n">
        <v>11854289</v>
      </c>
      <c r="G122" s="27" t="n">
        <v>16415155</v>
      </c>
      <c r="H122" s="27" t="n">
        <v>1180865</v>
      </c>
      <c r="I122" s="27" t="n">
        <v>27088579</v>
      </c>
      <c r="J122" s="27" t="n">
        <v>0.04359273</v>
      </c>
      <c r="K122" s="27" t="s">
        <v>24</v>
      </c>
      <c r="L122" s="28" t="n">
        <f aca="false">TRUE()</f>
        <v>1</v>
      </c>
      <c r="M122" s="20" t="n">
        <f aca="false">1</f>
        <v>1</v>
      </c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P122" s="29"/>
      <c r="AQ122" s="29"/>
      <c r="AX122" s="29"/>
      <c r="AY122" s="29"/>
      <c r="AZ122" s="29"/>
      <c r="BA122" s="29"/>
      <c r="BB122" s="29"/>
      <c r="BC122" s="29"/>
      <c r="BD122" s="29"/>
      <c r="BE122" s="29"/>
      <c r="BF122" s="29"/>
    </row>
    <row r="123" customFormat="false" ht="12.8" hidden="false" customHeight="false" outlineLevel="0" collapsed="false">
      <c r="A123" s="25" t="s">
        <v>229</v>
      </c>
      <c r="B123" s="20" t="s">
        <v>230</v>
      </c>
      <c r="C123" s="26" t="s">
        <v>23</v>
      </c>
      <c r="D123" s="27" t="n">
        <v>818676</v>
      </c>
      <c r="E123" s="27" t="n">
        <v>241066</v>
      </c>
      <c r="F123" s="27" t="n">
        <v>145947120</v>
      </c>
      <c r="G123" s="27" t="n">
        <v>41194286</v>
      </c>
      <c r="H123" s="27" t="n">
        <v>2128834</v>
      </c>
      <c r="I123" s="27" t="n">
        <v>185012572</v>
      </c>
      <c r="J123" s="27" t="n">
        <v>0.01150643</v>
      </c>
      <c r="K123" s="27" t="s">
        <v>24</v>
      </c>
      <c r="L123" s="28" t="n">
        <f aca="false">TRUE()</f>
        <v>1</v>
      </c>
      <c r="M123" s="20" t="n">
        <f aca="false">1</f>
        <v>1</v>
      </c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P123" s="29"/>
      <c r="AQ123" s="29"/>
      <c r="AX123" s="29"/>
      <c r="AY123" s="29"/>
      <c r="AZ123" s="29"/>
      <c r="BA123" s="29"/>
      <c r="BB123" s="29"/>
      <c r="BC123" s="29"/>
      <c r="BD123" s="29"/>
      <c r="BE123" s="29"/>
      <c r="BF123" s="29"/>
    </row>
    <row r="124" customFormat="false" ht="12.8" hidden="false" customHeight="false" outlineLevel="0" collapsed="false">
      <c r="A124" s="25" t="s">
        <v>231</v>
      </c>
      <c r="B124" s="20" t="s">
        <v>232</v>
      </c>
      <c r="C124" s="26" t="s">
        <v>23</v>
      </c>
      <c r="D124" s="27" t="n">
        <v>920516</v>
      </c>
      <c r="E124" s="27" t="n">
        <v>184971</v>
      </c>
      <c r="F124" s="27" t="n">
        <v>194719727</v>
      </c>
      <c r="G124" s="27" t="n">
        <v>26094301</v>
      </c>
      <c r="H124" s="27" t="n">
        <v>731203</v>
      </c>
      <c r="I124" s="30" t="n">
        <v>220082825</v>
      </c>
      <c r="J124" s="30" t="n">
        <v>0.003322399</v>
      </c>
      <c r="K124" s="30" t="s">
        <v>24</v>
      </c>
      <c r="L124" s="28" t="n">
        <f aca="false">TRUE()</f>
        <v>1</v>
      </c>
      <c r="M124" s="31" t="n">
        <f aca="false">1</f>
        <v>1</v>
      </c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P124" s="29"/>
      <c r="AQ124" s="29"/>
      <c r="AX124" s="29"/>
      <c r="AY124" s="29"/>
      <c r="AZ124" s="29"/>
      <c r="BA124" s="29"/>
      <c r="BB124" s="29"/>
      <c r="BC124" s="29"/>
      <c r="BD124" s="29"/>
      <c r="BE124" s="29"/>
      <c r="BF124" s="29"/>
    </row>
    <row r="125" customFormat="false" ht="12.8" hidden="false" customHeight="false" outlineLevel="0" collapsed="false">
      <c r="A125" s="25" t="s">
        <v>233</v>
      </c>
      <c r="B125" s="20" t="s">
        <v>234</v>
      </c>
      <c r="C125" s="26" t="s">
        <v>23</v>
      </c>
      <c r="D125" s="27" t="n">
        <v>347747</v>
      </c>
      <c r="E125" s="27" t="n">
        <v>63604</v>
      </c>
      <c r="F125" s="27" t="n">
        <v>81855396</v>
      </c>
      <c r="G125" s="27" t="n">
        <v>20405166</v>
      </c>
      <c r="H125" s="27" t="n">
        <v>1383639</v>
      </c>
      <c r="I125" s="27" t="n">
        <v>100876923</v>
      </c>
      <c r="J125" s="27" t="n">
        <v>0.01371611</v>
      </c>
      <c r="K125" s="27" t="s">
        <v>24</v>
      </c>
      <c r="L125" s="28" t="n">
        <f aca="false">TRUE()</f>
        <v>1</v>
      </c>
      <c r="M125" s="20" t="n">
        <f aca="false">1</f>
        <v>1</v>
      </c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P125" s="29"/>
      <c r="AQ125" s="29"/>
      <c r="AX125" s="29"/>
      <c r="AY125" s="29"/>
      <c r="AZ125" s="29"/>
      <c r="BA125" s="29"/>
      <c r="BB125" s="29"/>
      <c r="BC125" s="29"/>
      <c r="BD125" s="29"/>
      <c r="BE125" s="29"/>
      <c r="BF125" s="29"/>
    </row>
    <row r="126" customFormat="false" ht="12.8" hidden="false" customHeight="false" outlineLevel="0" collapsed="false">
      <c r="A126" s="25" t="s">
        <v>235</v>
      </c>
      <c r="B126" s="20" t="s">
        <v>236</v>
      </c>
      <c r="C126" s="26" t="s">
        <v>23</v>
      </c>
      <c r="D126" s="27" t="n">
        <v>143388</v>
      </c>
      <c r="E126" s="27" t="n">
        <v>87960</v>
      </c>
      <c r="F126" s="27" t="n">
        <v>31061092</v>
      </c>
      <c r="G126" s="27" t="n">
        <v>22076861</v>
      </c>
      <c r="H126" s="27" t="n">
        <v>1232881</v>
      </c>
      <c r="I126" s="27" t="n">
        <v>51905072</v>
      </c>
      <c r="J126" s="27" t="n">
        <v>0.02375261</v>
      </c>
      <c r="K126" s="27" t="s">
        <v>24</v>
      </c>
      <c r="L126" s="28" t="n">
        <f aca="false">TRUE()</f>
        <v>1</v>
      </c>
      <c r="M126" s="20" t="n">
        <f aca="false">1</f>
        <v>1</v>
      </c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P126" s="29"/>
      <c r="AQ126" s="29"/>
      <c r="AX126" s="29"/>
      <c r="AY126" s="29"/>
      <c r="AZ126" s="29"/>
      <c r="BA126" s="29"/>
      <c r="BB126" s="29"/>
      <c r="BC126" s="29"/>
      <c r="BD126" s="29"/>
      <c r="BE126" s="29"/>
      <c r="BF126" s="29"/>
    </row>
    <row r="127" customFormat="false" ht="12.8" hidden="false" customHeight="false" outlineLevel="0" collapsed="false">
      <c r="A127" s="25" t="s">
        <v>237</v>
      </c>
      <c r="B127" s="20" t="s">
        <v>238</v>
      </c>
      <c r="C127" s="26" t="s">
        <v>23</v>
      </c>
      <c r="D127" s="27" t="n">
        <v>4519238</v>
      </c>
      <c r="E127" s="27" t="n">
        <v>186200</v>
      </c>
      <c r="F127" s="27" t="n">
        <v>1553348310</v>
      </c>
      <c r="G127" s="27" t="n">
        <v>33708397</v>
      </c>
      <c r="H127" s="27" t="n">
        <v>4411775</v>
      </c>
      <c r="I127" s="27" t="n">
        <v>1582644932</v>
      </c>
      <c r="J127" s="27" t="n">
        <v>0.002787596</v>
      </c>
      <c r="K127" s="27" t="s">
        <v>24</v>
      </c>
      <c r="L127" s="28" t="n">
        <f aca="false">TRUE()</f>
        <v>1</v>
      </c>
      <c r="M127" s="20" t="n">
        <f aca="false">1</f>
        <v>1</v>
      </c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P127" s="29"/>
      <c r="AQ127" s="29"/>
      <c r="AX127" s="29"/>
      <c r="AY127" s="29"/>
      <c r="AZ127" s="29"/>
      <c r="BA127" s="29"/>
      <c r="BB127" s="29"/>
      <c r="BC127" s="29"/>
      <c r="BD127" s="29"/>
      <c r="BE127" s="29"/>
      <c r="BF127" s="29"/>
    </row>
    <row r="128" customFormat="false" ht="12.8" hidden="false" customHeight="false" outlineLevel="0" collapsed="false">
      <c r="A128" s="25" t="s">
        <v>239</v>
      </c>
      <c r="B128" s="20" t="s">
        <v>240</v>
      </c>
      <c r="C128" s="26" t="s">
        <v>23</v>
      </c>
      <c r="D128" s="27" t="n">
        <v>3038625</v>
      </c>
      <c r="E128" s="27" t="n">
        <v>198872</v>
      </c>
      <c r="F128" s="27" t="n">
        <v>987468091</v>
      </c>
      <c r="G128" s="27" t="n">
        <v>35630897</v>
      </c>
      <c r="H128" s="27" t="n">
        <v>4172407</v>
      </c>
      <c r="I128" s="27" t="n">
        <v>1018926581</v>
      </c>
      <c r="J128" s="27" t="n">
        <v>0.004094904</v>
      </c>
      <c r="K128" s="27" t="s">
        <v>24</v>
      </c>
      <c r="L128" s="28" t="n">
        <f aca="false">TRUE()</f>
        <v>1</v>
      </c>
      <c r="M128" s="20" t="n">
        <f aca="false">1</f>
        <v>1</v>
      </c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P128" s="29"/>
      <c r="AQ128" s="29"/>
      <c r="AX128" s="29"/>
      <c r="AY128" s="29"/>
      <c r="AZ128" s="29"/>
      <c r="BA128" s="29"/>
      <c r="BB128" s="29"/>
      <c r="BC128" s="29"/>
      <c r="BD128" s="29"/>
      <c r="BE128" s="29"/>
      <c r="BF128" s="29"/>
    </row>
    <row r="129" customFormat="false" ht="12.8" hidden="false" customHeight="false" outlineLevel="0" collapsed="false">
      <c r="A129" s="25" t="s">
        <v>241</v>
      </c>
      <c r="B129" s="20" t="s">
        <v>242</v>
      </c>
      <c r="C129" s="26" t="s">
        <v>23</v>
      </c>
      <c r="D129" s="27" t="n">
        <v>707847</v>
      </c>
      <c r="E129" s="27" t="n">
        <v>60176</v>
      </c>
      <c r="F129" s="27" t="n">
        <v>273071163</v>
      </c>
      <c r="G129" s="27" t="n">
        <v>23297482</v>
      </c>
      <c r="H129" s="27" t="n">
        <v>792043</v>
      </c>
      <c r="I129" s="27" t="n">
        <v>295576602</v>
      </c>
      <c r="J129" s="27" t="n">
        <v>0.002679654</v>
      </c>
      <c r="K129" s="27" t="s">
        <v>24</v>
      </c>
      <c r="L129" s="28" t="n">
        <f aca="false">TRUE()</f>
        <v>1</v>
      </c>
      <c r="M129" s="20" t="n">
        <f aca="false">1</f>
        <v>1</v>
      </c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P129" s="29"/>
      <c r="AQ129" s="29"/>
      <c r="AX129" s="29"/>
      <c r="AY129" s="29"/>
      <c r="AZ129" s="29"/>
      <c r="BA129" s="29"/>
      <c r="BB129" s="29"/>
      <c r="BC129" s="29"/>
      <c r="BD129" s="29"/>
      <c r="BE129" s="29"/>
      <c r="BF129" s="29"/>
    </row>
    <row r="130" customFormat="false" ht="12.8" hidden="false" customHeight="false" outlineLevel="0" collapsed="false">
      <c r="A130" s="25" t="s">
        <v>243</v>
      </c>
      <c r="B130" s="20" t="s">
        <v>244</v>
      </c>
      <c r="C130" s="26" t="s">
        <v>23</v>
      </c>
      <c r="D130" s="27" t="n">
        <v>1809004</v>
      </c>
      <c r="E130" s="27" t="n">
        <v>183153</v>
      </c>
      <c r="F130" s="27" t="n">
        <v>560035578</v>
      </c>
      <c r="G130" s="27" t="n">
        <v>30257117</v>
      </c>
      <c r="H130" s="27" t="n">
        <v>2463998</v>
      </c>
      <c r="I130" s="27" t="n">
        <v>587828697</v>
      </c>
      <c r="J130" s="27" t="n">
        <v>0.004191694</v>
      </c>
      <c r="K130" s="27" t="s">
        <v>24</v>
      </c>
      <c r="L130" s="28" t="n">
        <f aca="false">TRUE()</f>
        <v>1</v>
      </c>
      <c r="M130" s="20" t="n">
        <f aca="false">1</f>
        <v>1</v>
      </c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P130" s="29"/>
      <c r="AQ130" s="29"/>
      <c r="AX130" s="29"/>
      <c r="AY130" s="29"/>
      <c r="AZ130" s="29"/>
      <c r="BA130" s="29"/>
      <c r="BB130" s="29"/>
      <c r="BC130" s="29"/>
      <c r="BD130" s="29"/>
      <c r="BE130" s="29"/>
      <c r="BF130" s="29"/>
    </row>
    <row r="131" customFormat="false" ht="12.8" hidden="false" customHeight="false" outlineLevel="0" collapsed="false">
      <c r="A131" s="25" t="s">
        <v>245</v>
      </c>
      <c r="B131" s="20" t="s">
        <v>246</v>
      </c>
      <c r="C131" s="26" t="s">
        <v>23</v>
      </c>
      <c r="D131" s="27" t="n">
        <v>3025501</v>
      </c>
      <c r="E131" s="27" t="n">
        <v>160648</v>
      </c>
      <c r="F131" s="27" t="n">
        <v>883821082</v>
      </c>
      <c r="G131" s="27" t="n">
        <v>31688258</v>
      </c>
      <c r="H131" s="27" t="n">
        <v>3836063</v>
      </c>
      <c r="I131" s="30" t="n">
        <v>911673277</v>
      </c>
      <c r="J131" s="30" t="n">
        <v>0.004207717</v>
      </c>
      <c r="K131" s="30" t="s">
        <v>24</v>
      </c>
      <c r="L131" s="28" t="n">
        <f aca="false">TRUE()</f>
        <v>1</v>
      </c>
      <c r="M131" s="31" t="n">
        <f aca="false">1</f>
        <v>1</v>
      </c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P131" s="29"/>
      <c r="AQ131" s="29"/>
      <c r="AX131" s="29"/>
      <c r="AY131" s="29"/>
      <c r="AZ131" s="29"/>
      <c r="BA131" s="29"/>
      <c r="BB131" s="29"/>
      <c r="BC131" s="29"/>
      <c r="BD131" s="29"/>
      <c r="BE131" s="29"/>
      <c r="BF131" s="29"/>
    </row>
    <row r="132" customFormat="false" ht="12.8" hidden="false" customHeight="false" outlineLevel="0" collapsed="false">
      <c r="A132" s="25" t="s">
        <v>247</v>
      </c>
      <c r="B132" s="20" t="s">
        <v>248</v>
      </c>
      <c r="C132" s="26" t="s">
        <v>23</v>
      </c>
      <c r="D132" s="27" t="n">
        <v>161070</v>
      </c>
      <c r="E132" s="27" t="n">
        <v>70208</v>
      </c>
      <c r="F132" s="27" t="n">
        <v>18332488</v>
      </c>
      <c r="G132" s="27" t="n">
        <v>17765880</v>
      </c>
      <c r="H132" s="27" t="n">
        <v>322641</v>
      </c>
      <c r="I132" s="27" t="n">
        <v>35775727</v>
      </c>
      <c r="J132" s="27" t="n">
        <v>0.009018433</v>
      </c>
      <c r="K132" s="27" t="s">
        <v>24</v>
      </c>
      <c r="L132" s="28" t="n">
        <f aca="false">TRUE()</f>
        <v>1</v>
      </c>
      <c r="M132" s="20" t="n">
        <f aca="false">1</f>
        <v>1</v>
      </c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P132" s="29"/>
      <c r="AQ132" s="29"/>
      <c r="AX132" s="29"/>
      <c r="AY132" s="29"/>
      <c r="AZ132" s="29"/>
      <c r="BA132" s="29"/>
      <c r="BB132" s="29"/>
      <c r="BC132" s="29"/>
      <c r="BD132" s="29"/>
      <c r="BE132" s="29"/>
      <c r="BF132" s="29"/>
    </row>
    <row r="133" customFormat="false" ht="12.8" hidden="false" customHeight="false" outlineLevel="0" collapsed="false">
      <c r="A133" s="25" t="s">
        <v>249</v>
      </c>
      <c r="B133" s="20" t="s">
        <v>250</v>
      </c>
      <c r="C133" s="26" t="s">
        <v>23</v>
      </c>
      <c r="D133" s="27" t="n">
        <v>334043</v>
      </c>
      <c r="E133" s="27" t="n">
        <v>140096</v>
      </c>
      <c r="F133" s="27" t="n">
        <v>109827985</v>
      </c>
      <c r="G133" s="27" t="n">
        <v>26376197</v>
      </c>
      <c r="H133" s="27" t="n">
        <v>3761821</v>
      </c>
      <c r="I133" s="27" t="n">
        <v>132442361</v>
      </c>
      <c r="J133" s="27" t="n">
        <v>0.02840346</v>
      </c>
      <c r="K133" s="27" t="s">
        <v>24</v>
      </c>
      <c r="L133" s="28" t="n">
        <f aca="false">TRUE()</f>
        <v>1</v>
      </c>
      <c r="M133" s="20" t="n">
        <f aca="false">1</f>
        <v>1</v>
      </c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P133" s="29"/>
      <c r="AQ133" s="29"/>
      <c r="AX133" s="29"/>
      <c r="AY133" s="29"/>
      <c r="AZ133" s="29"/>
      <c r="BA133" s="29"/>
      <c r="BB133" s="29"/>
      <c r="BC133" s="29"/>
      <c r="BD133" s="29"/>
      <c r="BE133" s="29"/>
      <c r="BF133" s="29"/>
    </row>
    <row r="134" customFormat="false" ht="12.8" hidden="false" customHeight="false" outlineLevel="0" collapsed="false">
      <c r="A134" s="25" t="s">
        <v>251</v>
      </c>
      <c r="B134" s="20" t="s">
        <v>252</v>
      </c>
      <c r="C134" s="26" t="s">
        <v>23</v>
      </c>
      <c r="D134" s="27" t="n">
        <v>766016</v>
      </c>
      <c r="E134" s="27" t="n">
        <v>221907</v>
      </c>
      <c r="F134" s="27" t="n">
        <v>123157394</v>
      </c>
      <c r="G134" s="27" t="n">
        <v>37874394</v>
      </c>
      <c r="H134" s="27" t="n">
        <v>1715308</v>
      </c>
      <c r="I134" s="27" t="n">
        <v>159316480</v>
      </c>
      <c r="J134" s="27" t="n">
        <v>0.01076667</v>
      </c>
      <c r="K134" s="27" t="s">
        <v>24</v>
      </c>
      <c r="L134" s="28" t="n">
        <f aca="false">TRUE()</f>
        <v>1</v>
      </c>
      <c r="M134" s="20" t="n">
        <f aca="false">1</f>
        <v>1</v>
      </c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P134" s="29"/>
      <c r="AQ134" s="29"/>
      <c r="AX134" s="29"/>
      <c r="AY134" s="29"/>
      <c r="AZ134" s="29"/>
      <c r="BA134" s="29"/>
      <c r="BB134" s="29"/>
      <c r="BC134" s="29"/>
      <c r="BD134" s="29"/>
      <c r="BE134" s="29"/>
      <c r="BF134" s="29"/>
    </row>
    <row r="135" customFormat="false" ht="12.8" hidden="false" customHeight="false" outlineLevel="0" collapsed="false">
      <c r="A135" s="25" t="s">
        <v>253</v>
      </c>
      <c r="B135" s="20" t="s">
        <v>254</v>
      </c>
      <c r="C135" s="26" t="s">
        <v>23</v>
      </c>
      <c r="D135" s="27" t="n">
        <v>375372</v>
      </c>
      <c r="E135" s="27" t="n">
        <v>162105</v>
      </c>
      <c r="F135" s="27" t="n">
        <v>55466460</v>
      </c>
      <c r="G135" s="27" t="n">
        <v>26346915</v>
      </c>
      <c r="H135" s="27" t="n">
        <v>319368</v>
      </c>
      <c r="I135" s="27" t="n">
        <v>81494007</v>
      </c>
      <c r="J135" s="27" t="n">
        <v>0.003918914</v>
      </c>
      <c r="K135" s="27" t="s">
        <v>24</v>
      </c>
      <c r="L135" s="28" t="n">
        <f aca="false">TRUE()</f>
        <v>1</v>
      </c>
      <c r="M135" s="20" t="n">
        <f aca="false">1</f>
        <v>1</v>
      </c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P135" s="29"/>
      <c r="AQ135" s="29"/>
      <c r="AX135" s="29"/>
      <c r="AY135" s="29"/>
      <c r="AZ135" s="29"/>
      <c r="BA135" s="29"/>
      <c r="BB135" s="29"/>
      <c r="BC135" s="29"/>
      <c r="BD135" s="29"/>
      <c r="BE135" s="29"/>
      <c r="BF135" s="29"/>
    </row>
    <row r="136" customFormat="false" ht="12.8" hidden="false" customHeight="false" outlineLevel="0" collapsed="false">
      <c r="A136" s="25" t="s">
        <v>255</v>
      </c>
      <c r="B136" s="20" t="s">
        <v>256</v>
      </c>
      <c r="C136" s="26" t="s">
        <v>23</v>
      </c>
      <c r="D136" s="27" t="n">
        <v>471174</v>
      </c>
      <c r="E136" s="27" t="n">
        <v>182862</v>
      </c>
      <c r="F136" s="27" t="n">
        <v>107433296</v>
      </c>
      <c r="G136" s="27" t="n">
        <v>31782383</v>
      </c>
      <c r="H136" s="27" t="n">
        <v>822354</v>
      </c>
      <c r="I136" s="30" t="n">
        <v>138393325</v>
      </c>
      <c r="J136" s="30" t="n">
        <v>0.005942151</v>
      </c>
      <c r="K136" s="30" t="s">
        <v>24</v>
      </c>
      <c r="L136" s="28" t="n">
        <f aca="false">TRUE()</f>
        <v>1</v>
      </c>
      <c r="M136" s="31" t="n">
        <f aca="false">1</f>
        <v>1</v>
      </c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P136" s="29"/>
      <c r="AQ136" s="29"/>
      <c r="AX136" s="29"/>
      <c r="AY136" s="29"/>
      <c r="AZ136" s="29"/>
      <c r="BA136" s="29"/>
      <c r="BB136" s="29"/>
      <c r="BC136" s="29"/>
      <c r="BD136" s="29"/>
      <c r="BE136" s="29"/>
      <c r="BF136" s="29"/>
    </row>
    <row r="137" customFormat="false" ht="12.8" hidden="false" customHeight="false" outlineLevel="0" collapsed="false">
      <c r="A137" s="25" t="s">
        <v>257</v>
      </c>
      <c r="B137" s="20" t="s">
        <v>258</v>
      </c>
      <c r="C137" s="26" t="s">
        <v>23</v>
      </c>
      <c r="D137" s="27" t="n">
        <v>46017</v>
      </c>
      <c r="E137" s="27" t="n">
        <v>85844</v>
      </c>
      <c r="F137" s="27" t="n">
        <v>13885073</v>
      </c>
      <c r="G137" s="27" t="n">
        <v>20399855</v>
      </c>
      <c r="H137" s="27" t="n">
        <v>1350521</v>
      </c>
      <c r="I137" s="27" t="n">
        <v>32934407</v>
      </c>
      <c r="J137" s="27" t="n">
        <v>0.04100639</v>
      </c>
      <c r="K137" s="27" t="s">
        <v>24</v>
      </c>
      <c r="L137" s="28" t="n">
        <f aca="false">TRUE()</f>
        <v>1</v>
      </c>
      <c r="M137" s="20" t="n">
        <f aca="false">1</f>
        <v>1</v>
      </c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P137" s="29"/>
      <c r="AQ137" s="29"/>
      <c r="AX137" s="29"/>
      <c r="AY137" s="29"/>
      <c r="AZ137" s="29"/>
      <c r="BA137" s="29"/>
      <c r="BB137" s="29"/>
      <c r="BC137" s="29"/>
      <c r="BD137" s="29"/>
      <c r="BE137" s="29"/>
      <c r="BF137" s="29"/>
    </row>
    <row r="138" customFormat="false" ht="12.8" hidden="false" customHeight="false" outlineLevel="0" collapsed="false">
      <c r="A138" s="25" t="s">
        <v>259</v>
      </c>
      <c r="B138" s="20" t="s">
        <v>260</v>
      </c>
      <c r="C138" s="26" t="s">
        <v>23</v>
      </c>
      <c r="D138" s="27" t="n">
        <v>974677</v>
      </c>
      <c r="E138" s="27" t="n">
        <v>78432</v>
      </c>
      <c r="F138" s="27" t="n">
        <v>236602340</v>
      </c>
      <c r="G138" s="27" t="n">
        <v>18072936</v>
      </c>
      <c r="H138" s="27" t="n">
        <v>1280228</v>
      </c>
      <c r="I138" s="27" t="n">
        <v>253395048</v>
      </c>
      <c r="J138" s="27" t="n">
        <v>0.005052301</v>
      </c>
      <c r="K138" s="27" t="s">
        <v>24</v>
      </c>
      <c r="L138" s="28" t="n">
        <f aca="false">TRUE()</f>
        <v>1</v>
      </c>
      <c r="M138" s="20" t="n">
        <f aca="false">1</f>
        <v>1</v>
      </c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P138" s="29"/>
      <c r="AQ138" s="29"/>
      <c r="AX138" s="29"/>
      <c r="AY138" s="29"/>
      <c r="AZ138" s="29"/>
      <c r="BA138" s="29"/>
      <c r="BB138" s="29"/>
      <c r="BC138" s="29"/>
      <c r="BD138" s="29"/>
      <c r="BE138" s="29"/>
      <c r="BF138" s="29"/>
    </row>
    <row r="139" customFormat="false" ht="12.8" hidden="false" customHeight="false" outlineLevel="0" collapsed="false">
      <c r="A139" s="25" t="s">
        <v>261</v>
      </c>
      <c r="B139" s="20" t="s">
        <v>262</v>
      </c>
      <c r="C139" s="26" t="s">
        <v>23</v>
      </c>
      <c r="D139" s="27" t="n">
        <v>1480223</v>
      </c>
      <c r="E139" s="27" t="n">
        <v>138096</v>
      </c>
      <c r="F139" s="27" t="n">
        <v>305555507</v>
      </c>
      <c r="G139" s="27" t="n">
        <v>22908030</v>
      </c>
      <c r="H139" s="27" t="n">
        <v>1282087</v>
      </c>
      <c r="I139" s="30" t="n">
        <v>327181450</v>
      </c>
      <c r="J139" s="30" t="n">
        <v>0.003918581</v>
      </c>
      <c r="K139" s="30" t="s">
        <v>24</v>
      </c>
      <c r="L139" s="28" t="n">
        <f aca="false">TRUE()</f>
        <v>1</v>
      </c>
      <c r="M139" s="31" t="n">
        <f aca="false">1</f>
        <v>1</v>
      </c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P139" s="29"/>
      <c r="AQ139" s="29"/>
      <c r="AX139" s="29"/>
      <c r="AY139" s="29"/>
      <c r="AZ139" s="29"/>
      <c r="BA139" s="29"/>
      <c r="BB139" s="29"/>
      <c r="BC139" s="29"/>
      <c r="BD139" s="29"/>
      <c r="BE139" s="29"/>
      <c r="BF139" s="29"/>
    </row>
    <row r="140" customFormat="false" ht="12.8" hidden="false" customHeight="false" outlineLevel="0" collapsed="false">
      <c r="A140" s="25" t="s">
        <v>263</v>
      </c>
      <c r="B140" s="20" t="s">
        <v>264</v>
      </c>
      <c r="C140" s="26" t="s">
        <v>23</v>
      </c>
      <c r="D140" s="27" t="n">
        <v>2662993</v>
      </c>
      <c r="E140" s="27" t="n">
        <v>156912</v>
      </c>
      <c r="F140" s="27" t="n">
        <v>715466001</v>
      </c>
      <c r="G140" s="27" t="n">
        <v>28641583</v>
      </c>
      <c r="H140" s="27" t="n">
        <v>1669389</v>
      </c>
      <c r="I140" s="30" t="n">
        <v>742438195</v>
      </c>
      <c r="J140" s="30" t="n">
        <v>0.002248523</v>
      </c>
      <c r="K140" s="30" t="s">
        <v>24</v>
      </c>
      <c r="L140" s="28" t="n">
        <f aca="false">TRUE()</f>
        <v>1</v>
      </c>
      <c r="M140" s="31" t="n">
        <f aca="false">1</f>
        <v>1</v>
      </c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P140" s="29"/>
      <c r="AQ140" s="29"/>
      <c r="AX140" s="29"/>
      <c r="AY140" s="29"/>
      <c r="AZ140" s="29"/>
      <c r="BA140" s="29"/>
      <c r="BB140" s="29"/>
      <c r="BC140" s="29"/>
      <c r="BD140" s="29"/>
      <c r="BE140" s="29"/>
      <c r="BF140" s="29"/>
    </row>
    <row r="141" customFormat="false" ht="12.8" hidden="false" customHeight="false" outlineLevel="0" collapsed="false">
      <c r="A141" s="25" t="s">
        <v>265</v>
      </c>
      <c r="B141" s="20" t="s">
        <v>266</v>
      </c>
      <c r="C141" s="26" t="s">
        <v>23</v>
      </c>
      <c r="D141" s="27" t="n">
        <v>349564</v>
      </c>
      <c r="E141" s="27" t="n">
        <v>144828</v>
      </c>
      <c r="F141" s="27" t="n">
        <v>81403949</v>
      </c>
      <c r="G141" s="27" t="n">
        <v>23339769</v>
      </c>
      <c r="H141" s="27" t="n">
        <v>366573</v>
      </c>
      <c r="I141" s="27" t="n">
        <v>104377145</v>
      </c>
      <c r="J141" s="27" t="n">
        <v>0.003512004</v>
      </c>
      <c r="K141" s="27" t="s">
        <v>24</v>
      </c>
      <c r="L141" s="28" t="n">
        <f aca="false">TRUE()</f>
        <v>1</v>
      </c>
      <c r="M141" s="20" t="n">
        <f aca="false">1</f>
        <v>1</v>
      </c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P141" s="29"/>
      <c r="AQ141" s="29"/>
      <c r="AX141" s="29"/>
      <c r="AY141" s="29"/>
      <c r="AZ141" s="29"/>
      <c r="BA141" s="29"/>
      <c r="BB141" s="29"/>
      <c r="BC141" s="29"/>
      <c r="BD141" s="29"/>
      <c r="BE141" s="29"/>
      <c r="BF141" s="29"/>
    </row>
    <row r="142" customFormat="false" ht="12.8" hidden="false" customHeight="false" outlineLevel="0" collapsed="false">
      <c r="A142" s="25" t="s">
        <v>267</v>
      </c>
      <c r="B142" s="20" t="s">
        <v>268</v>
      </c>
      <c r="C142" s="26" t="s">
        <v>23</v>
      </c>
      <c r="D142" s="27" t="n">
        <v>2021740</v>
      </c>
      <c r="E142" s="27" t="n">
        <v>185020</v>
      </c>
      <c r="F142" s="27" t="n">
        <v>612368663</v>
      </c>
      <c r="G142" s="27" t="n">
        <v>31736263</v>
      </c>
      <c r="H142" s="27" t="n">
        <v>1040622</v>
      </c>
      <c r="I142" s="27" t="n">
        <v>643064304</v>
      </c>
      <c r="J142" s="27" t="n">
        <v>0.001618224</v>
      </c>
      <c r="K142" s="27" t="s">
        <v>24</v>
      </c>
      <c r="L142" s="28" t="n">
        <f aca="false">TRUE()</f>
        <v>1</v>
      </c>
      <c r="M142" s="20" t="n">
        <f aca="false">1</f>
        <v>1</v>
      </c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P142" s="29"/>
      <c r="AQ142" s="29"/>
      <c r="AX142" s="29"/>
      <c r="AY142" s="29"/>
      <c r="AZ142" s="29"/>
      <c r="BA142" s="29"/>
      <c r="BB142" s="29"/>
      <c r="BC142" s="29"/>
      <c r="BD142" s="29"/>
      <c r="BE142" s="29"/>
      <c r="BF142" s="29"/>
    </row>
    <row r="143" customFormat="false" ht="12.8" hidden="false" customHeight="false" outlineLevel="0" collapsed="false">
      <c r="A143" s="25" t="s">
        <v>269</v>
      </c>
      <c r="B143" s="20" t="s">
        <v>270</v>
      </c>
      <c r="C143" s="26" t="s">
        <v>23</v>
      </c>
      <c r="D143" s="27" t="n">
        <v>975988</v>
      </c>
      <c r="E143" s="27" t="n">
        <v>235237</v>
      </c>
      <c r="F143" s="27" t="n">
        <v>210768016</v>
      </c>
      <c r="G143" s="27" t="n">
        <v>36965976</v>
      </c>
      <c r="H143" s="27" t="n">
        <v>3035389</v>
      </c>
      <c r="I143" s="27" t="n">
        <v>244698603</v>
      </c>
      <c r="J143" s="27" t="n">
        <v>0.0124046</v>
      </c>
      <c r="K143" s="27" t="s">
        <v>24</v>
      </c>
      <c r="L143" s="28" t="n">
        <f aca="false">TRUE()</f>
        <v>1</v>
      </c>
      <c r="M143" s="20" t="n">
        <f aca="false">1</f>
        <v>1</v>
      </c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P143" s="29"/>
      <c r="AQ143" s="29"/>
      <c r="AX143" s="29"/>
      <c r="AY143" s="29"/>
      <c r="AZ143" s="29"/>
      <c r="BA143" s="29"/>
      <c r="BB143" s="29"/>
      <c r="BC143" s="29"/>
      <c r="BD143" s="29"/>
      <c r="BE143" s="29"/>
      <c r="BF143" s="29"/>
    </row>
    <row r="144" customFormat="false" ht="12.8" hidden="false" customHeight="false" outlineLevel="0" collapsed="false">
      <c r="A144" s="25" t="s">
        <v>271</v>
      </c>
      <c r="B144" s="20" t="s">
        <v>272</v>
      </c>
      <c r="C144" s="26" t="s">
        <v>23</v>
      </c>
      <c r="D144" s="27" t="n">
        <v>2703416</v>
      </c>
      <c r="E144" s="27" t="n">
        <v>181855</v>
      </c>
      <c r="F144" s="27" t="n">
        <v>911833117</v>
      </c>
      <c r="G144" s="27" t="n">
        <v>29706670</v>
      </c>
      <c r="H144" s="27" t="n">
        <v>2181691</v>
      </c>
      <c r="I144" s="27" t="n">
        <v>939358096</v>
      </c>
      <c r="J144" s="27" t="n">
        <v>0.002322534</v>
      </c>
      <c r="K144" s="27" t="s">
        <v>24</v>
      </c>
      <c r="L144" s="28" t="n">
        <f aca="false">TRUE()</f>
        <v>1</v>
      </c>
      <c r="M144" s="20" t="n">
        <f aca="false">1</f>
        <v>1</v>
      </c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P144" s="29"/>
      <c r="AQ144" s="29"/>
      <c r="AX144" s="29"/>
      <c r="AY144" s="29"/>
      <c r="AZ144" s="29"/>
      <c r="BA144" s="29"/>
      <c r="BB144" s="29"/>
      <c r="BC144" s="29"/>
      <c r="BD144" s="29"/>
      <c r="BE144" s="29"/>
      <c r="BF144" s="29"/>
    </row>
    <row r="145" customFormat="false" ht="12.8" hidden="false" customHeight="false" outlineLevel="0" collapsed="false">
      <c r="A145" s="25" t="s">
        <v>273</v>
      </c>
      <c r="B145" s="20" t="s">
        <v>274</v>
      </c>
      <c r="C145" s="26" t="s">
        <v>23</v>
      </c>
      <c r="D145" s="27" t="n">
        <v>806372</v>
      </c>
      <c r="E145" s="27" t="n">
        <v>201511</v>
      </c>
      <c r="F145" s="27" t="n">
        <v>217126767</v>
      </c>
      <c r="G145" s="27" t="n">
        <v>29916331</v>
      </c>
      <c r="H145" s="27" t="n">
        <v>1623276</v>
      </c>
      <c r="I145" s="27" t="n">
        <v>245419822</v>
      </c>
      <c r="J145" s="27" t="n">
        <v>0.006614282</v>
      </c>
      <c r="K145" s="27" t="s">
        <v>24</v>
      </c>
      <c r="L145" s="28" t="n">
        <f aca="false">TRUE()</f>
        <v>1</v>
      </c>
      <c r="M145" s="20" t="n">
        <f aca="false">1</f>
        <v>1</v>
      </c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P145" s="29"/>
      <c r="AQ145" s="29"/>
      <c r="AX145" s="29"/>
      <c r="AY145" s="29"/>
      <c r="AZ145" s="29"/>
      <c r="BA145" s="29"/>
      <c r="BB145" s="29"/>
      <c r="BC145" s="29"/>
      <c r="BD145" s="29"/>
      <c r="BE145" s="29"/>
      <c r="BF145" s="29"/>
    </row>
    <row r="146" customFormat="false" ht="12.8" hidden="false" customHeight="false" outlineLevel="0" collapsed="false">
      <c r="A146" s="25" t="s">
        <v>275</v>
      </c>
      <c r="B146" s="20" t="s">
        <v>276</v>
      </c>
      <c r="C146" s="26" t="s">
        <v>23</v>
      </c>
      <c r="D146" s="27" t="n">
        <v>2844375</v>
      </c>
      <c r="E146" s="27" t="n">
        <v>165077</v>
      </c>
      <c r="F146" s="27" t="n">
        <v>748441456</v>
      </c>
      <c r="G146" s="27" t="n">
        <v>27149321</v>
      </c>
      <c r="H146" s="27" t="n">
        <v>1733002</v>
      </c>
      <c r="I146" s="27" t="n">
        <v>773857775</v>
      </c>
      <c r="J146" s="27" t="n">
        <v>0.002239432</v>
      </c>
      <c r="K146" s="27" t="s">
        <v>24</v>
      </c>
      <c r="L146" s="28" t="n">
        <f aca="false">TRUE()</f>
        <v>1</v>
      </c>
      <c r="M146" s="20" t="n">
        <f aca="false">1</f>
        <v>1</v>
      </c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P146" s="29"/>
      <c r="AQ146" s="29"/>
      <c r="AX146" s="29"/>
      <c r="AY146" s="29"/>
      <c r="AZ146" s="29"/>
      <c r="BA146" s="29"/>
      <c r="BB146" s="29"/>
      <c r="BC146" s="29"/>
      <c r="BD146" s="29"/>
      <c r="BE146" s="29"/>
      <c r="BF146" s="29"/>
    </row>
    <row r="147" customFormat="false" ht="12.8" hidden="false" customHeight="false" outlineLevel="0" collapsed="false">
      <c r="A147" s="25" t="s">
        <v>277</v>
      </c>
      <c r="B147" s="20" t="s">
        <v>278</v>
      </c>
      <c r="C147" s="26" t="s">
        <v>23</v>
      </c>
      <c r="D147" s="27" t="n">
        <v>2747519</v>
      </c>
      <c r="E147" s="27" t="n">
        <v>178993</v>
      </c>
      <c r="F147" s="27" t="n">
        <v>943259351</v>
      </c>
      <c r="G147" s="27" t="n">
        <v>30037564</v>
      </c>
      <c r="H147" s="27" t="n">
        <v>1781136</v>
      </c>
      <c r="I147" s="27" t="n">
        <v>971515779</v>
      </c>
      <c r="J147" s="27" t="n">
        <v>0.001833358</v>
      </c>
      <c r="K147" s="27" t="s">
        <v>24</v>
      </c>
      <c r="L147" s="28" t="n">
        <f aca="false">TRUE()</f>
        <v>1</v>
      </c>
      <c r="M147" s="20" t="n">
        <f aca="false">1</f>
        <v>1</v>
      </c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P147" s="29"/>
      <c r="AQ147" s="29"/>
      <c r="AX147" s="29"/>
      <c r="AY147" s="29"/>
      <c r="AZ147" s="29"/>
      <c r="BA147" s="29"/>
      <c r="BB147" s="29"/>
      <c r="BC147" s="29"/>
      <c r="BD147" s="29"/>
      <c r="BE147" s="29"/>
      <c r="BF147" s="29"/>
    </row>
    <row r="148" customFormat="false" ht="12.8" hidden="false" customHeight="false" outlineLevel="0" collapsed="false">
      <c r="A148" s="25" t="s">
        <v>279</v>
      </c>
      <c r="B148" s="20" t="s">
        <v>280</v>
      </c>
      <c r="C148" s="26" t="s">
        <v>23</v>
      </c>
      <c r="D148" s="27" t="n">
        <v>2488804</v>
      </c>
      <c r="E148" s="27" t="n">
        <v>184894</v>
      </c>
      <c r="F148" s="27" t="n">
        <v>589522171</v>
      </c>
      <c r="G148" s="27" t="n">
        <v>30550327</v>
      </c>
      <c r="H148" s="27" t="n">
        <v>1531170</v>
      </c>
      <c r="I148" s="27" t="n">
        <v>618541328</v>
      </c>
      <c r="J148" s="27" t="n">
        <v>0.002475453</v>
      </c>
      <c r="K148" s="27" t="s">
        <v>24</v>
      </c>
      <c r="L148" s="28" t="n">
        <f aca="false">TRUE()</f>
        <v>1</v>
      </c>
      <c r="M148" s="20" t="n">
        <f aca="false">1</f>
        <v>1</v>
      </c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P148" s="29"/>
      <c r="AQ148" s="29"/>
      <c r="AX148" s="29"/>
      <c r="AY148" s="29"/>
      <c r="AZ148" s="29"/>
      <c r="BA148" s="29"/>
      <c r="BB148" s="29"/>
      <c r="BC148" s="29"/>
      <c r="BD148" s="29"/>
      <c r="BE148" s="29"/>
      <c r="BF148" s="29"/>
    </row>
    <row r="149" customFormat="false" ht="12.8" hidden="false" customHeight="false" outlineLevel="0" collapsed="false">
      <c r="A149" s="25" t="s">
        <v>281</v>
      </c>
      <c r="B149" s="20" t="s">
        <v>282</v>
      </c>
      <c r="C149" s="26" t="s">
        <v>23</v>
      </c>
      <c r="D149" s="27" t="n">
        <v>448413</v>
      </c>
      <c r="E149" s="27" t="n">
        <v>89382</v>
      </c>
      <c r="F149" s="27" t="n">
        <v>71281322</v>
      </c>
      <c r="G149" s="27" t="n">
        <v>18782476</v>
      </c>
      <c r="H149" s="27" t="n">
        <v>269061</v>
      </c>
      <c r="I149" s="27" t="n">
        <v>89794737</v>
      </c>
      <c r="J149" s="27" t="n">
        <v>0.002996401</v>
      </c>
      <c r="K149" s="27" t="s">
        <v>24</v>
      </c>
      <c r="L149" s="28" t="n">
        <f aca="false">TRUE()</f>
        <v>1</v>
      </c>
      <c r="M149" s="20" t="n">
        <f aca="false">1</f>
        <v>1</v>
      </c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P149" s="29"/>
      <c r="AQ149" s="29"/>
      <c r="AX149" s="29"/>
      <c r="AY149" s="29"/>
      <c r="AZ149" s="29"/>
      <c r="BA149" s="29"/>
      <c r="BB149" s="29"/>
      <c r="BC149" s="29"/>
      <c r="BD149" s="29"/>
      <c r="BE149" s="29"/>
      <c r="BF149" s="29"/>
    </row>
    <row r="150" customFormat="false" ht="12.8" hidden="false" customHeight="false" outlineLevel="0" collapsed="false">
      <c r="A150" s="25" t="s">
        <v>283</v>
      </c>
      <c r="B150" s="20" t="s">
        <v>284</v>
      </c>
      <c r="C150" s="26" t="s">
        <v>23</v>
      </c>
      <c r="D150" s="27" t="n">
        <v>273460</v>
      </c>
      <c r="E150" s="27" t="n">
        <v>87905</v>
      </c>
      <c r="F150" s="27" t="n">
        <v>46738262</v>
      </c>
      <c r="G150" s="27" t="n">
        <v>18497194</v>
      </c>
      <c r="H150" s="27" t="n">
        <v>430941</v>
      </c>
      <c r="I150" s="27" t="n">
        <v>64804515</v>
      </c>
      <c r="J150" s="27" t="n">
        <v>0.006649861</v>
      </c>
      <c r="K150" s="27" t="s">
        <v>24</v>
      </c>
      <c r="L150" s="28" t="n">
        <f aca="false">TRUE()</f>
        <v>1</v>
      </c>
      <c r="M150" s="20" t="n">
        <f aca="false">1</f>
        <v>1</v>
      </c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P150" s="29"/>
      <c r="AQ150" s="29"/>
      <c r="AX150" s="29"/>
      <c r="AY150" s="29"/>
      <c r="AZ150" s="29"/>
      <c r="BA150" s="29"/>
      <c r="BB150" s="29"/>
      <c r="BC150" s="29"/>
      <c r="BD150" s="29"/>
      <c r="BE150" s="29"/>
      <c r="BF150" s="29"/>
    </row>
    <row r="151" customFormat="false" ht="12.8" hidden="false" customHeight="false" outlineLevel="0" collapsed="false">
      <c r="A151" s="25" t="s">
        <v>285</v>
      </c>
      <c r="B151" s="20" t="s">
        <v>286</v>
      </c>
      <c r="C151" s="26" t="s">
        <v>23</v>
      </c>
      <c r="D151" s="27" t="n">
        <v>502031</v>
      </c>
      <c r="E151" s="27" t="n">
        <v>68036</v>
      </c>
      <c r="F151" s="27" t="n">
        <v>23239884</v>
      </c>
      <c r="G151" s="27" t="n">
        <v>16556456</v>
      </c>
      <c r="H151" s="27" t="n">
        <v>468227</v>
      </c>
      <c r="I151" s="27" t="n">
        <v>39328113</v>
      </c>
      <c r="J151" s="27" t="n">
        <v>0.01190566</v>
      </c>
      <c r="K151" s="27" t="s">
        <v>24</v>
      </c>
      <c r="L151" s="28" t="n">
        <f aca="false">TRUE()</f>
        <v>1</v>
      </c>
      <c r="M151" s="20" t="n">
        <f aca="false">1</f>
        <v>1</v>
      </c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P151" s="29"/>
      <c r="AQ151" s="29"/>
      <c r="AX151" s="29"/>
      <c r="AY151" s="29"/>
      <c r="AZ151" s="29"/>
      <c r="BA151" s="29"/>
      <c r="BB151" s="29"/>
      <c r="BC151" s="29"/>
      <c r="BD151" s="29"/>
      <c r="BE151" s="29"/>
      <c r="BF151" s="29"/>
    </row>
    <row r="152" customFormat="false" ht="12.8" hidden="false" customHeight="false" outlineLevel="0" collapsed="false">
      <c r="A152" s="25" t="s">
        <v>287</v>
      </c>
      <c r="B152" s="20" t="s">
        <v>288</v>
      </c>
      <c r="C152" s="26" t="s">
        <v>23</v>
      </c>
      <c r="D152" s="27" t="n">
        <v>2313411</v>
      </c>
      <c r="E152" s="27" t="n">
        <v>165300</v>
      </c>
      <c r="F152" s="27" t="n">
        <v>753869177</v>
      </c>
      <c r="G152" s="27" t="n">
        <v>28131517</v>
      </c>
      <c r="H152" s="27" t="n">
        <v>2935796</v>
      </c>
      <c r="I152" s="27" t="n">
        <v>779064898</v>
      </c>
      <c r="J152" s="27" t="n">
        <v>0.003768359</v>
      </c>
      <c r="K152" s="27" t="s">
        <v>24</v>
      </c>
      <c r="L152" s="28" t="n">
        <f aca="false">TRUE()</f>
        <v>1</v>
      </c>
      <c r="M152" s="20" t="n">
        <f aca="false">1</f>
        <v>1</v>
      </c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P152" s="29"/>
      <c r="AQ152" s="29"/>
      <c r="AX152" s="29"/>
      <c r="AY152" s="29"/>
      <c r="AZ152" s="29"/>
      <c r="BA152" s="29"/>
      <c r="BB152" s="29"/>
      <c r="BC152" s="29"/>
      <c r="BD152" s="29"/>
      <c r="BE152" s="29"/>
      <c r="BF152" s="29"/>
    </row>
    <row r="153" customFormat="false" ht="12.8" hidden="false" customHeight="false" outlineLevel="0" collapsed="false">
      <c r="A153" s="25" t="s">
        <v>289</v>
      </c>
      <c r="B153" s="20" t="s">
        <v>290</v>
      </c>
      <c r="C153" s="26" t="s">
        <v>23</v>
      </c>
      <c r="D153" s="27" t="n">
        <v>586192</v>
      </c>
      <c r="E153" s="27" t="n">
        <v>89085</v>
      </c>
      <c r="F153" s="27" t="n">
        <v>198810293</v>
      </c>
      <c r="G153" s="27" t="n">
        <v>12404813</v>
      </c>
      <c r="H153" s="27" t="n">
        <v>828625</v>
      </c>
      <c r="I153" s="27" t="n">
        <v>210386481</v>
      </c>
      <c r="J153" s="27" t="n">
        <v>0.003938585</v>
      </c>
      <c r="K153" s="27" t="s">
        <v>24</v>
      </c>
      <c r="L153" s="28" t="n">
        <f aca="false">TRUE()</f>
        <v>1</v>
      </c>
      <c r="M153" s="20" t="n">
        <f aca="false">1</f>
        <v>1</v>
      </c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P153" s="29"/>
      <c r="AQ153" s="29"/>
      <c r="AX153" s="29"/>
      <c r="AY153" s="29"/>
      <c r="AZ153" s="29"/>
      <c r="BA153" s="29"/>
      <c r="BB153" s="29"/>
      <c r="BC153" s="29"/>
      <c r="BD153" s="29"/>
      <c r="BE153" s="29"/>
      <c r="BF153" s="29"/>
    </row>
    <row r="154" customFormat="false" ht="12.8" hidden="false" customHeight="false" outlineLevel="0" collapsed="false">
      <c r="A154" s="25" t="s">
        <v>291</v>
      </c>
      <c r="B154" s="20" t="s">
        <v>292</v>
      </c>
      <c r="C154" s="26" t="s">
        <v>23</v>
      </c>
      <c r="D154" s="27" t="n">
        <v>305323</v>
      </c>
      <c r="E154" s="27" t="n">
        <v>32116</v>
      </c>
      <c r="F154" s="27" t="n">
        <v>76894706</v>
      </c>
      <c r="G154" s="27" t="n">
        <v>12251291</v>
      </c>
      <c r="H154" s="27" t="n">
        <v>217351</v>
      </c>
      <c r="I154" s="27" t="n">
        <v>88928646</v>
      </c>
      <c r="J154" s="27" t="n">
        <v>0.002444106</v>
      </c>
      <c r="K154" s="27" t="s">
        <v>24</v>
      </c>
      <c r="L154" s="28" t="n">
        <f aca="false">TRUE()</f>
        <v>1</v>
      </c>
      <c r="M154" s="20" t="n">
        <f aca="false">1</f>
        <v>1</v>
      </c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P154" s="29"/>
      <c r="AQ154" s="29"/>
      <c r="AX154" s="29"/>
      <c r="AY154" s="29"/>
      <c r="AZ154" s="29"/>
      <c r="BA154" s="29"/>
      <c r="BB154" s="29"/>
      <c r="BC154" s="29"/>
      <c r="BD154" s="29"/>
      <c r="BE154" s="29"/>
      <c r="BF154" s="29"/>
    </row>
    <row r="155" customFormat="false" ht="12.8" hidden="false" customHeight="false" outlineLevel="0" collapsed="false">
      <c r="A155" s="25" t="s">
        <v>293</v>
      </c>
      <c r="B155" s="20" t="s">
        <v>294</v>
      </c>
      <c r="C155" s="26" t="s">
        <v>23</v>
      </c>
      <c r="D155" s="27" t="n">
        <v>464368</v>
      </c>
      <c r="E155" s="27" t="n">
        <v>95611</v>
      </c>
      <c r="F155" s="27" t="n">
        <v>76604203</v>
      </c>
      <c r="G155" s="27" t="n">
        <v>20563256</v>
      </c>
      <c r="H155" s="27" t="n">
        <v>566276</v>
      </c>
      <c r="I155" s="27" t="n">
        <v>96601183</v>
      </c>
      <c r="J155" s="27" t="n">
        <v>0.005861999</v>
      </c>
      <c r="K155" s="27" t="s">
        <v>24</v>
      </c>
      <c r="L155" s="28" t="n">
        <f aca="false">TRUE()</f>
        <v>1</v>
      </c>
      <c r="M155" s="20" t="n">
        <f aca="false">1</f>
        <v>1</v>
      </c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P155" s="29"/>
      <c r="AQ155" s="29"/>
      <c r="AX155" s="29"/>
      <c r="AY155" s="29"/>
      <c r="AZ155" s="29"/>
      <c r="BA155" s="29"/>
      <c r="BB155" s="29"/>
      <c r="BC155" s="29"/>
      <c r="BD155" s="29"/>
      <c r="BE155" s="29"/>
      <c r="BF155" s="29"/>
    </row>
    <row r="156" customFormat="false" ht="12.8" hidden="false" customHeight="false" outlineLevel="0" collapsed="false">
      <c r="A156" s="25" t="s">
        <v>295</v>
      </c>
      <c r="B156" s="20" t="s">
        <v>296</v>
      </c>
      <c r="C156" s="26" t="s">
        <v>23</v>
      </c>
      <c r="D156" s="27" t="n">
        <v>813700</v>
      </c>
      <c r="E156" s="27" t="n">
        <v>151596</v>
      </c>
      <c r="F156" s="27" t="n">
        <v>234585036</v>
      </c>
      <c r="G156" s="27" t="n">
        <v>24345146</v>
      </c>
      <c r="H156" s="27" t="n">
        <v>505571</v>
      </c>
      <c r="I156" s="27" t="n">
        <v>258424611</v>
      </c>
      <c r="J156" s="27" t="n">
        <v>0.001956358</v>
      </c>
      <c r="K156" s="27" t="s">
        <v>24</v>
      </c>
      <c r="L156" s="28" t="n">
        <f aca="false">TRUE()</f>
        <v>1</v>
      </c>
      <c r="M156" s="20" t="n">
        <f aca="false">1</f>
        <v>1</v>
      </c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P156" s="29"/>
      <c r="AQ156" s="29"/>
      <c r="AX156" s="29"/>
      <c r="AY156" s="29"/>
      <c r="AZ156" s="29"/>
      <c r="BA156" s="29"/>
      <c r="BB156" s="29"/>
      <c r="BC156" s="29"/>
      <c r="BD156" s="29"/>
      <c r="BE156" s="29"/>
      <c r="BF156" s="29"/>
    </row>
    <row r="157" customFormat="false" ht="12.8" hidden="false" customHeight="false" outlineLevel="0" collapsed="false">
      <c r="A157" s="25" t="s">
        <v>297</v>
      </c>
      <c r="B157" s="20" t="s">
        <v>298</v>
      </c>
      <c r="C157" s="26" t="s">
        <v>23</v>
      </c>
      <c r="D157" s="27" t="n">
        <v>444117</v>
      </c>
      <c r="E157" s="27" t="n">
        <v>114715</v>
      </c>
      <c r="F157" s="27" t="n">
        <v>116583278</v>
      </c>
      <c r="G157" s="27" t="n">
        <v>24474782</v>
      </c>
      <c r="H157" s="27" t="n">
        <v>2208831</v>
      </c>
      <c r="I157" s="27" t="n">
        <v>138849229</v>
      </c>
      <c r="J157" s="27" t="n">
        <v>0.01590813</v>
      </c>
      <c r="K157" s="27" t="s">
        <v>24</v>
      </c>
      <c r="L157" s="28" t="n">
        <f aca="false">TRUE()</f>
        <v>1</v>
      </c>
      <c r="M157" s="20" t="n">
        <f aca="false">1</f>
        <v>1</v>
      </c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P157" s="29"/>
      <c r="AQ157" s="29"/>
      <c r="AX157" s="29"/>
      <c r="AY157" s="29"/>
      <c r="AZ157" s="29"/>
      <c r="BA157" s="29"/>
      <c r="BB157" s="29"/>
      <c r="BC157" s="29"/>
      <c r="BD157" s="29"/>
      <c r="BE157" s="29"/>
      <c r="BF157" s="29"/>
    </row>
    <row r="158" customFormat="false" ht="12.8" hidden="false" customHeight="false" outlineLevel="0" collapsed="false">
      <c r="A158" s="25" t="s">
        <v>299</v>
      </c>
      <c r="B158" s="20" t="s">
        <v>300</v>
      </c>
      <c r="C158" s="26" t="s">
        <v>23</v>
      </c>
      <c r="D158" s="27" t="n">
        <v>2023417</v>
      </c>
      <c r="E158" s="27" t="n">
        <v>177866</v>
      </c>
      <c r="F158" s="27" t="n">
        <v>494882648</v>
      </c>
      <c r="G158" s="27" t="n">
        <v>31583987</v>
      </c>
      <c r="H158" s="27" t="n">
        <v>2416633</v>
      </c>
      <c r="I158" s="27" t="n">
        <v>524050002</v>
      </c>
      <c r="J158" s="27" t="n">
        <v>0.004611455</v>
      </c>
      <c r="K158" s="27" t="s">
        <v>24</v>
      </c>
      <c r="L158" s="28" t="n">
        <f aca="false">TRUE()</f>
        <v>1</v>
      </c>
      <c r="M158" s="20" t="n">
        <f aca="false">1</f>
        <v>1</v>
      </c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P158" s="29"/>
      <c r="AQ158" s="29"/>
      <c r="AX158" s="29"/>
      <c r="AY158" s="29"/>
      <c r="AZ158" s="29"/>
      <c r="BA158" s="29"/>
      <c r="BB158" s="29"/>
      <c r="BC158" s="29"/>
      <c r="BD158" s="29"/>
      <c r="BE158" s="29"/>
      <c r="BF158" s="29"/>
    </row>
    <row r="159" customFormat="false" ht="12.8" hidden="false" customHeight="false" outlineLevel="0" collapsed="false">
      <c r="A159" s="25" t="s">
        <v>301</v>
      </c>
      <c r="B159" s="20" t="s">
        <v>302</v>
      </c>
      <c r="C159" s="26" t="s">
        <v>23</v>
      </c>
      <c r="D159" s="27" t="n">
        <v>221323</v>
      </c>
      <c r="E159" s="27" t="n">
        <v>76129</v>
      </c>
      <c r="F159" s="27" t="n">
        <v>32345629</v>
      </c>
      <c r="G159" s="27" t="n">
        <v>18522564</v>
      </c>
      <c r="H159" s="27" t="n">
        <v>544681</v>
      </c>
      <c r="I159" s="27" t="n">
        <v>50323512</v>
      </c>
      <c r="J159" s="27" t="n">
        <v>0.01082359</v>
      </c>
      <c r="K159" s="27" t="s">
        <v>24</v>
      </c>
      <c r="L159" s="28" t="n">
        <f aca="false">TRUE()</f>
        <v>1</v>
      </c>
      <c r="M159" s="20" t="n">
        <f aca="false">1</f>
        <v>1</v>
      </c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P159" s="29"/>
      <c r="AQ159" s="29"/>
      <c r="AX159" s="29"/>
      <c r="AY159" s="29"/>
      <c r="AZ159" s="29"/>
      <c r="BA159" s="29"/>
      <c r="BB159" s="29"/>
      <c r="BC159" s="29"/>
      <c r="BD159" s="29"/>
      <c r="BE159" s="29"/>
      <c r="BF159" s="29"/>
    </row>
    <row r="160" customFormat="false" ht="12.8" hidden="false" customHeight="false" outlineLevel="0" collapsed="false">
      <c r="A160" s="25" t="s">
        <v>303</v>
      </c>
      <c r="B160" s="20" t="s">
        <v>304</v>
      </c>
      <c r="C160" s="26" t="s">
        <v>23</v>
      </c>
      <c r="D160" s="27" t="n">
        <v>3068060</v>
      </c>
      <c r="E160" s="27" t="n">
        <v>188696</v>
      </c>
      <c r="F160" s="27" t="n">
        <v>1090822803</v>
      </c>
      <c r="G160" s="27" t="n">
        <v>30222576</v>
      </c>
      <c r="H160" s="27" t="n">
        <v>1640889</v>
      </c>
      <c r="I160" s="27" t="n">
        <v>1119404490</v>
      </c>
      <c r="J160" s="27" t="n">
        <v>0.001465859</v>
      </c>
      <c r="K160" s="27" t="s">
        <v>24</v>
      </c>
      <c r="L160" s="28" t="n">
        <f aca="false">TRUE()</f>
        <v>1</v>
      </c>
      <c r="M160" s="20" t="n">
        <f aca="false">1</f>
        <v>1</v>
      </c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P160" s="29"/>
      <c r="AQ160" s="29"/>
      <c r="AX160" s="29"/>
      <c r="AY160" s="29"/>
      <c r="AZ160" s="29"/>
      <c r="BA160" s="29"/>
      <c r="BB160" s="29"/>
      <c r="BC160" s="29"/>
      <c r="BD160" s="29"/>
      <c r="BE160" s="29"/>
      <c r="BF160" s="29"/>
    </row>
    <row r="161" customFormat="false" ht="12.8" hidden="false" customHeight="false" outlineLevel="0" collapsed="false">
      <c r="A161" s="25" t="s">
        <v>305</v>
      </c>
      <c r="B161" s="20" t="s">
        <v>306</v>
      </c>
      <c r="C161" s="26" t="s">
        <v>23</v>
      </c>
      <c r="D161" s="27" t="n">
        <v>145205</v>
      </c>
      <c r="E161" s="27" t="n">
        <v>256400</v>
      </c>
      <c r="F161" s="27" t="n">
        <v>26738062</v>
      </c>
      <c r="G161" s="27" t="n">
        <v>24893363</v>
      </c>
      <c r="H161" s="27" t="n">
        <v>2058940</v>
      </c>
      <c r="I161" s="27" t="n">
        <v>49572485</v>
      </c>
      <c r="J161" s="27" t="n">
        <v>0.04153393</v>
      </c>
      <c r="K161" s="27" t="s">
        <v>24</v>
      </c>
      <c r="L161" s="28" t="n">
        <f aca="false">TRUE()</f>
        <v>1</v>
      </c>
      <c r="M161" s="20" t="n">
        <f aca="false">1</f>
        <v>1</v>
      </c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P161" s="29"/>
      <c r="AQ161" s="29"/>
      <c r="AX161" s="29"/>
      <c r="AY161" s="29"/>
      <c r="AZ161" s="29"/>
      <c r="BA161" s="29"/>
      <c r="BB161" s="29"/>
      <c r="BC161" s="29"/>
      <c r="BD161" s="29"/>
      <c r="BE161" s="29"/>
      <c r="BF161" s="29"/>
    </row>
    <row r="162" customFormat="false" ht="12.8" hidden="false" customHeight="false" outlineLevel="0" collapsed="false">
      <c r="A162" s="25" t="s">
        <v>307</v>
      </c>
      <c r="B162" s="20" t="s">
        <v>308</v>
      </c>
      <c r="C162" s="26" t="s">
        <v>23</v>
      </c>
      <c r="D162" s="27" t="n">
        <v>446036</v>
      </c>
      <c r="E162" s="27" t="n">
        <v>148948</v>
      </c>
      <c r="F162" s="27" t="n">
        <v>72791042</v>
      </c>
      <c r="G162" s="27" t="n">
        <v>23618965</v>
      </c>
      <c r="H162" s="27" t="n">
        <v>711369</v>
      </c>
      <c r="I162" s="27" t="n">
        <v>95698638</v>
      </c>
      <c r="J162" s="27" t="n">
        <v>0.007433429</v>
      </c>
      <c r="K162" s="27" t="s">
        <v>24</v>
      </c>
      <c r="L162" s="28" t="n">
        <f aca="false">TRUE()</f>
        <v>1</v>
      </c>
      <c r="M162" s="20" t="n">
        <f aca="false">1</f>
        <v>1</v>
      </c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P162" s="29"/>
      <c r="AQ162" s="29"/>
      <c r="AX162" s="29"/>
      <c r="AY162" s="29"/>
      <c r="AZ162" s="29"/>
      <c r="BA162" s="29"/>
      <c r="BB162" s="29"/>
      <c r="BC162" s="29"/>
      <c r="BD162" s="29"/>
      <c r="BE162" s="29"/>
      <c r="BF162" s="29"/>
    </row>
    <row r="163" customFormat="false" ht="12.8" hidden="false" customHeight="false" outlineLevel="0" collapsed="false">
      <c r="A163" s="25" t="s">
        <v>309</v>
      </c>
      <c r="B163" s="20" t="s">
        <v>310</v>
      </c>
      <c r="C163" s="26" t="s">
        <v>23</v>
      </c>
      <c r="D163" s="27" t="n">
        <v>1358521</v>
      </c>
      <c r="E163" s="27" t="n">
        <v>175367</v>
      </c>
      <c r="F163" s="27" t="n">
        <v>313382523</v>
      </c>
      <c r="G163" s="27" t="n">
        <v>31044228</v>
      </c>
      <c r="H163" s="27" t="n">
        <v>985501</v>
      </c>
      <c r="I163" s="27" t="n">
        <v>343441250</v>
      </c>
      <c r="J163" s="27" t="n">
        <v>0.002869489</v>
      </c>
      <c r="K163" s="27" t="s">
        <v>24</v>
      </c>
      <c r="L163" s="28" t="n">
        <f aca="false">TRUE()</f>
        <v>1</v>
      </c>
      <c r="M163" s="20" t="n">
        <f aca="false">1</f>
        <v>1</v>
      </c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P163" s="29"/>
      <c r="AQ163" s="29"/>
      <c r="AX163" s="29"/>
      <c r="AY163" s="29"/>
      <c r="AZ163" s="29"/>
      <c r="BA163" s="29"/>
      <c r="BB163" s="29"/>
      <c r="BC163" s="29"/>
      <c r="BD163" s="29"/>
      <c r="BE163" s="29"/>
      <c r="BF163" s="29"/>
    </row>
    <row r="164" customFormat="false" ht="12.8" hidden="false" customHeight="false" outlineLevel="0" collapsed="false">
      <c r="A164" s="25" t="s">
        <v>311</v>
      </c>
      <c r="B164" s="20" t="s">
        <v>312</v>
      </c>
      <c r="C164" s="26" t="s">
        <v>23</v>
      </c>
      <c r="D164" s="27" t="n">
        <v>1025257</v>
      </c>
      <c r="E164" s="27" t="n">
        <v>194066</v>
      </c>
      <c r="F164" s="27" t="n">
        <v>378640890</v>
      </c>
      <c r="G164" s="27" t="n">
        <v>43774160</v>
      </c>
      <c r="H164" s="27" t="n">
        <v>4387357</v>
      </c>
      <c r="I164" s="27" t="n">
        <v>418027693</v>
      </c>
      <c r="J164" s="27" t="n">
        <v>0.01049537</v>
      </c>
      <c r="K164" s="27" t="s">
        <v>24</v>
      </c>
      <c r="L164" s="28" t="n">
        <f aca="false">TRUE()</f>
        <v>1</v>
      </c>
      <c r="M164" s="20" t="n">
        <f aca="false">1</f>
        <v>1</v>
      </c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P164" s="29"/>
      <c r="AQ164" s="29"/>
      <c r="AX164" s="29"/>
      <c r="AY164" s="29"/>
      <c r="AZ164" s="29"/>
      <c r="BA164" s="29"/>
      <c r="BB164" s="29"/>
      <c r="BC164" s="29"/>
      <c r="BD164" s="29"/>
      <c r="BE164" s="29"/>
      <c r="BF164" s="29"/>
    </row>
    <row r="165" customFormat="false" ht="12.8" hidden="false" customHeight="false" outlineLevel="0" collapsed="false">
      <c r="A165" s="25" t="s">
        <v>313</v>
      </c>
      <c r="B165" s="20" t="s">
        <v>314</v>
      </c>
      <c r="C165" s="26" t="s">
        <v>23</v>
      </c>
      <c r="D165" s="27" t="n">
        <v>742410</v>
      </c>
      <c r="E165" s="27" t="n">
        <v>231975</v>
      </c>
      <c r="F165" s="27" t="n">
        <v>130527976</v>
      </c>
      <c r="G165" s="27" t="n">
        <v>39745420</v>
      </c>
      <c r="H165" s="27" t="n">
        <v>1839572</v>
      </c>
      <c r="I165" s="27" t="n">
        <v>168433824</v>
      </c>
      <c r="J165" s="27" t="n">
        <v>0.01092163</v>
      </c>
      <c r="K165" s="27" t="s">
        <v>24</v>
      </c>
      <c r="L165" s="28" t="n">
        <f aca="false">TRUE()</f>
        <v>1</v>
      </c>
      <c r="M165" s="20" t="n">
        <f aca="false">1</f>
        <v>1</v>
      </c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P165" s="29"/>
      <c r="AQ165" s="29"/>
      <c r="AX165" s="29"/>
      <c r="AY165" s="29"/>
      <c r="AZ165" s="29"/>
      <c r="BA165" s="29"/>
      <c r="BB165" s="29"/>
      <c r="BC165" s="29"/>
      <c r="BD165" s="29"/>
      <c r="BE165" s="29"/>
      <c r="BF165" s="29"/>
    </row>
    <row r="166" customFormat="false" ht="12.8" hidden="false" customHeight="false" outlineLevel="0" collapsed="false">
      <c r="A166" s="25" t="s">
        <v>315</v>
      </c>
      <c r="B166" s="20" t="s">
        <v>316</v>
      </c>
      <c r="C166" s="26" t="s">
        <v>23</v>
      </c>
      <c r="D166" s="27" t="n">
        <v>346615</v>
      </c>
      <c r="E166" s="27" t="n">
        <v>149551</v>
      </c>
      <c r="F166" s="27" t="n">
        <v>58394152</v>
      </c>
      <c r="G166" s="27" t="n">
        <v>24210391</v>
      </c>
      <c r="H166" s="27" t="n">
        <v>328446</v>
      </c>
      <c r="I166" s="27" t="n">
        <v>82276097</v>
      </c>
      <c r="J166" s="27" t="n">
        <v>0.003991998</v>
      </c>
      <c r="K166" s="27" t="s">
        <v>24</v>
      </c>
      <c r="L166" s="28" t="n">
        <f aca="false">TRUE()</f>
        <v>1</v>
      </c>
      <c r="M166" s="20" t="n">
        <f aca="false">1</f>
        <v>1</v>
      </c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P166" s="29"/>
      <c r="AQ166" s="29"/>
      <c r="AX166" s="29"/>
      <c r="AY166" s="29"/>
      <c r="AZ166" s="29"/>
      <c r="BA166" s="29"/>
      <c r="BB166" s="29"/>
      <c r="BC166" s="29"/>
      <c r="BD166" s="29"/>
      <c r="BE166" s="29"/>
      <c r="BF166" s="29"/>
    </row>
    <row r="167" customFormat="false" ht="12.8" hidden="false" customHeight="false" outlineLevel="0" collapsed="false">
      <c r="A167" s="25" t="s">
        <v>317</v>
      </c>
      <c r="B167" s="20" t="s">
        <v>318</v>
      </c>
      <c r="C167" s="26" t="s">
        <v>23</v>
      </c>
      <c r="D167" s="27" t="n">
        <v>1129573</v>
      </c>
      <c r="E167" s="27" t="n">
        <v>176690</v>
      </c>
      <c r="F167" s="27" t="n">
        <v>220080826</v>
      </c>
      <c r="G167" s="27" t="n">
        <v>30211789</v>
      </c>
      <c r="H167" s="27" t="n">
        <v>1578312</v>
      </c>
      <c r="I167" s="30" t="n">
        <v>248714303</v>
      </c>
      <c r="J167" s="30" t="n">
        <v>0.006345884</v>
      </c>
      <c r="K167" s="30" t="s">
        <v>24</v>
      </c>
      <c r="L167" s="28" t="n">
        <f aca="false">TRUE()</f>
        <v>1</v>
      </c>
      <c r="M167" s="31" t="n">
        <f aca="false">1</f>
        <v>1</v>
      </c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P167" s="29"/>
      <c r="AQ167" s="29"/>
      <c r="AX167" s="29"/>
      <c r="AY167" s="29"/>
      <c r="AZ167" s="29"/>
      <c r="BA167" s="29"/>
      <c r="BB167" s="29"/>
      <c r="BC167" s="29"/>
      <c r="BD167" s="29"/>
      <c r="BE167" s="29"/>
      <c r="BF167" s="29"/>
    </row>
    <row r="168" customFormat="false" ht="12.8" hidden="false" customHeight="false" outlineLevel="0" collapsed="false">
      <c r="A168" s="25" t="s">
        <v>319</v>
      </c>
      <c r="B168" s="20" t="s">
        <v>320</v>
      </c>
      <c r="C168" s="26" t="s">
        <v>23</v>
      </c>
      <c r="D168" s="27" t="n">
        <v>2978092</v>
      </c>
      <c r="E168" s="27" t="n">
        <v>195462</v>
      </c>
      <c r="F168" s="27" t="n">
        <v>855193842</v>
      </c>
      <c r="G168" s="27" t="n">
        <v>33923627</v>
      </c>
      <c r="H168" s="27" t="n">
        <v>3476074</v>
      </c>
      <c r="I168" s="27" t="n">
        <v>885641395</v>
      </c>
      <c r="J168" s="27" t="n">
        <v>0.003924923</v>
      </c>
      <c r="K168" s="27" t="s">
        <v>24</v>
      </c>
      <c r="L168" s="28" t="n">
        <f aca="false">TRUE()</f>
        <v>1</v>
      </c>
      <c r="M168" s="20" t="n">
        <f aca="false">1</f>
        <v>1</v>
      </c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P168" s="29"/>
      <c r="AQ168" s="29"/>
      <c r="AX168" s="29"/>
      <c r="AY168" s="29"/>
      <c r="AZ168" s="29"/>
      <c r="BA168" s="29"/>
      <c r="BB168" s="29"/>
      <c r="BC168" s="29"/>
      <c r="BD168" s="29"/>
      <c r="BE168" s="29"/>
      <c r="BF168" s="29"/>
    </row>
    <row r="169" customFormat="false" ht="12.8" hidden="false" customHeight="false" outlineLevel="0" collapsed="false">
      <c r="A169" s="25" t="s">
        <v>321</v>
      </c>
      <c r="B169" s="20" t="s">
        <v>322</v>
      </c>
      <c r="C169" s="26" t="s">
        <v>23</v>
      </c>
      <c r="D169" s="27" t="n">
        <v>502601</v>
      </c>
      <c r="E169" s="27" t="n">
        <v>86818</v>
      </c>
      <c r="F169" s="27" t="n">
        <v>157258601</v>
      </c>
      <c r="G169" s="27" t="n">
        <v>16111195</v>
      </c>
      <c r="H169" s="27" t="n">
        <v>1128730</v>
      </c>
      <c r="I169" s="27" t="n">
        <v>172241066</v>
      </c>
      <c r="J169" s="27" t="n">
        <v>0.006553199</v>
      </c>
      <c r="K169" s="27" t="s">
        <v>24</v>
      </c>
      <c r="L169" s="28" t="n">
        <f aca="false">TRUE()</f>
        <v>1</v>
      </c>
      <c r="M169" s="20" t="n">
        <f aca="false">1</f>
        <v>1</v>
      </c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P169" s="29"/>
      <c r="AQ169" s="29"/>
      <c r="AX169" s="29"/>
      <c r="AY169" s="29"/>
      <c r="AZ169" s="29"/>
      <c r="BA169" s="29"/>
      <c r="BB169" s="29"/>
      <c r="BC169" s="29"/>
      <c r="BD169" s="29"/>
      <c r="BE169" s="29"/>
      <c r="BF169" s="29"/>
    </row>
    <row r="170" customFormat="false" ht="12.8" hidden="false" customHeight="false" outlineLevel="0" collapsed="false">
      <c r="A170" s="25" t="s">
        <v>323</v>
      </c>
      <c r="B170" s="20" t="s">
        <v>324</v>
      </c>
      <c r="C170" s="26" t="s">
        <v>23</v>
      </c>
      <c r="D170" s="27" t="n">
        <v>600802</v>
      </c>
      <c r="E170" s="27" t="n">
        <v>53326</v>
      </c>
      <c r="F170" s="27" t="n">
        <v>270225512</v>
      </c>
      <c r="G170" s="27" t="n">
        <v>9281657</v>
      </c>
      <c r="H170" s="27" t="n">
        <v>782137</v>
      </c>
      <c r="I170" s="27" t="n">
        <v>278725032</v>
      </c>
      <c r="J170" s="27" t="n">
        <v>0.002806124</v>
      </c>
      <c r="K170" s="27" t="s">
        <v>24</v>
      </c>
      <c r="L170" s="28" t="n">
        <f aca="false">TRUE()</f>
        <v>1</v>
      </c>
      <c r="M170" s="20" t="n">
        <f aca="false">1</f>
        <v>1</v>
      </c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P170" s="29"/>
      <c r="AQ170" s="29"/>
      <c r="AX170" s="29"/>
      <c r="AY170" s="29"/>
      <c r="AZ170" s="29"/>
      <c r="BA170" s="29"/>
      <c r="BB170" s="29"/>
      <c r="BC170" s="29"/>
      <c r="BD170" s="29"/>
      <c r="BE170" s="29"/>
      <c r="BF170" s="29"/>
    </row>
    <row r="171" customFormat="false" ht="12.8" hidden="false" customHeight="false" outlineLevel="0" collapsed="false">
      <c r="A171" s="25" t="s">
        <v>325</v>
      </c>
      <c r="B171" s="20" t="s">
        <v>326</v>
      </c>
      <c r="C171" s="26" t="s">
        <v>23</v>
      </c>
      <c r="D171" s="27" t="n">
        <v>3572175</v>
      </c>
      <c r="E171" s="27" t="n">
        <v>175673</v>
      </c>
      <c r="F171" s="27" t="n">
        <v>763476084</v>
      </c>
      <c r="G171" s="27" t="n">
        <v>28992025</v>
      </c>
      <c r="H171" s="27" t="n">
        <v>1877114</v>
      </c>
      <c r="I171" s="27" t="n">
        <v>790590995</v>
      </c>
      <c r="J171" s="27" t="n">
        <v>0.002374317</v>
      </c>
      <c r="K171" s="27" t="s">
        <v>24</v>
      </c>
      <c r="L171" s="28" t="n">
        <f aca="false">TRUE()</f>
        <v>1</v>
      </c>
      <c r="M171" s="20" t="n">
        <f aca="false">1</f>
        <v>1</v>
      </c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P171" s="29"/>
      <c r="AQ171" s="29"/>
      <c r="AX171" s="29"/>
      <c r="AY171" s="29"/>
      <c r="AZ171" s="29"/>
      <c r="BA171" s="29"/>
      <c r="BB171" s="29"/>
      <c r="BC171" s="29"/>
      <c r="BD171" s="29"/>
      <c r="BE171" s="29"/>
      <c r="BF171" s="29"/>
    </row>
    <row r="172" customFormat="false" ht="12.8" hidden="false" customHeight="false" outlineLevel="0" collapsed="false">
      <c r="A172" s="25" t="s">
        <v>327</v>
      </c>
      <c r="B172" s="20" t="s">
        <v>328</v>
      </c>
      <c r="C172" s="26" t="s">
        <v>23</v>
      </c>
      <c r="D172" s="27" t="n">
        <v>59427</v>
      </c>
      <c r="E172" s="27" t="n">
        <v>29932</v>
      </c>
      <c r="F172" s="27" t="n">
        <v>2393878</v>
      </c>
      <c r="G172" s="27" t="n">
        <v>11653665</v>
      </c>
      <c r="H172" s="27" t="n">
        <v>185231</v>
      </c>
      <c r="I172" s="27" t="n">
        <v>13862312</v>
      </c>
      <c r="J172" s="27" t="n">
        <v>0.0133622</v>
      </c>
      <c r="K172" s="27" t="s">
        <v>24</v>
      </c>
      <c r="L172" s="28" t="n">
        <f aca="false">TRUE()</f>
        <v>1</v>
      </c>
      <c r="M172" s="20" t="n">
        <f aca="false">1</f>
        <v>1</v>
      </c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P172" s="29"/>
      <c r="AQ172" s="29"/>
      <c r="AX172" s="29"/>
      <c r="AY172" s="29"/>
      <c r="AZ172" s="29"/>
      <c r="BA172" s="29"/>
      <c r="BB172" s="29"/>
      <c r="BC172" s="29"/>
      <c r="BD172" s="29"/>
      <c r="BE172" s="29"/>
      <c r="BF172" s="29"/>
    </row>
    <row r="173" customFormat="false" ht="12.8" hidden="false" customHeight="false" outlineLevel="0" collapsed="false">
      <c r="A173" s="25" t="s">
        <v>329</v>
      </c>
      <c r="B173" s="20" t="s">
        <v>330</v>
      </c>
      <c r="C173" s="26" t="s">
        <v>23</v>
      </c>
      <c r="D173" s="27" t="n">
        <v>353726</v>
      </c>
      <c r="E173" s="27" t="n">
        <v>57690</v>
      </c>
      <c r="F173" s="27" t="n">
        <v>139351547</v>
      </c>
      <c r="G173" s="27" t="n">
        <v>12933396</v>
      </c>
      <c r="H173" s="27" t="n">
        <v>677012</v>
      </c>
      <c r="I173" s="27" t="n">
        <v>151607931</v>
      </c>
      <c r="J173" s="27" t="n">
        <v>0.004465545</v>
      </c>
      <c r="K173" s="27" t="s">
        <v>24</v>
      </c>
      <c r="L173" s="28" t="n">
        <f aca="false">TRUE()</f>
        <v>1</v>
      </c>
      <c r="M173" s="20" t="n">
        <f aca="false">1</f>
        <v>1</v>
      </c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P173" s="29"/>
      <c r="AQ173" s="29"/>
      <c r="AX173" s="29"/>
      <c r="AY173" s="29"/>
      <c r="AZ173" s="29"/>
      <c r="BA173" s="29"/>
      <c r="BB173" s="29"/>
      <c r="BC173" s="29"/>
      <c r="BD173" s="29"/>
      <c r="BE173" s="29"/>
      <c r="BF173" s="29"/>
    </row>
    <row r="174" customFormat="false" ht="12.8" hidden="false" customHeight="false" outlineLevel="0" collapsed="false">
      <c r="A174" s="25" t="s">
        <v>331</v>
      </c>
      <c r="B174" s="20" t="s">
        <v>332</v>
      </c>
      <c r="C174" s="26" t="s">
        <v>23</v>
      </c>
      <c r="D174" s="27" t="n">
        <v>428591</v>
      </c>
      <c r="E174" s="27" t="n">
        <v>155944</v>
      </c>
      <c r="F174" s="27" t="n">
        <v>79314681</v>
      </c>
      <c r="G174" s="27" t="n">
        <v>25348764</v>
      </c>
      <c r="H174" s="27" t="n">
        <v>719740</v>
      </c>
      <c r="I174" s="27" t="n">
        <v>103943705</v>
      </c>
      <c r="J174" s="27" t="n">
        <v>0.006924325</v>
      </c>
      <c r="K174" s="27" t="s">
        <v>24</v>
      </c>
      <c r="L174" s="28" t="n">
        <f aca="false">TRUE()</f>
        <v>1</v>
      </c>
      <c r="M174" s="20" t="n">
        <f aca="false">1</f>
        <v>1</v>
      </c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P174" s="29"/>
      <c r="AQ174" s="29"/>
      <c r="AX174" s="29"/>
      <c r="AY174" s="29"/>
      <c r="AZ174" s="29"/>
      <c r="BA174" s="29"/>
      <c r="BB174" s="29"/>
      <c r="BC174" s="29"/>
      <c r="BD174" s="29"/>
      <c r="BE174" s="29"/>
      <c r="BF174" s="29"/>
    </row>
    <row r="175" customFormat="false" ht="12.8" hidden="false" customHeight="false" outlineLevel="0" collapsed="false">
      <c r="A175" s="25" t="s">
        <v>333</v>
      </c>
      <c r="B175" s="20" t="s">
        <v>334</v>
      </c>
      <c r="C175" s="26" t="s">
        <v>23</v>
      </c>
      <c r="D175" s="27" t="n">
        <v>352042</v>
      </c>
      <c r="E175" s="27" t="n">
        <v>66707</v>
      </c>
      <c r="F175" s="27" t="n">
        <v>66547422</v>
      </c>
      <c r="G175" s="27" t="n">
        <v>17164570</v>
      </c>
      <c r="H175" s="27" t="n">
        <v>1243274</v>
      </c>
      <c r="I175" s="27" t="n">
        <v>82468718</v>
      </c>
      <c r="J175" s="27" t="n">
        <v>0.0150757</v>
      </c>
      <c r="K175" s="27" t="s">
        <v>24</v>
      </c>
      <c r="L175" s="28" t="n">
        <f aca="false">TRUE()</f>
        <v>1</v>
      </c>
      <c r="M175" s="20" t="n">
        <f aca="false">1</f>
        <v>1</v>
      </c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P175" s="29"/>
      <c r="AQ175" s="29"/>
      <c r="AX175" s="29"/>
      <c r="AY175" s="29"/>
      <c r="AZ175" s="29"/>
      <c r="BA175" s="29"/>
      <c r="BB175" s="29"/>
      <c r="BC175" s="29"/>
      <c r="BD175" s="29"/>
      <c r="BE175" s="29"/>
      <c r="BF175" s="29"/>
    </row>
    <row r="176" customFormat="false" ht="12.8" hidden="false" customHeight="false" outlineLevel="0" collapsed="false">
      <c r="A176" s="25" t="s">
        <v>335</v>
      </c>
      <c r="B176" s="20" t="s">
        <v>336</v>
      </c>
      <c r="C176" s="26" t="s">
        <v>23</v>
      </c>
      <c r="D176" s="27" t="n">
        <v>2725200</v>
      </c>
      <c r="E176" s="27" t="n">
        <v>115439</v>
      </c>
      <c r="F176" s="27" t="n">
        <v>1218936427</v>
      </c>
      <c r="G176" s="27" t="n">
        <v>23052063</v>
      </c>
      <c r="H176" s="27" t="n">
        <v>4387795</v>
      </c>
      <c r="I176" s="30" t="n">
        <v>1237600695</v>
      </c>
      <c r="J176" s="30" t="n">
        <v>0.003545404</v>
      </c>
      <c r="K176" s="30" t="s">
        <v>24</v>
      </c>
      <c r="L176" s="28" t="n">
        <f aca="false">TRUE()</f>
        <v>1</v>
      </c>
      <c r="M176" s="31" t="n">
        <f aca="false">1</f>
        <v>1</v>
      </c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P176" s="29"/>
      <c r="AQ176" s="29"/>
      <c r="AX176" s="29"/>
      <c r="AY176" s="29"/>
      <c r="AZ176" s="29"/>
      <c r="BA176" s="29"/>
      <c r="BB176" s="29"/>
      <c r="BC176" s="29"/>
      <c r="BD176" s="29"/>
      <c r="BE176" s="29"/>
      <c r="BF176" s="29"/>
    </row>
    <row r="177" customFormat="false" ht="12.8" hidden="false" customHeight="false" outlineLevel="0" collapsed="false">
      <c r="A177" s="25" t="s">
        <v>337</v>
      </c>
      <c r="B177" s="20" t="s">
        <v>338</v>
      </c>
      <c r="C177" s="26" t="s">
        <v>23</v>
      </c>
      <c r="D177" s="27" t="n">
        <v>185069</v>
      </c>
      <c r="E177" s="27" t="n">
        <v>115673</v>
      </c>
      <c r="F177" s="27" t="n">
        <v>48800687</v>
      </c>
      <c r="G177" s="27" t="n">
        <v>21403375</v>
      </c>
      <c r="H177" s="27" t="n">
        <v>1948423</v>
      </c>
      <c r="I177" s="27" t="n">
        <v>68255639</v>
      </c>
      <c r="J177" s="27" t="n">
        <v>0.02854596</v>
      </c>
      <c r="K177" s="27" t="s">
        <v>24</v>
      </c>
      <c r="L177" s="28" t="n">
        <f aca="false">TRUE()</f>
        <v>1</v>
      </c>
      <c r="M177" s="20" t="n">
        <f aca="false">1</f>
        <v>1</v>
      </c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P177" s="29"/>
      <c r="AQ177" s="29"/>
      <c r="AX177" s="29"/>
      <c r="AY177" s="29"/>
      <c r="AZ177" s="29"/>
      <c r="BA177" s="29"/>
      <c r="BB177" s="29"/>
      <c r="BC177" s="29"/>
      <c r="BD177" s="29"/>
      <c r="BE177" s="29"/>
      <c r="BF177" s="29"/>
    </row>
    <row r="178" customFormat="false" ht="12.8" hidden="false" customHeight="false" outlineLevel="0" collapsed="false">
      <c r="A178" s="25" t="s">
        <v>339</v>
      </c>
      <c r="B178" s="20" t="s">
        <v>340</v>
      </c>
      <c r="C178" s="26" t="s">
        <v>23</v>
      </c>
      <c r="D178" s="27" t="n">
        <v>1047537</v>
      </c>
      <c r="E178" s="27" t="n">
        <v>169914</v>
      </c>
      <c r="F178" s="27" t="n">
        <v>270853665</v>
      </c>
      <c r="G178" s="27" t="n">
        <v>37791134</v>
      </c>
      <c r="H178" s="27" t="n">
        <v>9509805</v>
      </c>
      <c r="I178" s="27" t="n">
        <v>299134994</v>
      </c>
      <c r="J178" s="27" t="n">
        <v>0.03179101</v>
      </c>
      <c r="K178" s="27" t="s">
        <v>24</v>
      </c>
      <c r="L178" s="28" t="n">
        <f aca="false">TRUE()</f>
        <v>1</v>
      </c>
      <c r="M178" s="20" t="n">
        <f aca="false">1</f>
        <v>1</v>
      </c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P178" s="29"/>
      <c r="AQ178" s="29"/>
      <c r="AX178" s="29"/>
      <c r="AY178" s="29"/>
      <c r="AZ178" s="29"/>
      <c r="BA178" s="29"/>
      <c r="BB178" s="29"/>
      <c r="BC178" s="29"/>
      <c r="BD178" s="29"/>
      <c r="BE178" s="29"/>
      <c r="BF178" s="29"/>
    </row>
    <row r="179" customFormat="false" ht="12.8" hidden="false" customHeight="false" outlineLevel="0" collapsed="false">
      <c r="A179" s="25" t="s">
        <v>341</v>
      </c>
      <c r="B179" s="20" t="s">
        <v>342</v>
      </c>
      <c r="C179" s="26" t="s">
        <v>23</v>
      </c>
      <c r="D179" s="27" t="n">
        <v>41528</v>
      </c>
      <c r="E179" s="27" t="n">
        <v>33058</v>
      </c>
      <c r="F179" s="27" t="n">
        <v>4876105</v>
      </c>
      <c r="G179" s="27" t="n">
        <v>17470308</v>
      </c>
      <c r="H179" s="27" t="n">
        <v>1088542</v>
      </c>
      <c r="I179" s="27" t="n">
        <v>21257871</v>
      </c>
      <c r="J179" s="27" t="n">
        <v>0.05120654</v>
      </c>
      <c r="K179" s="27" t="s">
        <v>24</v>
      </c>
      <c r="L179" s="28" t="n">
        <f aca="false">TRUE()</f>
        <v>1</v>
      </c>
      <c r="M179" s="20" t="n">
        <f aca="false">1</f>
        <v>1</v>
      </c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P179" s="29"/>
      <c r="AQ179" s="29"/>
      <c r="AX179" s="29"/>
      <c r="AY179" s="29"/>
      <c r="AZ179" s="29"/>
      <c r="BA179" s="29"/>
      <c r="BB179" s="29"/>
      <c r="BC179" s="29"/>
      <c r="BD179" s="29"/>
      <c r="BE179" s="29"/>
      <c r="BF179" s="29"/>
    </row>
    <row r="180" customFormat="false" ht="12.8" hidden="false" customHeight="false" outlineLevel="0" collapsed="false">
      <c r="A180" s="25" t="s">
        <v>343</v>
      </c>
      <c r="B180" s="20" t="s">
        <v>344</v>
      </c>
      <c r="C180" s="26" t="s">
        <v>23</v>
      </c>
      <c r="D180" s="27" t="n">
        <v>329177</v>
      </c>
      <c r="E180" s="27" t="n">
        <v>157070</v>
      </c>
      <c r="F180" s="27" t="n">
        <v>37198960</v>
      </c>
      <c r="G180" s="27" t="n">
        <v>25515754</v>
      </c>
      <c r="H180" s="27" t="n">
        <v>287813</v>
      </c>
      <c r="I180" s="27" t="n">
        <v>62426901</v>
      </c>
      <c r="J180" s="27" t="n">
        <v>0.0046104</v>
      </c>
      <c r="K180" s="27" t="s">
        <v>24</v>
      </c>
      <c r="L180" s="28" t="n">
        <f aca="false">TRUE()</f>
        <v>1</v>
      </c>
      <c r="M180" s="20" t="n">
        <f aca="false">1</f>
        <v>1</v>
      </c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P180" s="29"/>
      <c r="AQ180" s="29"/>
      <c r="AX180" s="29"/>
      <c r="AY180" s="29"/>
      <c r="AZ180" s="29"/>
      <c r="BA180" s="29"/>
      <c r="BB180" s="29"/>
      <c r="BC180" s="29"/>
      <c r="BD180" s="29"/>
      <c r="BE180" s="29"/>
      <c r="BF180" s="29"/>
    </row>
    <row r="181" customFormat="false" ht="12.8" hidden="false" customHeight="false" outlineLevel="0" collapsed="false">
      <c r="A181" s="25" t="s">
        <v>345</v>
      </c>
      <c r="B181" s="20" t="s">
        <v>346</v>
      </c>
      <c r="C181" s="26" t="s">
        <v>23</v>
      </c>
      <c r="D181" s="27" t="n">
        <v>2559661</v>
      </c>
      <c r="E181" s="27" t="n">
        <v>180622</v>
      </c>
      <c r="F181" s="27" t="n">
        <v>732781526</v>
      </c>
      <c r="G181" s="27" t="n">
        <v>29576656</v>
      </c>
      <c r="H181" s="27" t="n">
        <v>2102555</v>
      </c>
      <c r="I181" s="27" t="n">
        <v>760255627</v>
      </c>
      <c r="J181" s="27" t="n">
        <v>0.00276559</v>
      </c>
      <c r="K181" s="27" t="s">
        <v>24</v>
      </c>
      <c r="L181" s="28" t="n">
        <f aca="false">TRUE()</f>
        <v>1</v>
      </c>
      <c r="M181" s="20" t="n">
        <f aca="false">1</f>
        <v>1</v>
      </c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P181" s="29"/>
      <c r="AQ181" s="29"/>
      <c r="AX181" s="29"/>
      <c r="AY181" s="29"/>
      <c r="AZ181" s="29"/>
      <c r="BA181" s="29"/>
      <c r="BB181" s="29"/>
      <c r="BC181" s="29"/>
      <c r="BD181" s="29"/>
      <c r="BE181" s="29"/>
      <c r="BF181" s="29"/>
    </row>
    <row r="182" customFormat="false" ht="12.8" hidden="false" customHeight="false" outlineLevel="0" collapsed="false">
      <c r="A182" s="25" t="s">
        <v>347</v>
      </c>
      <c r="B182" s="20" t="s">
        <v>348</v>
      </c>
      <c r="C182" s="26" t="s">
        <v>23</v>
      </c>
      <c r="D182" s="27" t="n">
        <v>521785</v>
      </c>
      <c r="E182" s="27" t="n">
        <v>148594</v>
      </c>
      <c r="F182" s="27" t="n">
        <v>111371261</v>
      </c>
      <c r="G182" s="27" t="n">
        <v>22495383</v>
      </c>
      <c r="H182" s="27" t="n">
        <v>980175</v>
      </c>
      <c r="I182" s="27" t="n">
        <v>132886469</v>
      </c>
      <c r="J182" s="27" t="n">
        <v>0.007376033</v>
      </c>
      <c r="K182" s="27" t="s">
        <v>24</v>
      </c>
      <c r="L182" s="28" t="n">
        <f aca="false">TRUE()</f>
        <v>1</v>
      </c>
      <c r="M182" s="20" t="n">
        <f aca="false">1</f>
        <v>1</v>
      </c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P182" s="29"/>
      <c r="AQ182" s="29"/>
      <c r="AX182" s="29"/>
      <c r="AY182" s="29"/>
      <c r="AZ182" s="29"/>
      <c r="BA182" s="29"/>
      <c r="BB182" s="29"/>
      <c r="BC182" s="29"/>
      <c r="BD182" s="29"/>
      <c r="BE182" s="29"/>
      <c r="BF182" s="29"/>
    </row>
    <row r="183" customFormat="false" ht="12.8" hidden="false" customHeight="false" outlineLevel="0" collapsed="false">
      <c r="A183" s="25" t="s">
        <v>349</v>
      </c>
      <c r="B183" s="20" t="s">
        <v>350</v>
      </c>
      <c r="C183" s="26" t="s">
        <v>23</v>
      </c>
      <c r="D183" s="27" t="n">
        <v>215755</v>
      </c>
      <c r="E183" s="27" t="n">
        <v>226543</v>
      </c>
      <c r="F183" s="27" t="n">
        <v>30407422</v>
      </c>
      <c r="G183" s="27" t="n">
        <v>33566286</v>
      </c>
      <c r="H183" s="27" t="n">
        <v>1221406</v>
      </c>
      <c r="I183" s="27" t="n">
        <v>62752302</v>
      </c>
      <c r="J183" s="27" t="n">
        <v>0.01946392</v>
      </c>
      <c r="K183" s="27" t="s">
        <v>24</v>
      </c>
      <c r="L183" s="28" t="n">
        <f aca="false">TRUE()</f>
        <v>1</v>
      </c>
      <c r="M183" s="20" t="n">
        <f aca="false">1</f>
        <v>1</v>
      </c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P183" s="29"/>
      <c r="AQ183" s="29"/>
      <c r="AX183" s="29"/>
      <c r="AY183" s="29"/>
      <c r="AZ183" s="29"/>
      <c r="BA183" s="29"/>
      <c r="BB183" s="29"/>
      <c r="BC183" s="29"/>
      <c r="BD183" s="29"/>
      <c r="BE183" s="29"/>
      <c r="BF183" s="29"/>
    </row>
    <row r="184" customFormat="false" ht="12.8" hidden="false" customHeight="false" outlineLevel="0" collapsed="false">
      <c r="A184" s="25" t="s">
        <v>351</v>
      </c>
      <c r="B184" s="20" t="s">
        <v>352</v>
      </c>
      <c r="C184" s="26" t="s">
        <v>23</v>
      </c>
      <c r="D184" s="27" t="n">
        <v>269391</v>
      </c>
      <c r="E184" s="27" t="n">
        <v>206047</v>
      </c>
      <c r="F184" s="27" t="n">
        <v>32285339</v>
      </c>
      <c r="G184" s="27" t="n">
        <v>29799168</v>
      </c>
      <c r="H184" s="27" t="n">
        <v>965014</v>
      </c>
      <c r="I184" s="27" t="n">
        <v>61119493</v>
      </c>
      <c r="J184" s="27" t="n">
        <v>0.01578897</v>
      </c>
      <c r="K184" s="27" t="s">
        <v>24</v>
      </c>
      <c r="L184" s="28" t="n">
        <f aca="false">TRUE()</f>
        <v>1</v>
      </c>
      <c r="M184" s="20" t="n">
        <f aca="false">1</f>
        <v>1</v>
      </c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P184" s="29"/>
      <c r="AQ184" s="29"/>
      <c r="AX184" s="29"/>
      <c r="AY184" s="29"/>
      <c r="AZ184" s="29"/>
      <c r="BA184" s="29"/>
      <c r="BB184" s="29"/>
      <c r="BC184" s="29"/>
      <c r="BD184" s="29"/>
      <c r="BE184" s="29"/>
      <c r="BF184" s="29"/>
    </row>
    <row r="185" customFormat="false" ht="12.8" hidden="false" customHeight="false" outlineLevel="0" collapsed="false">
      <c r="A185" s="25" t="s">
        <v>353</v>
      </c>
      <c r="B185" s="20" t="s">
        <v>354</v>
      </c>
      <c r="C185" s="26" t="s">
        <v>23</v>
      </c>
      <c r="D185" s="27" t="n">
        <v>302090</v>
      </c>
      <c r="E185" s="27" t="n">
        <v>149787</v>
      </c>
      <c r="F185" s="27" t="n">
        <v>29307398</v>
      </c>
      <c r="G185" s="27" t="n">
        <v>24189586</v>
      </c>
      <c r="H185" s="27" t="n">
        <v>301172</v>
      </c>
      <c r="I185" s="27" t="n">
        <v>53195812</v>
      </c>
      <c r="J185" s="27" t="n">
        <v>0.005661574</v>
      </c>
      <c r="K185" s="27" t="s">
        <v>24</v>
      </c>
      <c r="L185" s="28" t="n">
        <f aca="false">TRUE()</f>
        <v>1</v>
      </c>
      <c r="M185" s="20" t="n">
        <f aca="false">1</f>
        <v>1</v>
      </c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P185" s="29"/>
      <c r="AQ185" s="29"/>
      <c r="AX185" s="29"/>
      <c r="AY185" s="29"/>
      <c r="AZ185" s="29"/>
      <c r="BA185" s="29"/>
      <c r="BB185" s="29"/>
      <c r="BC185" s="29"/>
      <c r="BD185" s="29"/>
      <c r="BE185" s="29"/>
      <c r="BF185" s="29"/>
    </row>
    <row r="186" customFormat="false" ht="12.8" hidden="false" customHeight="false" outlineLevel="0" collapsed="false">
      <c r="A186" s="25" t="s">
        <v>355</v>
      </c>
      <c r="B186" s="20" t="s">
        <v>356</v>
      </c>
      <c r="C186" s="26" t="s">
        <v>23</v>
      </c>
      <c r="D186" s="27" t="n">
        <v>126004</v>
      </c>
      <c r="E186" s="27" t="n">
        <v>49652</v>
      </c>
      <c r="F186" s="27" t="n">
        <v>31283566</v>
      </c>
      <c r="G186" s="27" t="n">
        <v>14848502</v>
      </c>
      <c r="H186" s="27" t="n">
        <v>292657</v>
      </c>
      <c r="I186" s="27" t="n">
        <v>45839411</v>
      </c>
      <c r="J186" s="27" t="n">
        <v>0.006384397</v>
      </c>
      <c r="K186" s="27" t="s">
        <v>24</v>
      </c>
      <c r="L186" s="28" t="n">
        <f aca="false">TRUE()</f>
        <v>1</v>
      </c>
      <c r="M186" s="20" t="n">
        <f aca="false">1</f>
        <v>1</v>
      </c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P186" s="29"/>
      <c r="AQ186" s="29"/>
      <c r="AX186" s="29"/>
      <c r="AY186" s="29"/>
      <c r="AZ186" s="29"/>
      <c r="BA186" s="29"/>
      <c r="BB186" s="29"/>
      <c r="BC186" s="29"/>
      <c r="BD186" s="29"/>
      <c r="BE186" s="29"/>
      <c r="BF186" s="29"/>
    </row>
    <row r="187" customFormat="false" ht="12.8" hidden="false" customHeight="false" outlineLevel="0" collapsed="false">
      <c r="A187" s="25" t="s">
        <v>357</v>
      </c>
      <c r="B187" s="20" t="s">
        <v>358</v>
      </c>
      <c r="C187" s="26" t="s">
        <v>23</v>
      </c>
      <c r="D187" s="27" t="n">
        <v>53046</v>
      </c>
      <c r="E187" s="27" t="n">
        <v>82850</v>
      </c>
      <c r="F187" s="27" t="n">
        <v>11782664</v>
      </c>
      <c r="G187" s="27" t="n">
        <v>14895058</v>
      </c>
      <c r="H187" s="27" t="n">
        <v>2541234</v>
      </c>
      <c r="I187" s="27" t="n">
        <v>24136488</v>
      </c>
      <c r="J187" s="27" t="n">
        <v>0.105286</v>
      </c>
      <c r="K187" s="27" t="s">
        <v>24</v>
      </c>
      <c r="L187" s="28" t="n">
        <f aca="false">TRUE()</f>
        <v>1</v>
      </c>
      <c r="M187" s="20" t="n">
        <f aca="false">1</f>
        <v>1</v>
      </c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P187" s="29"/>
      <c r="AQ187" s="29"/>
      <c r="AX187" s="29"/>
      <c r="AY187" s="29"/>
      <c r="AZ187" s="29"/>
      <c r="BA187" s="29"/>
      <c r="BB187" s="29"/>
      <c r="BC187" s="29"/>
      <c r="BD187" s="29"/>
      <c r="BE187" s="29"/>
      <c r="BF187" s="29"/>
    </row>
    <row r="188" customFormat="false" ht="12.8" hidden="false" customHeight="false" outlineLevel="0" collapsed="false">
      <c r="A188" s="25" t="s">
        <v>359</v>
      </c>
      <c r="B188" s="20" t="s">
        <v>360</v>
      </c>
      <c r="C188" s="26" t="s">
        <v>23</v>
      </c>
      <c r="D188" s="27" t="n">
        <v>38574</v>
      </c>
      <c r="E188" s="27" t="n">
        <v>96130</v>
      </c>
      <c r="F188" s="27" t="n">
        <v>6210339</v>
      </c>
      <c r="G188" s="27" t="n">
        <v>15439087</v>
      </c>
      <c r="H188" s="27" t="n">
        <v>594901</v>
      </c>
      <c r="I188" s="27" t="n">
        <v>21054525</v>
      </c>
      <c r="J188" s="27" t="n">
        <v>0.02825526</v>
      </c>
      <c r="K188" s="27" t="s">
        <v>24</v>
      </c>
      <c r="L188" s="28" t="n">
        <f aca="false">TRUE()</f>
        <v>1</v>
      </c>
      <c r="M188" s="20" t="n">
        <f aca="false">1</f>
        <v>1</v>
      </c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P188" s="29"/>
      <c r="AQ188" s="29"/>
      <c r="AX188" s="29"/>
      <c r="AY188" s="29"/>
      <c r="AZ188" s="29"/>
      <c r="BA188" s="29"/>
      <c r="BB188" s="29"/>
      <c r="BC188" s="29"/>
      <c r="BD188" s="29"/>
      <c r="BE188" s="29"/>
      <c r="BF188" s="29"/>
    </row>
    <row r="189" customFormat="false" ht="12.8" hidden="false" customHeight="false" outlineLevel="0" collapsed="false">
      <c r="A189" s="25" t="s">
        <v>361</v>
      </c>
      <c r="B189" s="20" t="s">
        <v>362</v>
      </c>
      <c r="C189" s="26" t="s">
        <v>23</v>
      </c>
      <c r="D189" s="27" t="n">
        <v>3411155</v>
      </c>
      <c r="E189" s="27" t="n">
        <v>137594</v>
      </c>
      <c r="F189" s="27" t="n">
        <v>933216318</v>
      </c>
      <c r="G189" s="27" t="n">
        <v>26366039</v>
      </c>
      <c r="H189" s="27" t="n">
        <v>2896989</v>
      </c>
      <c r="I189" s="27" t="n">
        <v>956685368</v>
      </c>
      <c r="J189" s="27" t="n">
        <v>0.003028152</v>
      </c>
      <c r="K189" s="27" t="s">
        <v>24</v>
      </c>
      <c r="L189" s="28" t="n">
        <f aca="false">TRUE()</f>
        <v>1</v>
      </c>
      <c r="M189" s="20" t="n">
        <f aca="false">1</f>
        <v>1</v>
      </c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P189" s="29"/>
      <c r="AQ189" s="29"/>
      <c r="AX189" s="29"/>
      <c r="AY189" s="29"/>
      <c r="AZ189" s="29"/>
      <c r="BA189" s="29"/>
      <c r="BB189" s="29"/>
      <c r="BC189" s="29"/>
      <c r="BD189" s="29"/>
      <c r="BE189" s="29"/>
      <c r="BF189" s="29"/>
    </row>
    <row r="190" customFormat="false" ht="12.8" hidden="false" customHeight="false" outlineLevel="0" collapsed="false">
      <c r="A190" s="25" t="s">
        <v>363</v>
      </c>
      <c r="B190" s="20" t="s">
        <v>364</v>
      </c>
      <c r="C190" s="26" t="s">
        <v>23</v>
      </c>
      <c r="D190" s="27" t="n">
        <v>265497</v>
      </c>
      <c r="E190" s="27" t="n">
        <v>84332</v>
      </c>
      <c r="F190" s="27" t="n">
        <v>55967025</v>
      </c>
      <c r="G190" s="27" t="n">
        <v>23836277</v>
      </c>
      <c r="H190" s="27" t="n">
        <v>3524176</v>
      </c>
      <c r="I190" s="27" t="n">
        <v>76279126</v>
      </c>
      <c r="J190" s="27" t="n">
        <v>0.04620105</v>
      </c>
      <c r="K190" s="27" t="s">
        <v>24</v>
      </c>
      <c r="L190" s="28" t="n">
        <f aca="false">TRUE()</f>
        <v>1</v>
      </c>
      <c r="M190" s="20" t="n">
        <f aca="false">1</f>
        <v>1</v>
      </c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P190" s="29"/>
      <c r="AQ190" s="29"/>
      <c r="AX190" s="29"/>
      <c r="AY190" s="29"/>
      <c r="AZ190" s="29"/>
      <c r="BA190" s="29"/>
      <c r="BB190" s="29"/>
      <c r="BC190" s="29"/>
      <c r="BD190" s="29"/>
      <c r="BE190" s="29"/>
      <c r="BF190" s="29"/>
    </row>
    <row r="191" customFormat="false" ht="12.8" hidden="false" customHeight="false" outlineLevel="0" collapsed="false">
      <c r="A191" s="25" t="s">
        <v>365</v>
      </c>
      <c r="B191" s="20" t="s">
        <v>366</v>
      </c>
      <c r="C191" s="26" t="s">
        <v>23</v>
      </c>
      <c r="D191" s="27" t="n">
        <v>263411</v>
      </c>
      <c r="E191" s="27" t="n">
        <v>81339</v>
      </c>
      <c r="F191" s="27" t="n">
        <v>37077661</v>
      </c>
      <c r="G191" s="27" t="n">
        <v>21048282</v>
      </c>
      <c r="H191" s="27" t="n">
        <v>1335884</v>
      </c>
      <c r="I191" s="27" t="n">
        <v>56790059</v>
      </c>
      <c r="J191" s="27" t="n">
        <v>0.0235232</v>
      </c>
      <c r="K191" s="27" t="s">
        <v>24</v>
      </c>
      <c r="L191" s="28" t="n">
        <f aca="false">TRUE()</f>
        <v>1</v>
      </c>
      <c r="M191" s="20" t="n">
        <f aca="false">1</f>
        <v>1</v>
      </c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P191" s="29"/>
      <c r="AQ191" s="29"/>
      <c r="AX191" s="29"/>
      <c r="AY191" s="29"/>
      <c r="AZ191" s="29"/>
      <c r="BA191" s="29"/>
      <c r="BB191" s="29"/>
      <c r="BC191" s="29"/>
      <c r="BD191" s="29"/>
      <c r="BE191" s="29"/>
      <c r="BF191" s="29"/>
    </row>
    <row r="192" customFormat="false" ht="12.8" hidden="false" customHeight="false" outlineLevel="0" collapsed="false">
      <c r="A192" s="25" t="s">
        <v>367</v>
      </c>
      <c r="B192" s="20" t="s">
        <v>368</v>
      </c>
      <c r="C192" s="26" t="s">
        <v>23</v>
      </c>
      <c r="D192" s="27" t="n">
        <v>3304757</v>
      </c>
      <c r="E192" s="27" t="n">
        <v>268576</v>
      </c>
      <c r="F192" s="27" t="n">
        <v>805865608</v>
      </c>
      <c r="G192" s="27" t="n">
        <v>49360412</v>
      </c>
      <c r="H192" s="27" t="n">
        <v>3658793</v>
      </c>
      <c r="I192" s="27" t="n">
        <v>851567227</v>
      </c>
      <c r="J192" s="27" t="n">
        <v>0.00429654</v>
      </c>
      <c r="K192" s="27" t="s">
        <v>24</v>
      </c>
      <c r="L192" s="28" t="n">
        <f aca="false">TRUE()</f>
        <v>1</v>
      </c>
      <c r="M192" s="20" t="n">
        <v>1</v>
      </c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P192" s="29"/>
      <c r="AQ192" s="29"/>
      <c r="AX192" s="29"/>
      <c r="AY192" s="29"/>
      <c r="AZ192" s="29"/>
      <c r="BA192" s="29"/>
      <c r="BB192" s="29"/>
      <c r="BC192" s="29"/>
      <c r="BD192" s="29"/>
      <c r="BE192" s="29"/>
      <c r="BF192" s="29"/>
    </row>
    <row r="193" customFormat="false" ht="12.8" hidden="false" customHeight="false" outlineLevel="0" collapsed="false">
      <c r="A193" s="25" t="s">
        <v>369</v>
      </c>
      <c r="B193" s="20" t="s">
        <v>370</v>
      </c>
      <c r="C193" s="26" t="s">
        <v>23</v>
      </c>
      <c r="D193" s="27" t="n">
        <v>1753856</v>
      </c>
      <c r="E193" s="27" t="n">
        <v>190877</v>
      </c>
      <c r="F193" s="27" t="n">
        <v>482668618</v>
      </c>
      <c r="G193" s="27" t="n">
        <v>30185832</v>
      </c>
      <c r="H193" s="27" t="n">
        <v>3101434</v>
      </c>
      <c r="I193" s="27" t="n">
        <v>509753016</v>
      </c>
      <c r="J193" s="27" t="n">
        <v>0.00608419</v>
      </c>
      <c r="K193" s="27" t="s">
        <v>24</v>
      </c>
      <c r="L193" s="28" t="n">
        <f aca="false">TRUE()</f>
        <v>1</v>
      </c>
      <c r="M193" s="20" t="n">
        <f aca="false">1</f>
        <v>1</v>
      </c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P193" s="29"/>
      <c r="AQ193" s="29"/>
      <c r="AX193" s="29"/>
      <c r="AY193" s="29"/>
      <c r="AZ193" s="29"/>
      <c r="BA193" s="29"/>
      <c r="BB193" s="29"/>
      <c r="BC193" s="29"/>
      <c r="BD193" s="29"/>
      <c r="BE193" s="29"/>
      <c r="BF193" s="29"/>
    </row>
    <row r="194" customFormat="false" ht="12.8" hidden="false" customHeight="false" outlineLevel="0" collapsed="false">
      <c r="A194" s="25" t="s">
        <v>371</v>
      </c>
      <c r="B194" s="20" t="s">
        <v>372</v>
      </c>
      <c r="C194" s="26" t="s">
        <v>23</v>
      </c>
      <c r="D194" s="27" t="n">
        <v>625316</v>
      </c>
      <c r="E194" s="27" t="n">
        <v>214337</v>
      </c>
      <c r="F194" s="27" t="n">
        <v>91503981</v>
      </c>
      <c r="G194" s="27" t="n">
        <v>33178365</v>
      </c>
      <c r="H194" s="27" t="n">
        <v>604153</v>
      </c>
      <c r="I194" s="27" t="n">
        <v>124078193</v>
      </c>
      <c r="J194" s="27" t="n">
        <v>0.004869131</v>
      </c>
      <c r="K194" s="27" t="s">
        <v>24</v>
      </c>
      <c r="L194" s="28" t="n">
        <f aca="false">TRUE()</f>
        <v>1</v>
      </c>
      <c r="M194" s="20" t="n">
        <f aca="false">1</f>
        <v>1</v>
      </c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P194" s="29"/>
      <c r="AQ194" s="29"/>
      <c r="AX194" s="29"/>
      <c r="AY194" s="29"/>
      <c r="AZ194" s="29"/>
      <c r="BA194" s="29"/>
      <c r="BB194" s="29"/>
      <c r="BC194" s="29"/>
      <c r="BD194" s="29"/>
      <c r="BE194" s="29"/>
      <c r="BF194" s="29"/>
    </row>
    <row r="195" customFormat="false" ht="12.8" hidden="false" customHeight="false" outlineLevel="0" collapsed="false">
      <c r="A195" s="25" t="s">
        <v>373</v>
      </c>
      <c r="B195" s="20" t="s">
        <v>374</v>
      </c>
      <c r="C195" s="26" t="s">
        <v>23</v>
      </c>
      <c r="D195" s="27" t="n">
        <v>415264</v>
      </c>
      <c r="E195" s="27" t="n">
        <v>147772</v>
      </c>
      <c r="F195" s="27" t="n">
        <v>70728761</v>
      </c>
      <c r="G195" s="27" t="n">
        <v>24040981</v>
      </c>
      <c r="H195" s="27" t="n">
        <v>470875</v>
      </c>
      <c r="I195" s="27" t="n">
        <v>94298867</v>
      </c>
      <c r="J195" s="27" t="n">
        <v>0.004993432</v>
      </c>
      <c r="K195" s="27" t="s">
        <v>24</v>
      </c>
      <c r="L195" s="28" t="n">
        <f aca="false">TRUE()</f>
        <v>1</v>
      </c>
      <c r="M195" s="20" t="n">
        <f aca="false">1</f>
        <v>1</v>
      </c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P195" s="29"/>
      <c r="AQ195" s="29"/>
      <c r="AX195" s="29"/>
      <c r="AY195" s="29"/>
      <c r="AZ195" s="29"/>
      <c r="BA195" s="29"/>
      <c r="BB195" s="29"/>
      <c r="BC195" s="29"/>
      <c r="BD195" s="29"/>
      <c r="BE195" s="29"/>
      <c r="BF195" s="29"/>
    </row>
    <row r="196" customFormat="false" ht="12.8" hidden="false" customHeight="false" outlineLevel="0" collapsed="false">
      <c r="A196" s="25" t="s">
        <v>375</v>
      </c>
      <c r="B196" s="20" t="s">
        <v>376</v>
      </c>
      <c r="C196" s="26" t="s">
        <v>23</v>
      </c>
      <c r="D196" s="27" t="n">
        <v>521888</v>
      </c>
      <c r="E196" s="27" t="n">
        <v>84599</v>
      </c>
      <c r="F196" s="27" t="n">
        <v>99738456</v>
      </c>
      <c r="G196" s="27" t="n">
        <v>17978869</v>
      </c>
      <c r="H196" s="27" t="n">
        <v>794074</v>
      </c>
      <c r="I196" s="27" t="n">
        <v>116923251</v>
      </c>
      <c r="J196" s="27" t="n">
        <v>0.006791412</v>
      </c>
      <c r="K196" s="27" t="s">
        <v>24</v>
      </c>
      <c r="L196" s="28" t="n">
        <f aca="false">TRUE()</f>
        <v>1</v>
      </c>
      <c r="M196" s="20" t="n">
        <f aca="false">1</f>
        <v>1</v>
      </c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P196" s="29"/>
      <c r="AQ196" s="29"/>
      <c r="AX196" s="29"/>
      <c r="AY196" s="29"/>
      <c r="AZ196" s="29"/>
      <c r="BA196" s="29"/>
      <c r="BB196" s="29"/>
      <c r="BC196" s="29"/>
      <c r="BD196" s="29"/>
      <c r="BE196" s="29"/>
      <c r="BF196" s="29"/>
    </row>
    <row r="197" customFormat="false" ht="12.8" hidden="false" customHeight="false" outlineLevel="0" collapsed="false">
      <c r="C197" s="0"/>
      <c r="D197" s="0"/>
      <c r="E197" s="0"/>
      <c r="F197" s="0"/>
      <c r="G197" s="0"/>
      <c r="H197" s="0"/>
      <c r="I197" s="0"/>
      <c r="J197" s="0"/>
      <c r="K197" s="0"/>
      <c r="L197" s="32"/>
      <c r="M197" s="32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P197" s="29"/>
      <c r="AQ197" s="29"/>
      <c r="AX197" s="29"/>
      <c r="AY197" s="29"/>
      <c r="AZ197" s="29"/>
      <c r="BA197" s="29"/>
      <c r="BB197" s="29"/>
      <c r="BC197" s="29"/>
      <c r="BD197" s="29"/>
      <c r="BE197" s="29"/>
      <c r="BF197" s="29"/>
    </row>
    <row r="198" customFormat="false" ht="12.8" hidden="false" customHeight="false" outlineLevel="0" collapsed="false">
      <c r="C198" s="0"/>
      <c r="D198" s="0"/>
      <c r="E198" s="0"/>
      <c r="F198" s="0"/>
      <c r="G198" s="0"/>
      <c r="H198" s="0"/>
      <c r="I198" s="0"/>
      <c r="J198" s="0"/>
      <c r="K198" s="0"/>
      <c r="L198" s="32"/>
      <c r="M198" s="32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P198" s="29"/>
      <c r="AQ198" s="29"/>
      <c r="AX198" s="29"/>
      <c r="AY198" s="29"/>
      <c r="AZ198" s="29"/>
      <c r="BA198" s="29"/>
      <c r="BB198" s="29"/>
      <c r="BC198" s="29"/>
      <c r="BD198" s="29"/>
      <c r="BE198" s="29"/>
      <c r="BF198" s="29"/>
    </row>
    <row r="199" customFormat="false" ht="12.8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32"/>
      <c r="M199" s="32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P199" s="29"/>
      <c r="AQ199" s="29"/>
      <c r="AX199" s="29"/>
      <c r="AY199" s="29"/>
      <c r="AZ199" s="29"/>
      <c r="BA199" s="29"/>
      <c r="BB199" s="29"/>
      <c r="BC199" s="29"/>
      <c r="BD199" s="29"/>
      <c r="BE199" s="29"/>
      <c r="BF199" s="29"/>
    </row>
    <row r="200" customFormat="false" ht="12.8" hidden="false" customHeight="false" outlineLevel="0" collapsed="false">
      <c r="C200" s="0"/>
      <c r="D200" s="0"/>
      <c r="E200" s="0"/>
      <c r="F200" s="0"/>
      <c r="G200" s="0"/>
      <c r="H200" s="0"/>
      <c r="I200" s="0"/>
      <c r="J200" s="0"/>
      <c r="K200" s="0"/>
      <c r="L200" s="32"/>
      <c r="M200" s="32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P200" s="29"/>
      <c r="AQ200" s="29"/>
      <c r="AX200" s="29"/>
      <c r="AY200" s="29"/>
      <c r="AZ200" s="29"/>
      <c r="BA200" s="29"/>
      <c r="BB200" s="29"/>
      <c r="BC200" s="29"/>
      <c r="BD200" s="29"/>
      <c r="BE200" s="29"/>
      <c r="BF200" s="29"/>
    </row>
    <row r="201" customFormat="false" ht="12.8" hidden="false" customHeight="false" outlineLevel="0" collapsed="false">
      <c r="C201" s="0"/>
      <c r="D201" s="0"/>
      <c r="E201" s="0"/>
      <c r="F201" s="0"/>
      <c r="G201" s="0"/>
      <c r="H201" s="0"/>
      <c r="I201" s="0"/>
      <c r="J201" s="0"/>
      <c r="K201" s="0"/>
      <c r="L201" s="32"/>
      <c r="M201" s="32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P201" s="29"/>
      <c r="AQ201" s="29"/>
      <c r="AX201" s="29"/>
      <c r="AY201" s="29"/>
      <c r="AZ201" s="29"/>
      <c r="BA201" s="29"/>
      <c r="BB201" s="29"/>
      <c r="BC201" s="29"/>
      <c r="BD201" s="29"/>
      <c r="BE201" s="29"/>
      <c r="BF201" s="29"/>
    </row>
    <row r="202" customFormat="false" ht="17.35" hidden="false" customHeight="false" outlineLevel="0" collapsed="false">
      <c r="A202" s="24" t="s">
        <v>5</v>
      </c>
      <c r="B202" s="24" t="s">
        <v>377</v>
      </c>
      <c r="M202" s="2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P202" s="29"/>
      <c r="AQ202" s="29"/>
      <c r="AX202" s="29"/>
      <c r="AY202" s="29"/>
      <c r="AZ202" s="29"/>
      <c r="BA202" s="29"/>
      <c r="BB202" s="29"/>
      <c r="BC202" s="29"/>
      <c r="BD202" s="29"/>
      <c r="BE202" s="29"/>
      <c r="BF202" s="29"/>
    </row>
    <row r="203" customFormat="false" ht="12.8" hidden="false" customHeight="false" outlineLevel="0" collapsed="false">
      <c r="M203" s="2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P203" s="29"/>
      <c r="AQ203" s="29"/>
      <c r="AX203" s="29"/>
      <c r="AY203" s="29"/>
      <c r="AZ203" s="29"/>
      <c r="BA203" s="29"/>
      <c r="BB203" s="29"/>
      <c r="BC203" s="29"/>
      <c r="BD203" s="29"/>
      <c r="BE203" s="29"/>
      <c r="BF203" s="29"/>
    </row>
    <row r="204" customFormat="false" ht="48.5" hidden="false" customHeight="false" outlineLevel="0" collapsed="false">
      <c r="A204" s="21" t="s">
        <v>9</v>
      </c>
      <c r="B204" s="21" t="s">
        <v>10</v>
      </c>
      <c r="C204" s="21" t="s">
        <v>11</v>
      </c>
      <c r="D204" s="21" t="s">
        <v>12</v>
      </c>
      <c r="E204" s="21" t="s">
        <v>13</v>
      </c>
      <c r="F204" s="21" t="s">
        <v>14</v>
      </c>
      <c r="G204" s="21" t="s">
        <v>15</v>
      </c>
      <c r="H204" s="21" t="s">
        <v>16</v>
      </c>
      <c r="I204" s="21" t="s">
        <v>17</v>
      </c>
      <c r="J204" s="21" t="s">
        <v>18</v>
      </c>
      <c r="K204" s="21" t="s">
        <v>19</v>
      </c>
      <c r="L204" s="21" t="s">
        <v>20</v>
      </c>
      <c r="M204" s="21" t="s">
        <v>20</v>
      </c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P204" s="29"/>
      <c r="AQ204" s="29"/>
      <c r="AX204" s="29"/>
      <c r="AY204" s="29"/>
      <c r="AZ204" s="29"/>
      <c r="BA204" s="29"/>
      <c r="BB204" s="29"/>
      <c r="BC204" s="29"/>
      <c r="BD204" s="29"/>
      <c r="BE204" s="29"/>
      <c r="BF204" s="29"/>
    </row>
    <row r="205" customFormat="false" ht="17.35" hidden="false" customHeight="false" outlineLevel="0" collapsed="false">
      <c r="A205" s="14"/>
      <c r="B205" s="2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22"/>
      <c r="N205" s="24"/>
      <c r="O205" s="24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P205" s="29"/>
      <c r="AQ205" s="29"/>
      <c r="AX205" s="29"/>
      <c r="AY205" s="29"/>
      <c r="AZ205" s="29"/>
      <c r="BA205" s="29"/>
      <c r="BB205" s="29"/>
      <c r="BC205" s="29"/>
      <c r="BD205" s="29"/>
      <c r="BE205" s="29"/>
      <c r="BF205" s="29"/>
    </row>
    <row r="206" customFormat="false" ht="12.8" hidden="false" customHeight="false" outlineLevel="0" collapsed="false">
      <c r="A206" s="33" t="s">
        <v>33</v>
      </c>
      <c r="B206" s="2" t="s">
        <v>34</v>
      </c>
      <c r="C206" s="34" t="s">
        <v>23</v>
      </c>
      <c r="D206" s="35" t="n">
        <v>396305</v>
      </c>
      <c r="E206" s="35" t="n">
        <v>66715</v>
      </c>
      <c r="F206" s="35" t="n">
        <v>69067422</v>
      </c>
      <c r="G206" s="35" t="n">
        <v>69696709</v>
      </c>
      <c r="H206" s="35" t="n">
        <v>15313517</v>
      </c>
      <c r="I206" s="35" t="n">
        <v>123450614</v>
      </c>
      <c r="J206" s="35" t="n">
        <v>0.1240457</v>
      </c>
      <c r="K206" s="35" t="s">
        <v>24</v>
      </c>
      <c r="L206" s="28" t="n">
        <f aca="false">FALSE()</f>
        <v>0</v>
      </c>
      <c r="M206" s="31" t="n">
        <f aca="false">0</f>
        <v>0</v>
      </c>
    </row>
    <row r="207" customFormat="false" ht="12.8" hidden="false" customHeight="false" outlineLevel="0" collapsed="false">
      <c r="A207" s="33" t="s">
        <v>35</v>
      </c>
      <c r="B207" s="2" t="s">
        <v>36</v>
      </c>
      <c r="C207" s="34" t="s">
        <v>23</v>
      </c>
      <c r="D207" s="35" t="n">
        <v>408876</v>
      </c>
      <c r="E207" s="35" t="n">
        <v>111338</v>
      </c>
      <c r="F207" s="35" t="n">
        <v>100919773</v>
      </c>
      <c r="G207" s="35" t="n">
        <v>105973545</v>
      </c>
      <c r="H207" s="35" t="n">
        <v>29874302</v>
      </c>
      <c r="I207" s="35" t="n">
        <v>177019016</v>
      </c>
      <c r="J207" s="35" t="n">
        <v>0.1687632</v>
      </c>
      <c r="K207" s="35" t="s">
        <v>24</v>
      </c>
      <c r="L207" s="28" t="n">
        <f aca="false">FALSE()</f>
        <v>0</v>
      </c>
      <c r="M207" s="31" t="n">
        <f aca="false">0</f>
        <v>0</v>
      </c>
    </row>
    <row r="208" customFormat="false" ht="12.8" hidden="false" customHeight="false" outlineLevel="0" collapsed="false">
      <c r="A208" s="33" t="s">
        <v>39</v>
      </c>
      <c r="B208" s="2" t="s">
        <v>40</v>
      </c>
      <c r="C208" s="34" t="s">
        <v>23</v>
      </c>
      <c r="D208" s="35" t="n">
        <v>1157917</v>
      </c>
      <c r="E208" s="35" t="n">
        <v>30747</v>
      </c>
      <c r="F208" s="35" t="n">
        <v>711128391</v>
      </c>
      <c r="G208" s="35" t="n">
        <v>145113231</v>
      </c>
      <c r="H208" s="35" t="n">
        <v>112965999</v>
      </c>
      <c r="I208" s="35" t="n">
        <v>743275623</v>
      </c>
      <c r="J208" s="35" t="n">
        <v>0.151984</v>
      </c>
      <c r="K208" s="35" t="s">
        <v>24</v>
      </c>
      <c r="L208" s="28" t="n">
        <f aca="false">FALSE()</f>
        <v>0</v>
      </c>
      <c r="M208" s="31" t="n">
        <f aca="false">0</f>
        <v>0</v>
      </c>
    </row>
    <row r="209" customFormat="false" ht="12.8" hidden="false" customHeight="false" outlineLevel="0" collapsed="false">
      <c r="A209" s="33" t="s">
        <v>43</v>
      </c>
      <c r="B209" s="2" t="s">
        <v>44</v>
      </c>
      <c r="C209" s="34" t="s">
        <v>23</v>
      </c>
      <c r="D209" s="35" t="n">
        <v>1565265</v>
      </c>
      <c r="E209" s="35" t="n">
        <v>160961</v>
      </c>
      <c r="F209" s="35" t="n">
        <v>465838895</v>
      </c>
      <c r="G209" s="35" t="n">
        <v>671835867</v>
      </c>
      <c r="H209" s="35" t="n">
        <v>178036471</v>
      </c>
      <c r="I209" s="35" t="n">
        <v>959638291</v>
      </c>
      <c r="J209" s="35" t="n">
        <v>0.1855246</v>
      </c>
      <c r="K209" s="35" t="s">
        <v>24</v>
      </c>
      <c r="L209" s="28" t="n">
        <f aca="false">FALSE()</f>
        <v>0</v>
      </c>
      <c r="M209" s="31" t="n">
        <f aca="false">0</f>
        <v>0</v>
      </c>
    </row>
    <row r="210" s="36" customFormat="true" ht="12.8" hidden="false" customHeight="false" outlineLevel="0" collapsed="false">
      <c r="A210" s="25" t="s">
        <v>25</v>
      </c>
      <c r="B210" s="20" t="s">
        <v>26</v>
      </c>
      <c r="C210" s="26" t="s">
        <v>23</v>
      </c>
      <c r="D210" s="27" t="n">
        <v>199835</v>
      </c>
      <c r="E210" s="27" t="n">
        <v>131633</v>
      </c>
      <c r="F210" s="27" t="n">
        <v>56142033</v>
      </c>
      <c r="G210" s="27" t="n">
        <v>32390042</v>
      </c>
      <c r="H210" s="27" t="n">
        <v>13073406</v>
      </c>
      <c r="I210" s="27" t="n">
        <v>75458669</v>
      </c>
      <c r="J210" s="27" t="n">
        <v>0.1732525</v>
      </c>
      <c r="K210" s="27" t="s">
        <v>24</v>
      </c>
      <c r="L210" s="28" t="n">
        <f aca="false">FALSE()</f>
        <v>0</v>
      </c>
      <c r="M210" s="31" t="n">
        <f aca="false">0</f>
        <v>0</v>
      </c>
      <c r="N210" s="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MI210" s="0"/>
      <c r="AMJ210" s="0"/>
    </row>
    <row r="211" s="36" customFormat="true" ht="12.8" hidden="false" customHeight="false" outlineLevel="0" collapsed="false">
      <c r="A211" s="25" t="s">
        <v>51</v>
      </c>
      <c r="B211" s="20" t="s">
        <v>52</v>
      </c>
      <c r="C211" s="26" t="s">
        <v>23</v>
      </c>
      <c r="D211" s="27" t="n">
        <v>255312</v>
      </c>
      <c r="E211" s="27" t="n">
        <v>52569</v>
      </c>
      <c r="F211" s="27" t="n">
        <v>14544490</v>
      </c>
      <c r="G211" s="27" t="n">
        <v>79048267</v>
      </c>
      <c r="H211" s="27" t="n">
        <v>5595255</v>
      </c>
      <c r="I211" s="27" t="n">
        <v>87997502</v>
      </c>
      <c r="J211" s="27" t="n">
        <v>0.06358425</v>
      </c>
      <c r="K211" s="27" t="s">
        <v>24</v>
      </c>
      <c r="L211" s="28" t="n">
        <f aca="false">FALSE()</f>
        <v>0</v>
      </c>
      <c r="M211" s="31" t="n">
        <f aca="false">0</f>
        <v>0</v>
      </c>
      <c r="N211" s="0"/>
      <c r="O211" s="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MI211" s="0"/>
      <c r="AMJ211" s="0"/>
    </row>
    <row r="212" s="36" customFormat="true" ht="12.8" hidden="false" customHeight="false" outlineLevel="0" collapsed="false">
      <c r="A212" s="25" t="s">
        <v>59</v>
      </c>
      <c r="B212" s="20" t="s">
        <v>60</v>
      </c>
      <c r="C212" s="26" t="s">
        <v>23</v>
      </c>
      <c r="D212" s="27" t="n">
        <v>739766</v>
      </c>
      <c r="E212" s="27" t="n">
        <v>213041</v>
      </c>
      <c r="F212" s="27" t="n">
        <v>122294422</v>
      </c>
      <c r="G212" s="27" t="n">
        <v>323045688</v>
      </c>
      <c r="H212" s="27" t="n">
        <v>50924685</v>
      </c>
      <c r="I212" s="27" t="n">
        <v>394415425</v>
      </c>
      <c r="J212" s="27" t="n">
        <v>0.1291143</v>
      </c>
      <c r="K212" s="27" t="s">
        <v>24</v>
      </c>
      <c r="L212" s="28" t="n">
        <f aca="false">FALSE()</f>
        <v>0</v>
      </c>
      <c r="M212" s="31" t="n">
        <f aca="false">0</f>
        <v>0</v>
      </c>
      <c r="N212" s="0"/>
      <c r="O212" s="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MI212" s="0"/>
      <c r="AMJ212" s="0"/>
    </row>
    <row r="213" s="36" customFormat="true" ht="12.8" hidden="false" customHeight="false" outlineLevel="0" collapsed="false">
      <c r="A213" s="25" t="s">
        <v>61</v>
      </c>
      <c r="B213" s="20" t="s">
        <v>62</v>
      </c>
      <c r="C213" s="26" t="s">
        <v>23</v>
      </c>
      <c r="D213" s="27" t="n">
        <v>1917767</v>
      </c>
      <c r="E213" s="27" t="n">
        <v>191615</v>
      </c>
      <c r="F213" s="27" t="n">
        <v>317426622</v>
      </c>
      <c r="G213" s="27" t="n">
        <v>486780134</v>
      </c>
      <c r="H213" s="27" t="n">
        <v>142676214</v>
      </c>
      <c r="I213" s="27" t="n">
        <v>661530542</v>
      </c>
      <c r="J213" s="27" t="n">
        <v>0.2156759</v>
      </c>
      <c r="K213" s="27" t="s">
        <v>24</v>
      </c>
      <c r="L213" s="28" t="n">
        <f aca="false">FALSE()</f>
        <v>0</v>
      </c>
      <c r="M213" s="31" t="n">
        <f aca="false">0</f>
        <v>0</v>
      </c>
      <c r="N213" s="0"/>
      <c r="O213" s="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MI213" s="0"/>
      <c r="AMJ213" s="0"/>
    </row>
    <row r="214" s="36" customFormat="true" ht="12.8" hidden="false" customHeight="false" outlineLevel="0" collapsed="false">
      <c r="A214" s="25" t="s">
        <v>63</v>
      </c>
      <c r="B214" s="20" t="s">
        <v>64</v>
      </c>
      <c r="C214" s="26" t="s">
        <v>23</v>
      </c>
      <c r="D214" s="27" t="n">
        <v>165049</v>
      </c>
      <c r="E214" s="27" t="n">
        <v>64755</v>
      </c>
      <c r="F214" s="27" t="n">
        <v>11963070</v>
      </c>
      <c r="G214" s="27" t="n">
        <v>57802697</v>
      </c>
      <c r="H214" s="27" t="n">
        <v>3790474</v>
      </c>
      <c r="I214" s="27" t="n">
        <v>65975293</v>
      </c>
      <c r="J214" s="27" t="n">
        <v>0.05745293</v>
      </c>
      <c r="K214" s="27" t="n">
        <v>0.111</v>
      </c>
      <c r="L214" s="28" t="b">
        <v>1</v>
      </c>
      <c r="M214" s="31" t="n">
        <v>0</v>
      </c>
      <c r="N214" s="0"/>
      <c r="O214" s="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MI214" s="0"/>
      <c r="AMJ214" s="0"/>
    </row>
    <row r="215" s="36" customFormat="true" ht="12.8" hidden="false" customHeight="false" outlineLevel="0" collapsed="false">
      <c r="A215" s="25" t="s">
        <v>65</v>
      </c>
      <c r="B215" s="20" t="s">
        <v>66</v>
      </c>
      <c r="C215" s="26" t="s">
        <v>23</v>
      </c>
      <c r="D215" s="27" t="n">
        <v>401880</v>
      </c>
      <c r="E215" s="27" t="n">
        <v>61036</v>
      </c>
      <c r="F215" s="27" t="n">
        <v>57392979</v>
      </c>
      <c r="G215" s="27" t="n">
        <v>36495796</v>
      </c>
      <c r="H215" s="27" t="n">
        <v>6733704</v>
      </c>
      <c r="I215" s="27" t="n">
        <v>87155071</v>
      </c>
      <c r="J215" s="27" t="n">
        <v>0.07726118</v>
      </c>
      <c r="K215" s="27" t="s">
        <v>24</v>
      </c>
      <c r="L215" s="28" t="n">
        <f aca="false">FALSE()</f>
        <v>0</v>
      </c>
      <c r="M215" s="31" t="n">
        <f aca="false">0</f>
        <v>0</v>
      </c>
      <c r="N215" s="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MI215" s="0"/>
      <c r="AMJ215" s="0"/>
    </row>
    <row r="216" s="36" customFormat="true" ht="12.8" hidden="false" customHeight="false" outlineLevel="0" collapsed="false">
      <c r="A216" s="25" t="s">
        <v>71</v>
      </c>
      <c r="B216" s="20" t="s">
        <v>72</v>
      </c>
      <c r="C216" s="26" t="s">
        <v>23</v>
      </c>
      <c r="D216" s="27" t="n">
        <v>790249</v>
      </c>
      <c r="E216" s="27" t="n">
        <v>71649</v>
      </c>
      <c r="F216" s="27" t="n">
        <v>188732178</v>
      </c>
      <c r="G216" s="27" t="n">
        <v>114199026</v>
      </c>
      <c r="H216" s="27" t="n">
        <v>44902568</v>
      </c>
      <c r="I216" s="27" t="n">
        <v>258028636</v>
      </c>
      <c r="J216" s="27" t="n">
        <v>0.1740216</v>
      </c>
      <c r="K216" s="27" t="s">
        <v>24</v>
      </c>
      <c r="L216" s="28" t="n">
        <f aca="false">FALSE()</f>
        <v>0</v>
      </c>
      <c r="M216" s="31" t="n">
        <f aca="false">0</f>
        <v>0</v>
      </c>
      <c r="N216" s="0"/>
      <c r="O216" s="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MI216" s="0"/>
      <c r="AMJ216" s="0"/>
    </row>
    <row r="217" s="36" customFormat="true" ht="12.8" hidden="false" customHeight="false" outlineLevel="0" collapsed="false">
      <c r="A217" s="25" t="s">
        <v>73</v>
      </c>
      <c r="B217" s="20" t="s">
        <v>74</v>
      </c>
      <c r="C217" s="26" t="s">
        <v>23</v>
      </c>
      <c r="D217" s="27" t="n">
        <v>127292</v>
      </c>
      <c r="E217" s="27" t="n">
        <v>50121</v>
      </c>
      <c r="F217" s="27" t="n">
        <v>13461502</v>
      </c>
      <c r="G217" s="27" t="n">
        <v>89315659</v>
      </c>
      <c r="H217" s="27" t="n">
        <v>5845329</v>
      </c>
      <c r="I217" s="27" t="n">
        <v>96931832</v>
      </c>
      <c r="J217" s="27" t="n">
        <v>0.0603035</v>
      </c>
      <c r="K217" s="27" t="s">
        <v>24</v>
      </c>
      <c r="L217" s="28" t="n">
        <f aca="false">FALSE()</f>
        <v>0</v>
      </c>
      <c r="M217" s="31" t="n">
        <f aca="false">0</f>
        <v>0</v>
      </c>
      <c r="N217" s="0"/>
      <c r="O217" s="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MI217" s="0"/>
      <c r="AMJ217" s="0"/>
    </row>
    <row r="218" s="36" customFormat="true" ht="12.8" hidden="false" customHeight="false" outlineLevel="0" collapsed="false">
      <c r="A218" s="25" t="s">
        <v>75</v>
      </c>
      <c r="B218" s="20" t="s">
        <v>76</v>
      </c>
      <c r="C218" s="26" t="s">
        <v>23</v>
      </c>
      <c r="D218" s="27" t="n">
        <v>643190</v>
      </c>
      <c r="E218" s="27" t="n">
        <v>63836</v>
      </c>
      <c r="F218" s="27" t="n">
        <v>163519400</v>
      </c>
      <c r="G218" s="27" t="n">
        <v>69217725</v>
      </c>
      <c r="H218" s="27" t="n">
        <v>30369135</v>
      </c>
      <c r="I218" s="27" t="n">
        <v>202367990</v>
      </c>
      <c r="J218" s="27" t="n">
        <v>0.1500689</v>
      </c>
      <c r="K218" s="27" t="s">
        <v>24</v>
      </c>
      <c r="L218" s="28" t="n">
        <f aca="false">FALSE()</f>
        <v>0</v>
      </c>
      <c r="M218" s="31" t="n">
        <f aca="false">0</f>
        <v>0</v>
      </c>
      <c r="N218" s="0"/>
      <c r="O218" s="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MI218" s="0"/>
      <c r="AMJ218" s="0"/>
    </row>
    <row r="219" s="36" customFormat="true" ht="12.8" hidden="false" customHeight="false" outlineLevel="0" collapsed="false">
      <c r="A219" s="25" t="s">
        <v>79</v>
      </c>
      <c r="B219" s="20" t="s">
        <v>80</v>
      </c>
      <c r="C219" s="26" t="s">
        <v>23</v>
      </c>
      <c r="D219" s="27" t="n">
        <v>658830</v>
      </c>
      <c r="E219" s="27" t="n">
        <v>171047</v>
      </c>
      <c r="F219" s="27" t="n">
        <v>174482214</v>
      </c>
      <c r="G219" s="27" t="n">
        <v>220515044</v>
      </c>
      <c r="H219" s="27" t="n">
        <v>78458697</v>
      </c>
      <c r="I219" s="27" t="n">
        <v>316538561</v>
      </c>
      <c r="J219" s="27" t="n">
        <v>0.2478646</v>
      </c>
      <c r="K219" s="27" t="s">
        <v>24</v>
      </c>
      <c r="L219" s="28" t="n">
        <f aca="false">FALSE()</f>
        <v>0</v>
      </c>
      <c r="M219" s="31" t="n">
        <f aca="false">0</f>
        <v>0</v>
      </c>
      <c r="N219" s="0"/>
      <c r="O219" s="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MI219" s="0"/>
      <c r="AMJ219" s="0"/>
    </row>
    <row r="220" s="36" customFormat="true" ht="12.8" hidden="false" customHeight="false" outlineLevel="0" collapsed="false">
      <c r="A220" s="25" t="s">
        <v>83</v>
      </c>
      <c r="B220" s="20" t="s">
        <v>84</v>
      </c>
      <c r="C220" s="26" t="s">
        <v>23</v>
      </c>
      <c r="D220" s="27" t="n">
        <v>86901</v>
      </c>
      <c r="E220" s="27" t="n">
        <v>105477</v>
      </c>
      <c r="F220" s="27" t="n">
        <v>16940669</v>
      </c>
      <c r="G220" s="27" t="n">
        <v>31027903</v>
      </c>
      <c r="H220" s="27" t="n">
        <v>7307485</v>
      </c>
      <c r="I220" s="27" t="n">
        <v>40661087</v>
      </c>
      <c r="J220" s="27" t="n">
        <v>0.1797169</v>
      </c>
      <c r="K220" s="27" t="s">
        <v>24</v>
      </c>
      <c r="L220" s="28" t="n">
        <f aca="false">FALSE()</f>
        <v>0</v>
      </c>
      <c r="M220" s="31" t="n">
        <f aca="false">0</f>
        <v>0</v>
      </c>
      <c r="N220" s="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MI220" s="0"/>
      <c r="AMJ220" s="0"/>
    </row>
    <row r="221" s="36" customFormat="true" ht="12.8" hidden="false" customHeight="false" outlineLevel="0" collapsed="false">
      <c r="A221" s="25" t="s">
        <v>85</v>
      </c>
      <c r="B221" s="20" t="s">
        <v>86</v>
      </c>
      <c r="C221" s="26" t="s">
        <v>23</v>
      </c>
      <c r="D221" s="27" t="n">
        <v>2653410</v>
      </c>
      <c r="E221" s="27" t="n">
        <v>180998</v>
      </c>
      <c r="F221" s="27" t="n">
        <v>830258700</v>
      </c>
      <c r="G221" s="27" t="n">
        <v>839607352</v>
      </c>
      <c r="H221" s="27" t="n">
        <v>234095137</v>
      </c>
      <c r="I221" s="27" t="n">
        <v>1435770915</v>
      </c>
      <c r="J221" s="27" t="n">
        <v>0.1630449</v>
      </c>
      <c r="K221" s="27" t="s">
        <v>24</v>
      </c>
      <c r="L221" s="28" t="n">
        <f aca="false">FALSE()</f>
        <v>0</v>
      </c>
      <c r="M221" s="31" t="n">
        <f aca="false">0</f>
        <v>0</v>
      </c>
      <c r="N221" s="0"/>
      <c r="O221" s="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MI221" s="0"/>
      <c r="AMJ221" s="0"/>
    </row>
    <row r="222" s="36" customFormat="true" ht="12.8" hidden="false" customHeight="false" outlineLevel="0" collapsed="false">
      <c r="A222" s="25" t="s">
        <v>87</v>
      </c>
      <c r="B222" s="20" t="s">
        <v>88</v>
      </c>
      <c r="C222" s="26" t="s">
        <v>23</v>
      </c>
      <c r="D222" s="27" t="n">
        <v>956495</v>
      </c>
      <c r="E222" s="27" t="n">
        <v>84454</v>
      </c>
      <c r="F222" s="27" t="n">
        <v>220392447</v>
      </c>
      <c r="G222" s="27" t="n">
        <v>163904214</v>
      </c>
      <c r="H222" s="27" t="n">
        <v>65050572</v>
      </c>
      <c r="I222" s="27" t="n">
        <v>319246089</v>
      </c>
      <c r="J222" s="27" t="n">
        <v>0.2037631</v>
      </c>
      <c r="K222" s="27" t="s">
        <v>24</v>
      </c>
      <c r="L222" s="28" t="n">
        <f aca="false">FALSE()</f>
        <v>0</v>
      </c>
      <c r="M222" s="31" t="n">
        <f aca="false">0</f>
        <v>0</v>
      </c>
      <c r="N222" s="0"/>
      <c r="O222" s="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MI222" s="0"/>
      <c r="AMJ222" s="0"/>
    </row>
    <row r="223" s="36" customFormat="true" ht="12.8" hidden="false" customHeight="false" outlineLevel="0" collapsed="false">
      <c r="A223" s="25" t="s">
        <v>93</v>
      </c>
      <c r="B223" s="20" t="s">
        <v>94</v>
      </c>
      <c r="C223" s="26" t="s">
        <v>23</v>
      </c>
      <c r="D223" s="27" t="n">
        <v>222243</v>
      </c>
      <c r="E223" s="27" t="n">
        <v>63006</v>
      </c>
      <c r="F223" s="27" t="n">
        <v>26529255</v>
      </c>
      <c r="G223" s="27" t="n">
        <v>50534021</v>
      </c>
      <c r="H223" s="27" t="n">
        <v>6353570</v>
      </c>
      <c r="I223" s="27" t="n">
        <v>70709706</v>
      </c>
      <c r="J223" s="27" t="n">
        <v>0.08985428</v>
      </c>
      <c r="K223" s="27" t="s">
        <v>24</v>
      </c>
      <c r="L223" s="28" t="n">
        <f aca="false">FALSE()</f>
        <v>0</v>
      </c>
      <c r="M223" s="31" t="n">
        <f aca="false">0</f>
        <v>0</v>
      </c>
      <c r="N223" s="0"/>
      <c r="O223" s="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MI223" s="0"/>
      <c r="AMJ223" s="0"/>
    </row>
    <row r="224" s="36" customFormat="true" ht="12.8" hidden="false" customHeight="false" outlineLevel="0" collapsed="false">
      <c r="A224" s="25" t="s">
        <v>101</v>
      </c>
      <c r="B224" s="20" t="s">
        <v>102</v>
      </c>
      <c r="C224" s="26" t="s">
        <v>23</v>
      </c>
      <c r="D224" s="27" t="n">
        <v>155864</v>
      </c>
      <c r="E224" s="27" t="n">
        <v>66709</v>
      </c>
      <c r="F224" s="27" t="n">
        <v>27271986</v>
      </c>
      <c r="G224" s="27" t="n">
        <v>87843828</v>
      </c>
      <c r="H224" s="27" t="n">
        <v>10125489</v>
      </c>
      <c r="I224" s="27" t="n">
        <v>104990325</v>
      </c>
      <c r="J224" s="27" t="n">
        <v>0.09644212</v>
      </c>
      <c r="K224" s="27" t="s">
        <v>24</v>
      </c>
      <c r="L224" s="28" t="n">
        <f aca="false">FALSE()</f>
        <v>0</v>
      </c>
      <c r="M224" s="31" t="n">
        <f aca="false">0</f>
        <v>0</v>
      </c>
      <c r="N224" s="0"/>
      <c r="O224" s="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MI224" s="0"/>
      <c r="AMJ224" s="0"/>
    </row>
    <row r="225" s="36" customFormat="true" ht="12.8" hidden="false" customHeight="false" outlineLevel="0" collapsed="false">
      <c r="A225" s="25" t="s">
        <v>103</v>
      </c>
      <c r="B225" s="20" t="s">
        <v>104</v>
      </c>
      <c r="C225" s="26" t="s">
        <v>23</v>
      </c>
      <c r="D225" s="27" t="n">
        <v>373920</v>
      </c>
      <c r="E225" s="27" t="n">
        <v>57095</v>
      </c>
      <c r="F225" s="27" t="n">
        <v>25369092</v>
      </c>
      <c r="G225" s="27" t="n">
        <v>104256447</v>
      </c>
      <c r="H225" s="27" t="n">
        <v>10167211</v>
      </c>
      <c r="I225" s="27" t="n">
        <v>119458328</v>
      </c>
      <c r="J225" s="27" t="n">
        <v>0.08511094</v>
      </c>
      <c r="K225" s="27" t="s">
        <v>24</v>
      </c>
      <c r="L225" s="28" t="n">
        <f aca="false">FALSE()</f>
        <v>0</v>
      </c>
      <c r="M225" s="31" t="n">
        <f aca="false">0</f>
        <v>0</v>
      </c>
      <c r="N225" s="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MI225" s="0"/>
      <c r="AMJ225" s="0"/>
    </row>
    <row r="226" s="36" customFormat="true" ht="12.8" hidden="false" customHeight="false" outlineLevel="0" collapsed="false">
      <c r="A226" s="25" t="s">
        <v>109</v>
      </c>
      <c r="B226" s="20" t="s">
        <v>110</v>
      </c>
      <c r="C226" s="26" t="s">
        <v>23</v>
      </c>
      <c r="D226" s="27" t="n">
        <v>2083140</v>
      </c>
      <c r="E226" s="27" t="n">
        <v>138697</v>
      </c>
      <c r="F226" s="27" t="n">
        <v>625822560</v>
      </c>
      <c r="G226" s="27" t="n">
        <v>533362404</v>
      </c>
      <c r="H226" s="27" t="n">
        <v>150768865</v>
      </c>
      <c r="I226" s="27" t="n">
        <v>1008416099</v>
      </c>
      <c r="J226" s="27" t="n">
        <v>0.1495106</v>
      </c>
      <c r="K226" s="27" t="s">
        <v>24</v>
      </c>
      <c r="L226" s="28" t="n">
        <f aca="false">FALSE()</f>
        <v>0</v>
      </c>
      <c r="M226" s="31" t="n">
        <f aca="false">0</f>
        <v>0</v>
      </c>
      <c r="N226" s="0"/>
      <c r="O226" s="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MI226" s="0"/>
      <c r="AMJ226" s="0"/>
    </row>
    <row r="227" s="36" customFormat="true" ht="12.8" hidden="false" customHeight="false" outlineLevel="0" collapsed="false">
      <c r="A227" s="25" t="s">
        <v>111</v>
      </c>
      <c r="B227" s="20" t="s">
        <v>112</v>
      </c>
      <c r="C227" s="26" t="s">
        <v>23</v>
      </c>
      <c r="D227" s="27" t="n">
        <v>109787</v>
      </c>
      <c r="E227" s="27" t="n">
        <v>26103</v>
      </c>
      <c r="F227" s="27" t="n">
        <v>15971715</v>
      </c>
      <c r="G227" s="27" t="n">
        <v>21421233</v>
      </c>
      <c r="H227" s="27" t="n">
        <v>6832992</v>
      </c>
      <c r="I227" s="27" t="n">
        <v>30559956</v>
      </c>
      <c r="J227" s="27" t="n">
        <v>0.223593</v>
      </c>
      <c r="K227" s="27" t="s">
        <v>24</v>
      </c>
      <c r="L227" s="28" t="n">
        <f aca="false">FALSE()</f>
        <v>0</v>
      </c>
      <c r="M227" s="31" t="n">
        <f aca="false">0</f>
        <v>0</v>
      </c>
      <c r="N227" s="0"/>
      <c r="O227" s="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MI227" s="0"/>
      <c r="AMJ227" s="0"/>
    </row>
    <row r="228" s="36" customFormat="true" ht="12.8" hidden="false" customHeight="false" outlineLevel="0" collapsed="false">
      <c r="A228" s="25" t="s">
        <v>113</v>
      </c>
      <c r="B228" s="20" t="s">
        <v>114</v>
      </c>
      <c r="C228" s="26" t="s">
        <v>23</v>
      </c>
      <c r="D228" s="27" t="n">
        <v>2254721</v>
      </c>
      <c r="E228" s="27" t="n">
        <v>182812</v>
      </c>
      <c r="F228" s="27" t="n">
        <v>703170264</v>
      </c>
      <c r="G228" s="27" t="n">
        <v>893231533</v>
      </c>
      <c r="H228" s="27" t="n">
        <v>271836566</v>
      </c>
      <c r="I228" s="27" t="n">
        <v>1324565231</v>
      </c>
      <c r="J228" s="27" t="n">
        <v>0.205227</v>
      </c>
      <c r="K228" s="27" t="s">
        <v>24</v>
      </c>
      <c r="L228" s="28" t="n">
        <f aca="false">FALSE()</f>
        <v>0</v>
      </c>
      <c r="M228" s="31" t="n">
        <f aca="false">0</f>
        <v>0</v>
      </c>
      <c r="N228" s="0"/>
      <c r="O228" s="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MI228" s="0"/>
      <c r="AMJ228" s="0"/>
    </row>
    <row r="229" s="36" customFormat="true" ht="12.8" hidden="false" customHeight="false" outlineLevel="0" collapsed="false">
      <c r="A229" s="25" t="s">
        <v>115</v>
      </c>
      <c r="B229" s="20" t="s">
        <v>116</v>
      </c>
      <c r="C229" s="26" t="s">
        <v>23</v>
      </c>
      <c r="D229" s="27" t="n">
        <v>146407</v>
      </c>
      <c r="E229" s="27" t="n">
        <v>89521</v>
      </c>
      <c r="F229" s="27" t="n">
        <v>23920173</v>
      </c>
      <c r="G229" s="27" t="n">
        <v>40039332</v>
      </c>
      <c r="H229" s="27" t="n">
        <v>10921773</v>
      </c>
      <c r="I229" s="27" t="n">
        <v>53037732</v>
      </c>
      <c r="J229" s="27" t="n">
        <v>0.2059246</v>
      </c>
      <c r="K229" s="27" t="s">
        <v>24</v>
      </c>
      <c r="L229" s="28" t="n">
        <f aca="false">FALSE()</f>
        <v>0</v>
      </c>
      <c r="M229" s="31" t="n">
        <f aca="false">0</f>
        <v>0</v>
      </c>
      <c r="N229" s="0"/>
      <c r="O229" s="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MI229" s="0"/>
      <c r="AMJ229" s="0"/>
    </row>
    <row r="230" s="36" customFormat="true" ht="12.8" hidden="false" customHeight="false" outlineLevel="0" collapsed="false">
      <c r="A230" s="25" t="s">
        <v>125</v>
      </c>
      <c r="B230" s="20" t="s">
        <v>126</v>
      </c>
      <c r="C230" s="26" t="s">
        <v>23</v>
      </c>
      <c r="D230" s="27" t="n">
        <v>519837</v>
      </c>
      <c r="E230" s="27" t="n">
        <v>159062</v>
      </c>
      <c r="F230" s="27" t="n">
        <v>183472198</v>
      </c>
      <c r="G230" s="27" t="n">
        <v>172276998</v>
      </c>
      <c r="H230" s="27" t="n">
        <v>55983977</v>
      </c>
      <c r="I230" s="27" t="n">
        <v>299765219</v>
      </c>
      <c r="J230" s="27" t="n">
        <v>0.1867594</v>
      </c>
      <c r="K230" s="27" t="s">
        <v>24</v>
      </c>
      <c r="L230" s="28" t="n">
        <f aca="false">FALSE()</f>
        <v>0</v>
      </c>
      <c r="M230" s="31" t="n">
        <f aca="false">0</f>
        <v>0</v>
      </c>
      <c r="N230" s="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MI230" s="0"/>
      <c r="AMJ230" s="0"/>
    </row>
    <row r="231" s="36" customFormat="true" ht="12.8" hidden="false" customHeight="false" outlineLevel="0" collapsed="false">
      <c r="A231" s="25" t="s">
        <v>129</v>
      </c>
      <c r="B231" s="20" t="s">
        <v>130</v>
      </c>
      <c r="C231" s="26" t="s">
        <v>23</v>
      </c>
      <c r="D231" s="27" t="n">
        <v>649799</v>
      </c>
      <c r="E231" s="27" t="n">
        <v>49545</v>
      </c>
      <c r="F231" s="27" t="n">
        <v>288394851</v>
      </c>
      <c r="G231" s="27" t="n">
        <v>77158727</v>
      </c>
      <c r="H231" s="27" t="n">
        <v>43921885</v>
      </c>
      <c r="I231" s="27" t="n">
        <v>321631693</v>
      </c>
      <c r="J231" s="27" t="n">
        <v>0.1365596</v>
      </c>
      <c r="K231" s="27" t="s">
        <v>24</v>
      </c>
      <c r="L231" s="28" t="n">
        <f aca="false">FALSE()</f>
        <v>0</v>
      </c>
      <c r="M231" s="31" t="n">
        <f aca="false">0</f>
        <v>0</v>
      </c>
      <c r="N231" s="0"/>
      <c r="O231" s="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MI231" s="0"/>
      <c r="AMJ231" s="0"/>
    </row>
    <row r="232" s="36" customFormat="true" ht="12.8" hidden="false" customHeight="false" outlineLevel="0" collapsed="false">
      <c r="A232" s="25" t="s">
        <v>131</v>
      </c>
      <c r="B232" s="20" t="s">
        <v>132</v>
      </c>
      <c r="C232" s="26" t="s">
        <v>23</v>
      </c>
      <c r="D232" s="27" t="n">
        <v>532747</v>
      </c>
      <c r="E232" s="27" t="n">
        <v>203831</v>
      </c>
      <c r="F232" s="27" t="n">
        <v>48300048</v>
      </c>
      <c r="G232" s="27" t="n">
        <v>194175468</v>
      </c>
      <c r="H232" s="27" t="n">
        <v>20941796</v>
      </c>
      <c r="I232" s="27" t="n">
        <v>221533720</v>
      </c>
      <c r="J232" s="27" t="n">
        <v>0.09453096</v>
      </c>
      <c r="K232" s="27" t="s">
        <v>24</v>
      </c>
      <c r="L232" s="28" t="n">
        <f aca="false">FALSE()</f>
        <v>0</v>
      </c>
      <c r="M232" s="31" t="n">
        <f aca="false">0</f>
        <v>0</v>
      </c>
      <c r="N232" s="0"/>
      <c r="O232" s="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MI232" s="0"/>
      <c r="AMJ232" s="0"/>
    </row>
    <row r="233" s="36" customFormat="true" ht="12.8" hidden="false" customHeight="false" outlineLevel="0" collapsed="false">
      <c r="A233" s="25" t="s">
        <v>133</v>
      </c>
      <c r="B233" s="20" t="s">
        <v>134</v>
      </c>
      <c r="C233" s="26" t="s">
        <v>23</v>
      </c>
      <c r="D233" s="27" t="n">
        <v>155628</v>
      </c>
      <c r="E233" s="27" t="n">
        <v>79120</v>
      </c>
      <c r="F233" s="27" t="n">
        <v>21227194</v>
      </c>
      <c r="G233" s="27" t="n">
        <v>58588810</v>
      </c>
      <c r="H233" s="27" t="n">
        <v>6417232</v>
      </c>
      <c r="I233" s="27" t="n">
        <v>73398772</v>
      </c>
      <c r="J233" s="27" t="n">
        <v>0.08742969</v>
      </c>
      <c r="K233" s="27" t="s">
        <v>24</v>
      </c>
      <c r="L233" s="28" t="n">
        <f aca="false">FALSE()</f>
        <v>0</v>
      </c>
      <c r="M233" s="31" t="n">
        <f aca="false">0</f>
        <v>0</v>
      </c>
      <c r="N233" s="0"/>
      <c r="O233" s="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MI233" s="0"/>
      <c r="AMJ233" s="0"/>
    </row>
    <row r="234" s="36" customFormat="true" ht="12.8" hidden="false" customHeight="false" outlineLevel="0" collapsed="false">
      <c r="A234" s="25" t="s">
        <v>135</v>
      </c>
      <c r="B234" s="20" t="s">
        <v>136</v>
      </c>
      <c r="C234" s="26" t="s">
        <v>23</v>
      </c>
      <c r="D234" s="27" t="n">
        <v>2556139</v>
      </c>
      <c r="E234" s="27" t="n">
        <v>218647</v>
      </c>
      <c r="F234" s="27" t="n">
        <v>732415803</v>
      </c>
      <c r="G234" s="27" t="n">
        <v>595041172</v>
      </c>
      <c r="H234" s="27" t="n">
        <v>316738424</v>
      </c>
      <c r="I234" s="27" t="n">
        <v>1010718551</v>
      </c>
      <c r="J234" s="27" t="n">
        <v>0.3133795</v>
      </c>
      <c r="K234" s="27" t="s">
        <v>24</v>
      </c>
      <c r="L234" s="28" t="n">
        <f aca="false">FALSE()</f>
        <v>0</v>
      </c>
      <c r="M234" s="31" t="n">
        <f aca="false">0</f>
        <v>0</v>
      </c>
      <c r="N234" s="0"/>
      <c r="O234" s="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MI234" s="0"/>
      <c r="AMJ234" s="0"/>
    </row>
    <row r="235" s="36" customFormat="true" ht="12.8" hidden="false" customHeight="false" outlineLevel="0" collapsed="false">
      <c r="A235" s="25" t="s">
        <v>137</v>
      </c>
      <c r="B235" s="20" t="s">
        <v>138</v>
      </c>
      <c r="C235" s="26" t="s">
        <v>23</v>
      </c>
      <c r="D235" s="27" t="n">
        <v>150571</v>
      </c>
      <c r="E235" s="27" t="n">
        <v>62874</v>
      </c>
      <c r="F235" s="27" t="n">
        <v>34727002</v>
      </c>
      <c r="G235" s="27" t="n">
        <v>33178915</v>
      </c>
      <c r="H235" s="27" t="n">
        <v>5942190</v>
      </c>
      <c r="I235" s="27" t="n">
        <v>61963727</v>
      </c>
      <c r="J235" s="27" t="n">
        <v>0.09589788</v>
      </c>
      <c r="K235" s="27" t="s">
        <v>24</v>
      </c>
      <c r="L235" s="28" t="n">
        <f aca="false">FALSE()</f>
        <v>0</v>
      </c>
      <c r="M235" s="31" t="n">
        <f aca="false">0</f>
        <v>0</v>
      </c>
      <c r="N235" s="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MI235" s="0"/>
      <c r="AMJ235" s="0"/>
    </row>
    <row r="236" s="36" customFormat="true" ht="12.8" hidden="false" customHeight="false" outlineLevel="0" collapsed="false">
      <c r="A236" s="25" t="s">
        <v>139</v>
      </c>
      <c r="B236" s="20" t="s">
        <v>140</v>
      </c>
      <c r="C236" s="26" t="s">
        <v>23</v>
      </c>
      <c r="D236" s="27" t="n">
        <v>704606</v>
      </c>
      <c r="E236" s="27" t="n">
        <v>80784</v>
      </c>
      <c r="F236" s="27" t="n">
        <v>104467053</v>
      </c>
      <c r="G236" s="27" t="n">
        <v>134295303</v>
      </c>
      <c r="H236" s="27" t="n">
        <v>46560748</v>
      </c>
      <c r="I236" s="27" t="n">
        <v>192201608</v>
      </c>
      <c r="J236" s="27" t="n">
        <v>0.2422495</v>
      </c>
      <c r="K236" s="27" t="s">
        <v>24</v>
      </c>
      <c r="L236" s="28" t="n">
        <f aca="false">FALSE()</f>
        <v>0</v>
      </c>
      <c r="M236" s="31" t="n">
        <f aca="false">0</f>
        <v>0</v>
      </c>
      <c r="N236" s="0"/>
      <c r="O236" s="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MI236" s="0"/>
      <c r="AMJ236" s="0"/>
    </row>
    <row r="237" s="36" customFormat="true" ht="12.8" hidden="false" customHeight="false" outlineLevel="0" collapsed="false">
      <c r="A237" s="25" t="s">
        <v>141</v>
      </c>
      <c r="B237" s="20" t="s">
        <v>142</v>
      </c>
      <c r="C237" s="26" t="s">
        <v>23</v>
      </c>
      <c r="D237" s="27" t="n">
        <v>117712</v>
      </c>
      <c r="E237" s="27" t="n">
        <v>43273</v>
      </c>
      <c r="F237" s="27" t="n">
        <v>28177466</v>
      </c>
      <c r="G237" s="27" t="n">
        <v>37731649</v>
      </c>
      <c r="H237" s="27" t="n">
        <v>6302760</v>
      </c>
      <c r="I237" s="27" t="n">
        <v>59606355</v>
      </c>
      <c r="J237" s="27" t="n">
        <v>0.1057397</v>
      </c>
      <c r="K237" s="27" t="s">
        <v>24</v>
      </c>
      <c r="L237" s="28" t="n">
        <f aca="false">FALSE()</f>
        <v>0</v>
      </c>
      <c r="M237" s="31" t="n">
        <f aca="false">0</f>
        <v>0</v>
      </c>
      <c r="N237" s="0"/>
      <c r="O237" s="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MI237" s="0"/>
      <c r="AMJ237" s="0"/>
    </row>
    <row r="238" s="36" customFormat="true" ht="12.8" hidden="false" customHeight="false" outlineLevel="0" collapsed="false">
      <c r="A238" s="25" t="s">
        <v>147</v>
      </c>
      <c r="B238" s="20" t="s">
        <v>148</v>
      </c>
      <c r="C238" s="26" t="s">
        <v>23</v>
      </c>
      <c r="D238" s="27" t="n">
        <v>898566</v>
      </c>
      <c r="E238" s="27" t="n">
        <v>219160</v>
      </c>
      <c r="F238" s="27" t="n">
        <v>240185780</v>
      </c>
      <c r="G238" s="27" t="n">
        <v>351407893</v>
      </c>
      <c r="H238" s="27" t="n">
        <v>98328427</v>
      </c>
      <c r="I238" s="27" t="n">
        <v>493265246</v>
      </c>
      <c r="J238" s="27" t="n">
        <v>0.1993419</v>
      </c>
      <c r="K238" s="27" t="s">
        <v>24</v>
      </c>
      <c r="L238" s="28" t="n">
        <f aca="false">FALSE()</f>
        <v>0</v>
      </c>
      <c r="M238" s="31" t="n">
        <f aca="false">0</f>
        <v>0</v>
      </c>
      <c r="N238" s="0"/>
      <c r="O238" s="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MI238" s="0"/>
      <c r="AMJ238" s="0"/>
    </row>
    <row r="239" s="36" customFormat="true" ht="12.8" hidden="false" customHeight="false" outlineLevel="0" collapsed="false">
      <c r="A239" s="25" t="s">
        <v>153</v>
      </c>
      <c r="B239" s="20" t="s">
        <v>154</v>
      </c>
      <c r="C239" s="26" t="s">
        <v>23</v>
      </c>
      <c r="D239" s="27" t="n">
        <v>97311</v>
      </c>
      <c r="E239" s="27" t="n">
        <v>45158</v>
      </c>
      <c r="F239" s="27" t="n">
        <v>22990143</v>
      </c>
      <c r="G239" s="27" t="n">
        <v>53264269</v>
      </c>
      <c r="H239" s="27" t="n">
        <v>8612300</v>
      </c>
      <c r="I239" s="27" t="n">
        <v>67642112</v>
      </c>
      <c r="J239" s="27" t="n">
        <v>0.1273216</v>
      </c>
      <c r="K239" s="27" t="s">
        <v>24</v>
      </c>
      <c r="L239" s="28" t="n">
        <f aca="false">FALSE()</f>
        <v>0</v>
      </c>
      <c r="M239" s="31" t="n">
        <f aca="false">0</f>
        <v>0</v>
      </c>
      <c r="N239" s="0"/>
      <c r="O239" s="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MI239" s="0"/>
      <c r="AMJ239" s="0"/>
    </row>
    <row r="240" s="36" customFormat="true" ht="12.8" hidden="false" customHeight="false" outlineLevel="0" collapsed="false">
      <c r="A240" s="25" t="s">
        <v>155</v>
      </c>
      <c r="B240" s="20" t="s">
        <v>156</v>
      </c>
      <c r="C240" s="26" t="s">
        <v>23</v>
      </c>
      <c r="D240" s="27" t="n">
        <v>637233</v>
      </c>
      <c r="E240" s="27" t="n">
        <v>190369</v>
      </c>
      <c r="F240" s="27" t="n">
        <v>88709774</v>
      </c>
      <c r="G240" s="27" t="n">
        <v>271952659</v>
      </c>
      <c r="H240" s="27" t="n">
        <v>43042476</v>
      </c>
      <c r="I240" s="27" t="n">
        <v>317619957</v>
      </c>
      <c r="J240" s="27" t="n">
        <v>0.1355157</v>
      </c>
      <c r="K240" s="27" t="s">
        <v>24</v>
      </c>
      <c r="L240" s="28" t="b">
        <v>0</v>
      </c>
      <c r="M240" s="20" t="n">
        <v>0</v>
      </c>
      <c r="N240" s="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MI240" s="0"/>
      <c r="AMJ240" s="0"/>
    </row>
    <row r="241" s="36" customFormat="true" ht="12.8" hidden="false" customHeight="false" outlineLevel="0" collapsed="false">
      <c r="A241" s="25" t="s">
        <v>161</v>
      </c>
      <c r="B241" s="20" t="s">
        <v>162</v>
      </c>
      <c r="C241" s="26" t="s">
        <v>23</v>
      </c>
      <c r="D241" s="27" t="n">
        <v>881413</v>
      </c>
      <c r="E241" s="27" t="n">
        <v>103475</v>
      </c>
      <c r="F241" s="27" t="n">
        <v>231444704</v>
      </c>
      <c r="G241" s="27" t="n">
        <v>582904462</v>
      </c>
      <c r="H241" s="27" t="n">
        <v>103218733</v>
      </c>
      <c r="I241" s="27" t="n">
        <v>711130433</v>
      </c>
      <c r="J241" s="27" t="n">
        <v>0.1451474</v>
      </c>
      <c r="K241" s="27" t="s">
        <v>24</v>
      </c>
      <c r="L241" s="28" t="n">
        <f aca="false">FALSE()</f>
        <v>0</v>
      </c>
      <c r="M241" s="31" t="n">
        <f aca="false">0</f>
        <v>0</v>
      </c>
      <c r="N241" s="0"/>
      <c r="O241" s="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MI241" s="0"/>
      <c r="AMJ241" s="0"/>
    </row>
    <row r="242" s="36" customFormat="true" ht="12.8" hidden="false" customHeight="false" outlineLevel="0" collapsed="false">
      <c r="A242" s="25" t="s">
        <v>165</v>
      </c>
      <c r="B242" s="20" t="s">
        <v>166</v>
      </c>
      <c r="C242" s="26" t="s">
        <v>23</v>
      </c>
      <c r="D242" s="27" t="n">
        <v>455171</v>
      </c>
      <c r="E242" s="27" t="n">
        <v>44858</v>
      </c>
      <c r="F242" s="27" t="n">
        <v>67135605</v>
      </c>
      <c r="G242" s="27" t="n">
        <v>63106710</v>
      </c>
      <c r="H242" s="27" t="n">
        <v>14446992</v>
      </c>
      <c r="I242" s="27" t="n">
        <v>115795323</v>
      </c>
      <c r="J242" s="27" t="n">
        <v>0.1247632</v>
      </c>
      <c r="K242" s="27" t="s">
        <v>24</v>
      </c>
      <c r="L242" s="28" t="n">
        <f aca="false">FALSE()</f>
        <v>0</v>
      </c>
      <c r="M242" s="31" t="n">
        <f aca="false">0</f>
        <v>0</v>
      </c>
      <c r="N242" s="0"/>
      <c r="O242" s="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MI242" s="0"/>
      <c r="AMJ242" s="0"/>
    </row>
    <row r="243" s="36" customFormat="true" ht="12.8" hidden="false" customHeight="false" outlineLevel="0" collapsed="false">
      <c r="A243" s="25" t="s">
        <v>171</v>
      </c>
      <c r="B243" s="20" t="s">
        <v>172</v>
      </c>
      <c r="C243" s="26" t="s">
        <v>23</v>
      </c>
      <c r="D243" s="27" t="n">
        <v>398883</v>
      </c>
      <c r="E243" s="27" t="n">
        <v>56619</v>
      </c>
      <c r="F243" s="27" t="n">
        <v>60846535</v>
      </c>
      <c r="G243" s="27" t="n">
        <v>50693265</v>
      </c>
      <c r="H243" s="27" t="n">
        <v>9761807</v>
      </c>
      <c r="I243" s="27" t="n">
        <v>101777993</v>
      </c>
      <c r="J243" s="27" t="n">
        <v>0.09591275</v>
      </c>
      <c r="K243" s="27" t="s">
        <v>24</v>
      </c>
      <c r="L243" s="28" t="n">
        <f aca="false">FALSE()</f>
        <v>0</v>
      </c>
      <c r="M243" s="31" t="n">
        <f aca="false">0</f>
        <v>0</v>
      </c>
      <c r="N243" s="0"/>
      <c r="O243" s="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MI243" s="0"/>
      <c r="AMJ243" s="0"/>
    </row>
    <row r="244" s="36" customFormat="true" ht="12.8" hidden="false" customHeight="false" outlineLevel="0" collapsed="false">
      <c r="A244" s="25" t="s">
        <v>173</v>
      </c>
      <c r="B244" s="20" t="s">
        <v>174</v>
      </c>
      <c r="C244" s="26" t="s">
        <v>23</v>
      </c>
      <c r="D244" s="27" t="n">
        <v>403812</v>
      </c>
      <c r="E244" s="27" t="n">
        <v>68881</v>
      </c>
      <c r="F244" s="27" t="n">
        <v>67141188</v>
      </c>
      <c r="G244" s="27" t="n">
        <v>65332876</v>
      </c>
      <c r="H244" s="27" t="n">
        <v>19511293</v>
      </c>
      <c r="I244" s="27" t="n">
        <v>112962771</v>
      </c>
      <c r="J244" s="27" t="n">
        <v>0.1727232</v>
      </c>
      <c r="K244" s="27" t="s">
        <v>24</v>
      </c>
      <c r="L244" s="28" t="n">
        <f aca="false">FALSE()</f>
        <v>0</v>
      </c>
      <c r="M244" s="31" t="n">
        <f aca="false">0</f>
        <v>0</v>
      </c>
      <c r="N244" s="0"/>
      <c r="O244" s="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MI244" s="0"/>
      <c r="AMJ244" s="0"/>
    </row>
    <row r="245" s="36" customFormat="true" ht="12.8" hidden="false" customHeight="false" outlineLevel="0" collapsed="false">
      <c r="A245" s="25" t="s">
        <v>175</v>
      </c>
      <c r="B245" s="20" t="s">
        <v>176</v>
      </c>
      <c r="C245" s="26" t="s">
        <v>23</v>
      </c>
      <c r="D245" s="27" t="n">
        <v>461787</v>
      </c>
      <c r="E245" s="27" t="n">
        <v>115267</v>
      </c>
      <c r="F245" s="27" t="n">
        <v>82326847</v>
      </c>
      <c r="G245" s="27" t="n">
        <v>61089327</v>
      </c>
      <c r="H245" s="27" t="n">
        <v>23472383</v>
      </c>
      <c r="I245" s="27" t="n">
        <v>119943791</v>
      </c>
      <c r="J245" s="27" t="n">
        <v>0.1956949</v>
      </c>
      <c r="K245" s="27" t="s">
        <v>24</v>
      </c>
      <c r="L245" s="28" t="n">
        <f aca="false">FALSE()</f>
        <v>0</v>
      </c>
      <c r="M245" s="31" t="n">
        <f aca="false">0</f>
        <v>0</v>
      </c>
      <c r="N245" s="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MI245" s="0"/>
      <c r="AMJ245" s="0"/>
    </row>
    <row r="246" s="36" customFormat="true" ht="12.8" hidden="false" customHeight="false" outlineLevel="0" collapsed="false">
      <c r="A246" s="25" t="s">
        <v>177</v>
      </c>
      <c r="B246" s="20" t="s">
        <v>178</v>
      </c>
      <c r="C246" s="26" t="s">
        <v>23</v>
      </c>
      <c r="D246" s="27" t="n">
        <v>2670728</v>
      </c>
      <c r="E246" s="27" t="n">
        <v>182473</v>
      </c>
      <c r="F246" s="27" t="n">
        <v>1015323489</v>
      </c>
      <c r="G246" s="27" t="n">
        <v>982049574</v>
      </c>
      <c r="H246" s="27" t="n">
        <v>305466098</v>
      </c>
      <c r="I246" s="27" t="n">
        <v>1691906965</v>
      </c>
      <c r="J246" s="27" t="n">
        <v>0.1805454</v>
      </c>
      <c r="K246" s="27" t="s">
        <v>24</v>
      </c>
      <c r="L246" s="28" t="n">
        <f aca="false">FALSE()</f>
        <v>0</v>
      </c>
      <c r="M246" s="31" t="n">
        <f aca="false">0</f>
        <v>0</v>
      </c>
      <c r="N246" s="0"/>
      <c r="O246" s="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MI246" s="0"/>
      <c r="AMJ246" s="0"/>
    </row>
    <row r="247" s="36" customFormat="true" ht="12.8" hidden="false" customHeight="false" outlineLevel="0" collapsed="false">
      <c r="A247" s="25" t="s">
        <v>183</v>
      </c>
      <c r="B247" s="20" t="s">
        <v>184</v>
      </c>
      <c r="C247" s="26" t="s">
        <v>23</v>
      </c>
      <c r="D247" s="27" t="n">
        <v>1192068</v>
      </c>
      <c r="E247" s="27" t="n">
        <v>66396</v>
      </c>
      <c r="F247" s="27" t="n">
        <v>295120690</v>
      </c>
      <c r="G247" s="27" t="n">
        <v>194366224</v>
      </c>
      <c r="H247" s="27" t="n">
        <v>80270547</v>
      </c>
      <c r="I247" s="27" t="n">
        <v>409216367</v>
      </c>
      <c r="J247" s="27" t="n">
        <v>0.1961567</v>
      </c>
      <c r="K247" s="27" t="s">
        <v>24</v>
      </c>
      <c r="L247" s="28" t="n">
        <f aca="false">FALSE()</f>
        <v>0</v>
      </c>
      <c r="M247" s="31" t="n">
        <f aca="false">0</f>
        <v>0</v>
      </c>
      <c r="N247" s="0"/>
      <c r="O247" s="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MI247" s="0"/>
      <c r="AMJ247" s="0"/>
    </row>
    <row r="248" s="36" customFormat="true" ht="12.8" hidden="false" customHeight="false" outlineLevel="0" collapsed="false">
      <c r="A248" s="25" t="s">
        <v>185</v>
      </c>
      <c r="B248" s="20" t="s">
        <v>186</v>
      </c>
      <c r="C248" s="26" t="s">
        <v>23</v>
      </c>
      <c r="D248" s="27" t="n">
        <v>663728</v>
      </c>
      <c r="E248" s="27" t="n">
        <v>210133</v>
      </c>
      <c r="F248" s="27" t="n">
        <v>70477083</v>
      </c>
      <c r="G248" s="27" t="n">
        <v>253491398</v>
      </c>
      <c r="H248" s="27" t="n">
        <v>27257402</v>
      </c>
      <c r="I248" s="27" t="n">
        <v>296711079</v>
      </c>
      <c r="J248" s="27" t="n">
        <v>0.09186513</v>
      </c>
      <c r="K248" s="27" t="s">
        <v>24</v>
      </c>
      <c r="L248" s="28" t="n">
        <f aca="false">FALSE()</f>
        <v>0</v>
      </c>
      <c r="M248" s="31" t="n">
        <f aca="false">0</f>
        <v>0</v>
      </c>
      <c r="N248" s="0"/>
      <c r="O248" s="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MI248" s="0"/>
      <c r="AMJ248" s="0"/>
    </row>
    <row r="249" s="36" customFormat="true" ht="12.8" hidden="false" customHeight="false" outlineLevel="0" collapsed="false">
      <c r="A249" s="25" t="s">
        <v>187</v>
      </c>
      <c r="B249" s="20" t="s">
        <v>188</v>
      </c>
      <c r="C249" s="26" t="s">
        <v>23</v>
      </c>
      <c r="D249" s="27" t="n">
        <v>3650890</v>
      </c>
      <c r="E249" s="27" t="n">
        <v>170253</v>
      </c>
      <c r="F249" s="27" t="n">
        <v>906887261</v>
      </c>
      <c r="G249" s="27" t="n">
        <v>695254833</v>
      </c>
      <c r="H249" s="27" t="n">
        <v>278255398</v>
      </c>
      <c r="I249" s="27" t="n">
        <v>1323886696</v>
      </c>
      <c r="J249" s="27" t="n">
        <v>0.2101807</v>
      </c>
      <c r="K249" s="27" t="s">
        <v>24</v>
      </c>
      <c r="L249" s="28" t="n">
        <f aca="false">FALSE()</f>
        <v>0</v>
      </c>
      <c r="M249" s="31" t="n">
        <f aca="false">0</f>
        <v>0</v>
      </c>
      <c r="N249" s="0"/>
      <c r="O249" s="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MI249" s="0"/>
      <c r="AMJ249" s="0"/>
    </row>
    <row r="250" s="36" customFormat="true" ht="12.8" hidden="false" customHeight="false" outlineLevel="0" collapsed="false">
      <c r="A250" s="25" t="s">
        <v>189</v>
      </c>
      <c r="B250" s="20" t="s">
        <v>190</v>
      </c>
      <c r="C250" s="26" t="s">
        <v>23</v>
      </c>
      <c r="D250" s="27" t="n">
        <v>282205</v>
      </c>
      <c r="E250" s="27" t="n">
        <v>83787</v>
      </c>
      <c r="F250" s="27" t="n">
        <v>38373101</v>
      </c>
      <c r="G250" s="27" t="n">
        <v>92105763</v>
      </c>
      <c r="H250" s="27" t="n">
        <v>14438397</v>
      </c>
      <c r="I250" s="27" t="n">
        <v>116040467</v>
      </c>
      <c r="J250" s="27" t="n">
        <v>0.1244255</v>
      </c>
      <c r="K250" s="27" t="s">
        <v>24</v>
      </c>
      <c r="L250" s="28" t="n">
        <f aca="false">FALSE()</f>
        <v>0</v>
      </c>
      <c r="M250" s="31" t="n">
        <f aca="false">0</f>
        <v>0</v>
      </c>
      <c r="N250" s="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MI250" s="0"/>
      <c r="AMJ250" s="0"/>
    </row>
    <row r="251" s="36" customFormat="true" ht="12.8" hidden="false" customHeight="false" outlineLevel="0" collapsed="false">
      <c r="A251" s="25" t="s">
        <v>193</v>
      </c>
      <c r="B251" s="20" t="s">
        <v>194</v>
      </c>
      <c r="C251" s="26" t="s">
        <v>23</v>
      </c>
      <c r="D251" s="27" t="n">
        <v>465753</v>
      </c>
      <c r="E251" s="27" t="n">
        <v>222417</v>
      </c>
      <c r="F251" s="27" t="n">
        <v>92469160</v>
      </c>
      <c r="G251" s="27" t="n">
        <v>173662008</v>
      </c>
      <c r="H251" s="27" t="n">
        <v>33066611</v>
      </c>
      <c r="I251" s="27" t="n">
        <v>233064557</v>
      </c>
      <c r="J251" s="27" t="n">
        <v>0.1418775</v>
      </c>
      <c r="K251" s="27" t="n">
        <v>0.368</v>
      </c>
      <c r="L251" s="28" t="b">
        <v>1</v>
      </c>
      <c r="M251" s="31" t="n">
        <v>0</v>
      </c>
      <c r="N251" s="0"/>
      <c r="O251" s="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MI251" s="0"/>
      <c r="AMJ251" s="0"/>
    </row>
    <row r="252" s="36" customFormat="true" ht="12.8" hidden="false" customHeight="false" outlineLevel="0" collapsed="false">
      <c r="A252" s="25" t="s">
        <v>199</v>
      </c>
      <c r="B252" s="20" t="s">
        <v>200</v>
      </c>
      <c r="C252" s="26" t="s">
        <v>23</v>
      </c>
      <c r="D252" s="27" t="n">
        <v>322102</v>
      </c>
      <c r="E252" s="27" t="n">
        <v>115906</v>
      </c>
      <c r="F252" s="27" t="n">
        <v>74861810</v>
      </c>
      <c r="G252" s="27" t="n">
        <v>89896576</v>
      </c>
      <c r="H252" s="27" t="n">
        <v>22994601</v>
      </c>
      <c r="I252" s="27" t="n">
        <v>141763785</v>
      </c>
      <c r="J252" s="27" t="n">
        <v>0.1622036</v>
      </c>
      <c r="K252" s="27" t="s">
        <v>24</v>
      </c>
      <c r="L252" s="28" t="n">
        <f aca="false">FALSE()</f>
        <v>0</v>
      </c>
      <c r="M252" s="31" t="n">
        <f aca="false">0</f>
        <v>0</v>
      </c>
      <c r="N252" s="0"/>
      <c r="O252" s="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MI252" s="0"/>
      <c r="AMJ252" s="0"/>
    </row>
    <row r="253" s="36" customFormat="true" ht="12.8" hidden="false" customHeight="false" outlineLevel="0" collapsed="false">
      <c r="A253" s="25" t="s">
        <v>203</v>
      </c>
      <c r="B253" s="20" t="s">
        <v>204</v>
      </c>
      <c r="C253" s="26" t="s">
        <v>23</v>
      </c>
      <c r="D253" s="27" t="n">
        <v>619833</v>
      </c>
      <c r="E253" s="27" t="n">
        <v>48816</v>
      </c>
      <c r="F253" s="27" t="n">
        <v>131632733</v>
      </c>
      <c r="G253" s="27" t="n">
        <v>105326520</v>
      </c>
      <c r="H253" s="27" t="n">
        <v>31838147</v>
      </c>
      <c r="I253" s="27" t="n">
        <v>205121106</v>
      </c>
      <c r="J253" s="27" t="n">
        <v>0.1552163</v>
      </c>
      <c r="K253" s="27" t="s">
        <v>24</v>
      </c>
      <c r="L253" s="28" t="n">
        <f aca="false">FALSE()</f>
        <v>0</v>
      </c>
      <c r="M253" s="31" t="n">
        <f aca="false">0</f>
        <v>0</v>
      </c>
      <c r="N253" s="0"/>
      <c r="O253" s="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MI253" s="0"/>
      <c r="AMJ253" s="0"/>
    </row>
    <row r="254" s="36" customFormat="true" ht="12.8" hidden="false" customHeight="false" outlineLevel="0" collapsed="false">
      <c r="A254" s="25" t="s">
        <v>205</v>
      </c>
      <c r="B254" s="20" t="s">
        <v>206</v>
      </c>
      <c r="C254" s="26" t="s">
        <v>23</v>
      </c>
      <c r="D254" s="27" t="n">
        <v>94582</v>
      </c>
      <c r="E254" s="27" t="n">
        <v>32944</v>
      </c>
      <c r="F254" s="27" t="n">
        <v>17521852</v>
      </c>
      <c r="G254" s="27" t="n">
        <v>30773087</v>
      </c>
      <c r="H254" s="27" t="n">
        <v>5624518</v>
      </c>
      <c r="I254" s="27" t="n">
        <v>42670421</v>
      </c>
      <c r="J254" s="27" t="n">
        <v>0.131813</v>
      </c>
      <c r="K254" s="27" t="s">
        <v>24</v>
      </c>
      <c r="L254" s="28" t="n">
        <f aca="false">FALSE()</f>
        <v>0</v>
      </c>
      <c r="M254" s="31" t="n">
        <f aca="false">0</f>
        <v>0</v>
      </c>
      <c r="N254" s="0"/>
      <c r="O254" s="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MI254" s="0"/>
      <c r="AMJ254" s="0"/>
    </row>
    <row r="255" s="36" customFormat="true" ht="12.8" hidden="false" customHeight="false" outlineLevel="0" collapsed="false">
      <c r="A255" s="25" t="s">
        <v>207</v>
      </c>
      <c r="B255" s="20" t="s">
        <v>208</v>
      </c>
      <c r="C255" s="26" t="s">
        <v>23</v>
      </c>
      <c r="D255" s="27" t="n">
        <v>2746633</v>
      </c>
      <c r="E255" s="27" t="n">
        <v>169849</v>
      </c>
      <c r="F255" s="27" t="n">
        <v>857998006</v>
      </c>
      <c r="G255" s="27" t="n">
        <v>840952803</v>
      </c>
      <c r="H255" s="27" t="n">
        <v>233763511</v>
      </c>
      <c r="I255" s="27" t="n">
        <v>1465187298</v>
      </c>
      <c r="J255" s="27" t="n">
        <v>0.1595451</v>
      </c>
      <c r="K255" s="27" t="s">
        <v>24</v>
      </c>
      <c r="L255" s="28" t="n">
        <f aca="false">FALSE()</f>
        <v>0</v>
      </c>
      <c r="M255" s="31" t="n">
        <f aca="false">0</f>
        <v>0</v>
      </c>
      <c r="N255" s="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MI255" s="0"/>
      <c r="AMJ255" s="0"/>
    </row>
    <row r="256" s="36" customFormat="true" ht="12.8" hidden="false" customHeight="false" outlineLevel="0" collapsed="false">
      <c r="A256" s="25" t="s">
        <v>209</v>
      </c>
      <c r="B256" s="20" t="s">
        <v>210</v>
      </c>
      <c r="C256" s="26" t="s">
        <v>23</v>
      </c>
      <c r="D256" s="27" t="n">
        <v>805413</v>
      </c>
      <c r="E256" s="27" t="n">
        <v>150727</v>
      </c>
      <c r="F256" s="27" t="n">
        <v>161369266</v>
      </c>
      <c r="G256" s="27" t="n">
        <v>429927953</v>
      </c>
      <c r="H256" s="27" t="n">
        <v>103208666</v>
      </c>
      <c r="I256" s="27" t="n">
        <v>488088553</v>
      </c>
      <c r="J256" s="27" t="n">
        <v>0.2114548</v>
      </c>
      <c r="K256" s="27" t="s">
        <v>24</v>
      </c>
      <c r="L256" s="28" t="b">
        <v>0</v>
      </c>
      <c r="M256" s="20" t="n">
        <v>0</v>
      </c>
      <c r="N256" s="0"/>
      <c r="O256" s="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MI256" s="0"/>
      <c r="AMJ256" s="0"/>
    </row>
    <row r="257" s="36" customFormat="true" ht="12.8" hidden="false" customHeight="false" outlineLevel="0" collapsed="false">
      <c r="A257" s="25" t="s">
        <v>213</v>
      </c>
      <c r="B257" s="20" t="s">
        <v>214</v>
      </c>
      <c r="C257" s="26" t="s">
        <v>23</v>
      </c>
      <c r="D257" s="27" t="n">
        <v>495334</v>
      </c>
      <c r="E257" s="27" t="n">
        <v>81021</v>
      </c>
      <c r="F257" s="27" t="n">
        <v>89681817</v>
      </c>
      <c r="G257" s="27" t="n">
        <v>116266948</v>
      </c>
      <c r="H257" s="27" t="n">
        <v>28494182</v>
      </c>
      <c r="I257" s="27" t="n">
        <v>177454583</v>
      </c>
      <c r="J257" s="27" t="n">
        <v>0.1605717</v>
      </c>
      <c r="K257" s="27" t="s">
        <v>24</v>
      </c>
      <c r="L257" s="28" t="n">
        <f aca="false">FALSE()</f>
        <v>0</v>
      </c>
      <c r="M257" s="31" t="n">
        <f aca="false">0</f>
        <v>0</v>
      </c>
      <c r="N257" s="0"/>
      <c r="O257" s="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MI257" s="0"/>
      <c r="AMJ257" s="0"/>
    </row>
    <row r="258" s="36" customFormat="true" ht="12.8" hidden="false" customHeight="false" outlineLevel="0" collapsed="false">
      <c r="A258" s="25" t="s">
        <v>215</v>
      </c>
      <c r="B258" s="20" t="s">
        <v>216</v>
      </c>
      <c r="C258" s="26" t="s">
        <v>23</v>
      </c>
      <c r="D258" s="27" t="n">
        <v>172135</v>
      </c>
      <c r="E258" s="27" t="n">
        <v>59511</v>
      </c>
      <c r="F258" s="27" t="n">
        <v>16248335</v>
      </c>
      <c r="G258" s="27" t="n">
        <v>19378590</v>
      </c>
      <c r="H258" s="27" t="n">
        <v>2778066</v>
      </c>
      <c r="I258" s="27" t="n">
        <v>32848859</v>
      </c>
      <c r="J258" s="27" t="n">
        <v>0.08457116</v>
      </c>
      <c r="K258" s="27" t="s">
        <v>24</v>
      </c>
      <c r="L258" s="28" t="n">
        <f aca="false">FALSE()</f>
        <v>0</v>
      </c>
      <c r="M258" s="31" t="n">
        <f aca="false">0</f>
        <v>0</v>
      </c>
      <c r="N258" s="0"/>
      <c r="O258" s="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MI258" s="0"/>
      <c r="AMJ258" s="0"/>
    </row>
    <row r="259" s="36" customFormat="true" ht="12.8" hidden="false" customHeight="false" outlineLevel="0" collapsed="false">
      <c r="A259" s="25" t="s">
        <v>217</v>
      </c>
      <c r="B259" s="20" t="s">
        <v>218</v>
      </c>
      <c r="C259" s="26" t="s">
        <v>23</v>
      </c>
      <c r="D259" s="27" t="n">
        <v>182481</v>
      </c>
      <c r="E259" s="27" t="n">
        <v>63747</v>
      </c>
      <c r="F259" s="27" t="n">
        <v>54167624</v>
      </c>
      <c r="G259" s="27" t="n">
        <v>113861393</v>
      </c>
      <c r="H259" s="27" t="n">
        <v>24477636</v>
      </c>
      <c r="I259" s="27" t="n">
        <v>143551381</v>
      </c>
      <c r="J259" s="27" t="n">
        <v>0.1705148</v>
      </c>
      <c r="K259" s="27" t="s">
        <v>24</v>
      </c>
      <c r="L259" s="28" t="n">
        <f aca="false">FALSE()</f>
        <v>0</v>
      </c>
      <c r="M259" s="31" t="n">
        <f aca="false">0</f>
        <v>0</v>
      </c>
      <c r="N259" s="0"/>
      <c r="O259" s="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MI259" s="0"/>
      <c r="AMJ259" s="0"/>
    </row>
    <row r="260" s="36" customFormat="true" ht="12.8" hidden="false" customHeight="false" outlineLevel="0" collapsed="false">
      <c r="A260" s="25" t="s">
        <v>223</v>
      </c>
      <c r="B260" s="20" t="s">
        <v>224</v>
      </c>
      <c r="C260" s="26" t="s">
        <v>23</v>
      </c>
      <c r="D260" s="27" t="n">
        <v>551479</v>
      </c>
      <c r="E260" s="27" t="n">
        <v>72465</v>
      </c>
      <c r="F260" s="27" t="n">
        <v>93725778</v>
      </c>
      <c r="G260" s="27" t="n">
        <v>105498509</v>
      </c>
      <c r="H260" s="27" t="n">
        <v>32179358</v>
      </c>
      <c r="I260" s="27" t="n">
        <v>167044929</v>
      </c>
      <c r="J260" s="27" t="n">
        <v>0.1926389</v>
      </c>
      <c r="K260" s="27" t="s">
        <v>24</v>
      </c>
      <c r="L260" s="28" t="n">
        <f aca="false">FALSE()</f>
        <v>0</v>
      </c>
      <c r="M260" s="31" t="n">
        <f aca="false">0</f>
        <v>0</v>
      </c>
      <c r="N260" s="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MI260" s="0"/>
      <c r="AMJ260" s="0"/>
    </row>
    <row r="261" s="36" customFormat="true" ht="12.8" hidden="false" customHeight="false" outlineLevel="0" collapsed="false">
      <c r="A261" s="25" t="s">
        <v>229</v>
      </c>
      <c r="B261" s="20" t="s">
        <v>230</v>
      </c>
      <c r="C261" s="26" t="s">
        <v>23</v>
      </c>
      <c r="D261" s="27" t="n">
        <v>818178</v>
      </c>
      <c r="E261" s="27" t="n">
        <v>218155</v>
      </c>
      <c r="F261" s="27" t="n">
        <v>145825811</v>
      </c>
      <c r="G261" s="27" t="n">
        <v>348159819</v>
      </c>
      <c r="H261" s="27" t="n">
        <v>59235150</v>
      </c>
      <c r="I261" s="27" t="n">
        <v>434750480</v>
      </c>
      <c r="J261" s="27" t="n">
        <v>0.1362509</v>
      </c>
      <c r="K261" s="27" t="s">
        <v>24</v>
      </c>
      <c r="L261" s="28" t="n">
        <f aca="false">FALSE()</f>
        <v>0</v>
      </c>
      <c r="M261" s="31" t="n">
        <f aca="false">0</f>
        <v>0</v>
      </c>
      <c r="N261" s="0"/>
      <c r="O261" s="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MI261" s="0"/>
      <c r="AMJ261" s="0"/>
    </row>
    <row r="262" s="36" customFormat="true" ht="12.8" hidden="false" customHeight="false" outlineLevel="0" collapsed="false">
      <c r="A262" s="25" t="s">
        <v>231</v>
      </c>
      <c r="B262" s="20" t="s">
        <v>232</v>
      </c>
      <c r="C262" s="26" t="s">
        <v>23</v>
      </c>
      <c r="D262" s="27" t="n">
        <v>907937</v>
      </c>
      <c r="E262" s="27" t="n">
        <v>149206</v>
      </c>
      <c r="F262" s="27" t="n">
        <v>191346842</v>
      </c>
      <c r="G262" s="27" t="n">
        <v>693211122</v>
      </c>
      <c r="H262" s="27" t="n">
        <v>80374527</v>
      </c>
      <c r="I262" s="27" t="n">
        <v>804183437</v>
      </c>
      <c r="J262" s="27" t="n">
        <v>0.09994551</v>
      </c>
      <c r="K262" s="27" t="s">
        <v>24</v>
      </c>
      <c r="L262" s="28" t="n">
        <f aca="false">FALSE()</f>
        <v>0</v>
      </c>
      <c r="M262" s="31" t="n">
        <f aca="false">0</f>
        <v>0</v>
      </c>
      <c r="N262" s="0"/>
      <c r="O262" s="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MI262" s="0"/>
      <c r="AMJ262" s="0"/>
    </row>
    <row r="263" s="36" customFormat="true" ht="12.8" hidden="false" customHeight="false" outlineLevel="0" collapsed="false">
      <c r="A263" s="25" t="s">
        <v>233</v>
      </c>
      <c r="B263" s="20" t="s">
        <v>234</v>
      </c>
      <c r="C263" s="26" t="s">
        <v>23</v>
      </c>
      <c r="D263" s="27" t="n">
        <v>335624</v>
      </c>
      <c r="E263" s="27" t="n">
        <v>51652</v>
      </c>
      <c r="F263" s="27" t="n">
        <v>74762795</v>
      </c>
      <c r="G263" s="27" t="n">
        <v>67207977</v>
      </c>
      <c r="H263" s="27" t="n">
        <v>25535539</v>
      </c>
      <c r="I263" s="27" t="n">
        <v>116435233</v>
      </c>
      <c r="J263" s="27" t="n">
        <v>0.2193111</v>
      </c>
      <c r="K263" s="27" t="s">
        <v>24</v>
      </c>
      <c r="L263" s="28" t="n">
        <f aca="false">FALSE()</f>
        <v>0</v>
      </c>
      <c r="M263" s="31" t="n">
        <f aca="false">0</f>
        <v>0</v>
      </c>
      <c r="N263" s="0"/>
      <c r="O263" s="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MI263" s="0"/>
      <c r="AMJ263" s="0"/>
    </row>
    <row r="264" s="36" customFormat="true" ht="12.8" hidden="false" customHeight="false" outlineLevel="0" collapsed="false">
      <c r="A264" s="25" t="s">
        <v>241</v>
      </c>
      <c r="B264" s="20" t="s">
        <v>242</v>
      </c>
      <c r="C264" s="26" t="s">
        <v>23</v>
      </c>
      <c r="D264" s="27" t="n">
        <v>681168</v>
      </c>
      <c r="E264" s="27" t="n">
        <v>46287</v>
      </c>
      <c r="F264" s="27" t="n">
        <v>262232309</v>
      </c>
      <c r="G264" s="27" t="n">
        <v>141883281</v>
      </c>
      <c r="H264" s="27" t="n">
        <v>73124715</v>
      </c>
      <c r="I264" s="27" t="n">
        <v>330990875</v>
      </c>
      <c r="J264" s="27" t="n">
        <v>0.2209267</v>
      </c>
      <c r="K264" s="27" t="s">
        <v>24</v>
      </c>
      <c r="L264" s="28" t="n">
        <f aca="false">FALSE()</f>
        <v>0</v>
      </c>
      <c r="M264" s="31" t="n">
        <f aca="false">0</f>
        <v>0</v>
      </c>
      <c r="N264" s="0"/>
      <c r="O264" s="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MI264" s="0"/>
      <c r="AMJ264" s="0"/>
    </row>
    <row r="265" s="36" customFormat="true" ht="12.8" hidden="false" customHeight="false" outlineLevel="0" collapsed="false">
      <c r="A265" s="25" t="s">
        <v>243</v>
      </c>
      <c r="B265" s="20" t="s">
        <v>244</v>
      </c>
      <c r="C265" s="26" t="s">
        <v>23</v>
      </c>
      <c r="D265" s="27" t="n">
        <v>1795379</v>
      </c>
      <c r="E265" s="27" t="n">
        <v>159886</v>
      </c>
      <c r="F265" s="27" t="n">
        <v>554725128</v>
      </c>
      <c r="G265" s="27" t="n">
        <v>459277534</v>
      </c>
      <c r="H265" s="27" t="n">
        <v>124781539</v>
      </c>
      <c r="I265" s="27" t="n">
        <v>889221123</v>
      </c>
      <c r="J265" s="27" t="n">
        <v>0.1403268</v>
      </c>
      <c r="K265" s="27" t="s">
        <v>24</v>
      </c>
      <c r="L265" s="28" t="n">
        <f aca="false">FALSE()</f>
        <v>0</v>
      </c>
      <c r="M265" s="31" t="n">
        <f aca="false">0</f>
        <v>0</v>
      </c>
      <c r="N265" s="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MI265" s="0"/>
      <c r="AMJ265" s="0"/>
    </row>
    <row r="266" s="36" customFormat="true" ht="12.8" hidden="false" customHeight="false" outlineLevel="0" collapsed="false">
      <c r="A266" s="25" t="s">
        <v>245</v>
      </c>
      <c r="B266" s="20" t="s">
        <v>246</v>
      </c>
      <c r="C266" s="26" t="s">
        <v>23</v>
      </c>
      <c r="D266" s="27" t="n">
        <v>2964787</v>
      </c>
      <c r="E266" s="27" t="n">
        <v>137827</v>
      </c>
      <c r="F266" s="27" t="n">
        <v>863075669</v>
      </c>
      <c r="G266" s="27" t="n">
        <v>534734289</v>
      </c>
      <c r="H266" s="27" t="n">
        <v>232804985</v>
      </c>
      <c r="I266" s="27" t="n">
        <v>1165004973</v>
      </c>
      <c r="J266" s="27" t="n">
        <v>0.1998318</v>
      </c>
      <c r="K266" s="27" t="s">
        <v>24</v>
      </c>
      <c r="L266" s="28" t="n">
        <f aca="false">FALSE()</f>
        <v>0</v>
      </c>
      <c r="M266" s="31" t="n">
        <f aca="false">0</f>
        <v>0</v>
      </c>
      <c r="N266" s="0"/>
      <c r="O266" s="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MI266" s="0"/>
      <c r="AMJ266" s="0"/>
    </row>
    <row r="267" s="36" customFormat="true" ht="12.8" hidden="false" customHeight="false" outlineLevel="0" collapsed="false">
      <c r="A267" s="25" t="s">
        <v>247</v>
      </c>
      <c r="B267" s="20" t="s">
        <v>248</v>
      </c>
      <c r="C267" s="26" t="s">
        <v>23</v>
      </c>
      <c r="D267" s="27" t="n">
        <v>161070</v>
      </c>
      <c r="E267" s="27" t="n">
        <v>59724</v>
      </c>
      <c r="F267" s="27" t="n">
        <v>18332488</v>
      </c>
      <c r="G267" s="27" t="n">
        <v>62473643</v>
      </c>
      <c r="H267" s="27" t="n">
        <v>6376156</v>
      </c>
      <c r="I267" s="27" t="n">
        <v>74429975</v>
      </c>
      <c r="J267" s="27" t="n">
        <v>0.08566651</v>
      </c>
      <c r="K267" s="27" t="s">
        <v>24</v>
      </c>
      <c r="L267" s="28" t="n">
        <f aca="false">FALSE()</f>
        <v>0</v>
      </c>
      <c r="M267" s="31" t="n">
        <f aca="false">0</f>
        <v>0</v>
      </c>
      <c r="N267" s="0"/>
      <c r="O267" s="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MI267" s="0"/>
      <c r="AMJ267" s="0"/>
    </row>
    <row r="268" s="36" customFormat="true" ht="12.8" hidden="false" customHeight="false" outlineLevel="0" collapsed="false">
      <c r="A268" s="25" t="s">
        <v>249</v>
      </c>
      <c r="B268" s="20" t="s">
        <v>250</v>
      </c>
      <c r="C268" s="26" t="s">
        <v>23</v>
      </c>
      <c r="D268" s="27" t="n">
        <v>326684</v>
      </c>
      <c r="E268" s="27" t="n">
        <v>113614</v>
      </c>
      <c r="F268" s="27" t="n">
        <v>106267163</v>
      </c>
      <c r="G268" s="27" t="n">
        <v>90515291</v>
      </c>
      <c r="H268" s="27" t="n">
        <v>30581908</v>
      </c>
      <c r="I268" s="27" t="n">
        <v>166200546</v>
      </c>
      <c r="J268" s="27" t="n">
        <v>0.1840061</v>
      </c>
      <c r="K268" s="27" t="s">
        <v>24</v>
      </c>
      <c r="L268" s="28" t="n">
        <f aca="false">FALSE()</f>
        <v>0</v>
      </c>
      <c r="M268" s="31" t="n">
        <f aca="false">0</f>
        <v>0</v>
      </c>
      <c r="N268" s="0"/>
      <c r="O268" s="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MI268" s="0"/>
      <c r="AMJ268" s="0"/>
    </row>
    <row r="269" s="36" customFormat="true" ht="12.8" hidden="false" customHeight="false" outlineLevel="0" collapsed="false">
      <c r="A269" s="25" t="s">
        <v>251</v>
      </c>
      <c r="B269" s="20" t="s">
        <v>252</v>
      </c>
      <c r="C269" s="26" t="s">
        <v>23</v>
      </c>
      <c r="D269" s="27" t="n">
        <v>765084</v>
      </c>
      <c r="E269" s="27" t="n">
        <v>199535</v>
      </c>
      <c r="F269" s="27" t="n">
        <v>122967018</v>
      </c>
      <c r="G269" s="27" t="n">
        <v>317523411</v>
      </c>
      <c r="H269" s="27" t="n">
        <v>46729407</v>
      </c>
      <c r="I269" s="27" t="n">
        <v>393761022</v>
      </c>
      <c r="J269" s="27" t="n">
        <v>0.1186745</v>
      </c>
      <c r="K269" s="27" t="s">
        <v>24</v>
      </c>
      <c r="L269" s="28" t="n">
        <f aca="false">FALSE()</f>
        <v>0</v>
      </c>
      <c r="M269" s="31" t="n">
        <f aca="false">0</f>
        <v>0</v>
      </c>
      <c r="N269" s="0"/>
      <c r="O269" s="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MI269" s="0"/>
      <c r="AMJ269" s="0"/>
    </row>
    <row r="270" s="36" customFormat="true" ht="12.8" hidden="false" customHeight="false" outlineLevel="0" collapsed="false">
      <c r="A270" s="25" t="s">
        <v>29</v>
      </c>
      <c r="B270" s="20" t="s">
        <v>30</v>
      </c>
      <c r="C270" s="26" t="s">
        <v>23</v>
      </c>
      <c r="D270" s="27" t="n">
        <v>337944</v>
      </c>
      <c r="E270" s="27" t="n">
        <v>82371</v>
      </c>
      <c r="F270" s="27" t="n">
        <v>65240796</v>
      </c>
      <c r="G270" s="27" t="n">
        <v>205032218</v>
      </c>
      <c r="H270" s="27" t="n">
        <v>12528025</v>
      </c>
      <c r="I270" s="27" t="n">
        <v>257744989</v>
      </c>
      <c r="J270" s="27" t="n">
        <v>0.04860628</v>
      </c>
      <c r="K270" s="27" t="n">
        <v>0.247</v>
      </c>
      <c r="L270" s="28" t="b">
        <v>1</v>
      </c>
      <c r="M270" s="31" t="n">
        <v>0</v>
      </c>
      <c r="N270" s="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MI270" s="0"/>
      <c r="AMJ270" s="0"/>
    </row>
    <row r="271" s="36" customFormat="true" ht="12.8" hidden="false" customHeight="false" outlineLevel="0" collapsed="false">
      <c r="A271" s="25" t="s">
        <v>255</v>
      </c>
      <c r="B271" s="20" t="s">
        <v>256</v>
      </c>
      <c r="C271" s="26" t="s">
        <v>23</v>
      </c>
      <c r="D271" s="27" t="n">
        <v>464241</v>
      </c>
      <c r="E271" s="27" t="n">
        <v>159041</v>
      </c>
      <c r="F271" s="27" t="n">
        <v>105767649</v>
      </c>
      <c r="G271" s="27" t="n">
        <v>204193541</v>
      </c>
      <c r="H271" s="27" t="n">
        <v>42407293</v>
      </c>
      <c r="I271" s="27" t="n">
        <v>267553897</v>
      </c>
      <c r="J271" s="27" t="n">
        <v>0.1585</v>
      </c>
      <c r="K271" s="27" t="s">
        <v>24</v>
      </c>
      <c r="L271" s="28" t="n">
        <f aca="false">FALSE()</f>
        <v>0</v>
      </c>
      <c r="M271" s="31" t="n">
        <f aca="false">0</f>
        <v>0</v>
      </c>
      <c r="N271" s="0"/>
      <c r="O271" s="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MI271" s="0"/>
      <c r="AMJ271" s="0"/>
    </row>
    <row r="272" s="36" customFormat="true" ht="12.8" hidden="false" customHeight="false" outlineLevel="0" collapsed="false">
      <c r="A272" s="25" t="s">
        <v>378</v>
      </c>
      <c r="B272" s="20" t="s">
        <v>379</v>
      </c>
      <c r="C272" s="26" t="s">
        <v>23</v>
      </c>
      <c r="D272" s="27" t="n">
        <v>3681010</v>
      </c>
      <c r="E272" s="27" t="n">
        <v>106059</v>
      </c>
      <c r="F272" s="27" t="n">
        <v>785252740</v>
      </c>
      <c r="G272" s="27" t="n">
        <v>309994448</v>
      </c>
      <c r="H272" s="27" t="n">
        <v>144540739</v>
      </c>
      <c r="I272" s="27" t="n">
        <v>950706449</v>
      </c>
      <c r="J272" s="27" t="n">
        <v>0.1520351</v>
      </c>
      <c r="K272" s="27" t="s">
        <v>24</v>
      </c>
      <c r="L272" s="28" t="n">
        <f aca="false">FALSE()</f>
        <v>0</v>
      </c>
      <c r="M272" s="31" t="n">
        <f aca="false">0</f>
        <v>0</v>
      </c>
      <c r="N272" s="0"/>
      <c r="O272" s="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MI272" s="0"/>
      <c r="AMJ272" s="0"/>
    </row>
    <row r="273" s="36" customFormat="true" ht="12.8" hidden="false" customHeight="false" outlineLevel="0" collapsed="false">
      <c r="A273" s="25" t="s">
        <v>257</v>
      </c>
      <c r="B273" s="20" t="s">
        <v>258</v>
      </c>
      <c r="C273" s="26" t="s">
        <v>23</v>
      </c>
      <c r="D273" s="27" t="n">
        <v>45135</v>
      </c>
      <c r="E273" s="27" t="n">
        <v>68822</v>
      </c>
      <c r="F273" s="27" t="n">
        <v>13566621</v>
      </c>
      <c r="G273" s="27" t="n">
        <v>10867078</v>
      </c>
      <c r="H273" s="27" t="n">
        <v>2581634</v>
      </c>
      <c r="I273" s="27" t="n">
        <v>21852065</v>
      </c>
      <c r="J273" s="27" t="n">
        <v>0.1181414</v>
      </c>
      <c r="K273" s="27" t="s">
        <v>24</v>
      </c>
      <c r="L273" s="28" t="n">
        <f aca="false">FALSE()</f>
        <v>0</v>
      </c>
      <c r="M273" s="31" t="n">
        <f aca="false">0</f>
        <v>0</v>
      </c>
      <c r="N273" s="0"/>
      <c r="O273" s="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MI273" s="0"/>
      <c r="AMJ273" s="0"/>
    </row>
    <row r="274" s="36" customFormat="true" ht="12.8" hidden="false" customHeight="false" outlineLevel="0" collapsed="false">
      <c r="A274" s="25" t="s">
        <v>259</v>
      </c>
      <c r="B274" s="20" t="s">
        <v>260</v>
      </c>
      <c r="C274" s="26" t="s">
        <v>23</v>
      </c>
      <c r="D274" s="27" t="n">
        <v>921765</v>
      </c>
      <c r="E274" s="27" t="n">
        <v>60665</v>
      </c>
      <c r="F274" s="27" t="n">
        <v>223489339</v>
      </c>
      <c r="G274" s="27" t="n">
        <v>108623023</v>
      </c>
      <c r="H274" s="27" t="n">
        <v>63491758</v>
      </c>
      <c r="I274" s="27" t="n">
        <v>268620604</v>
      </c>
      <c r="J274" s="27" t="n">
        <v>0.2363622</v>
      </c>
      <c r="K274" s="27" t="s">
        <v>24</v>
      </c>
      <c r="L274" s="28" t="n">
        <f aca="false">FALSE()</f>
        <v>0</v>
      </c>
      <c r="M274" s="31" t="n">
        <f aca="false">0</f>
        <v>0</v>
      </c>
      <c r="N274" s="0"/>
      <c r="O274" s="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MI274" s="0"/>
      <c r="AMJ274" s="0"/>
    </row>
    <row r="275" s="36" customFormat="true" ht="12.8" hidden="false" customHeight="false" outlineLevel="0" collapsed="false">
      <c r="A275" s="25" t="s">
        <v>261</v>
      </c>
      <c r="B275" s="20" t="s">
        <v>262</v>
      </c>
      <c r="C275" s="26" t="s">
        <v>23</v>
      </c>
      <c r="D275" s="30" t="n">
        <v>1440797</v>
      </c>
      <c r="E275" s="30" t="n">
        <v>120302</v>
      </c>
      <c r="F275" s="30" t="n">
        <v>297014203</v>
      </c>
      <c r="G275" s="30" t="n">
        <v>343639055</v>
      </c>
      <c r="H275" s="30" t="n">
        <v>90796977</v>
      </c>
      <c r="I275" s="30" t="n">
        <v>549856281</v>
      </c>
      <c r="J275" s="30" t="n">
        <v>0.1651286</v>
      </c>
      <c r="K275" s="27" t="s">
        <v>24</v>
      </c>
      <c r="L275" s="28" t="n">
        <f aca="false">FALSE()</f>
        <v>0</v>
      </c>
      <c r="M275" s="20" t="n">
        <f aca="false">0</f>
        <v>0</v>
      </c>
      <c r="N275" s="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MI275" s="0"/>
      <c r="AMJ275" s="0"/>
    </row>
    <row r="276" s="36" customFormat="true" ht="12.8" hidden="false" customHeight="false" outlineLevel="0" collapsed="false">
      <c r="A276" s="25" t="s">
        <v>263</v>
      </c>
      <c r="B276" s="20" t="s">
        <v>264</v>
      </c>
      <c r="C276" s="26" t="s">
        <v>23</v>
      </c>
      <c r="D276" s="27" t="n">
        <v>2631707</v>
      </c>
      <c r="E276" s="27" t="n">
        <v>137886</v>
      </c>
      <c r="F276" s="27" t="n">
        <v>705246245</v>
      </c>
      <c r="G276" s="27" t="n">
        <v>510173147</v>
      </c>
      <c r="H276" s="27" t="n">
        <v>195952821</v>
      </c>
      <c r="I276" s="27" t="n">
        <v>1019466571</v>
      </c>
      <c r="J276" s="27" t="n">
        <v>0.1922111</v>
      </c>
      <c r="K276" s="27" t="s">
        <v>24</v>
      </c>
      <c r="L276" s="28" t="n">
        <f aca="false">FALSE()</f>
        <v>0</v>
      </c>
      <c r="M276" s="31" t="n">
        <f aca="false">0</f>
        <v>0</v>
      </c>
      <c r="N276" s="0"/>
      <c r="O276" s="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MI276" s="0"/>
      <c r="AMJ276" s="0"/>
    </row>
    <row r="277" s="36" customFormat="true" ht="12.8" hidden="false" customHeight="false" outlineLevel="0" collapsed="false">
      <c r="A277" s="25" t="s">
        <v>271</v>
      </c>
      <c r="B277" s="20" t="s">
        <v>272</v>
      </c>
      <c r="C277" s="26" t="s">
        <v>23</v>
      </c>
      <c r="D277" s="27" t="n">
        <v>2698589</v>
      </c>
      <c r="E277" s="27" t="n">
        <v>160910</v>
      </c>
      <c r="F277" s="27" t="n">
        <v>906501588</v>
      </c>
      <c r="G277" s="27" t="n">
        <v>685673458</v>
      </c>
      <c r="H277" s="27" t="n">
        <v>218311367</v>
      </c>
      <c r="I277" s="27" t="n">
        <v>1373863679</v>
      </c>
      <c r="J277" s="27" t="n">
        <v>0.1589032</v>
      </c>
      <c r="K277" s="27" t="s">
        <v>24</v>
      </c>
      <c r="L277" s="28" t="n">
        <f aca="false">FALSE()</f>
        <v>0</v>
      </c>
      <c r="M277" s="31" t="n">
        <f aca="false">0</f>
        <v>0</v>
      </c>
      <c r="N277" s="0"/>
      <c r="O277" s="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MI277" s="0"/>
      <c r="AMJ277" s="0"/>
    </row>
    <row r="278" s="36" customFormat="true" ht="12.8" hidden="false" customHeight="false" outlineLevel="0" collapsed="false">
      <c r="A278" s="25" t="s">
        <v>273</v>
      </c>
      <c r="B278" s="20" t="s">
        <v>274</v>
      </c>
      <c r="C278" s="26" t="s">
        <v>23</v>
      </c>
      <c r="D278" s="27" t="n">
        <v>804528</v>
      </c>
      <c r="E278" s="27" t="n">
        <v>181330</v>
      </c>
      <c r="F278" s="27" t="n">
        <v>216228147</v>
      </c>
      <c r="G278" s="27" t="n">
        <v>209629597</v>
      </c>
      <c r="H278" s="27" t="n">
        <v>61389600</v>
      </c>
      <c r="I278" s="27" t="n">
        <v>364468144</v>
      </c>
      <c r="J278" s="27" t="n">
        <v>0.1684361</v>
      </c>
      <c r="K278" s="27" t="s">
        <v>24</v>
      </c>
      <c r="L278" s="28" t="n">
        <f aca="false">FALSE()</f>
        <v>0</v>
      </c>
      <c r="M278" s="31" t="n">
        <f aca="false">0</f>
        <v>0</v>
      </c>
      <c r="N278" s="0"/>
      <c r="O278" s="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MI278" s="0"/>
      <c r="AMJ278" s="0"/>
    </row>
    <row r="279" s="36" customFormat="true" ht="12.8" hidden="false" customHeight="false" outlineLevel="0" collapsed="false">
      <c r="A279" s="25" t="s">
        <v>277</v>
      </c>
      <c r="B279" s="20" t="s">
        <v>278</v>
      </c>
      <c r="C279" s="26" t="s">
        <v>23</v>
      </c>
      <c r="D279" s="27" t="n">
        <v>2745974</v>
      </c>
      <c r="E279" s="27" t="n">
        <v>158143</v>
      </c>
      <c r="F279" s="27" t="n">
        <v>941922240</v>
      </c>
      <c r="G279" s="27" t="n">
        <v>845880190</v>
      </c>
      <c r="H279" s="27" t="n">
        <v>245929614</v>
      </c>
      <c r="I279" s="27" t="n">
        <v>1541872816</v>
      </c>
      <c r="J279" s="27" t="n">
        <v>0.1595006</v>
      </c>
      <c r="K279" s="27" t="s">
        <v>24</v>
      </c>
      <c r="L279" s="28" t="n">
        <f aca="false">FALSE()</f>
        <v>0</v>
      </c>
      <c r="M279" s="31" t="n">
        <f aca="false">0</f>
        <v>0</v>
      </c>
      <c r="N279" s="0"/>
      <c r="O279" s="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MI279" s="0"/>
      <c r="AMJ279" s="0"/>
    </row>
    <row r="280" s="36" customFormat="true" ht="12.8" hidden="false" customHeight="false" outlineLevel="0" collapsed="false">
      <c r="A280" s="25" t="s">
        <v>279</v>
      </c>
      <c r="B280" s="20" t="s">
        <v>280</v>
      </c>
      <c r="C280" s="26" t="s">
        <v>23</v>
      </c>
      <c r="D280" s="27" t="n">
        <v>2486345</v>
      </c>
      <c r="E280" s="27" t="n">
        <v>166849</v>
      </c>
      <c r="F280" s="27" t="n">
        <v>588401555</v>
      </c>
      <c r="G280" s="27" t="n">
        <v>748060590</v>
      </c>
      <c r="H280" s="27" t="n">
        <v>170649013</v>
      </c>
      <c r="I280" s="27" t="n">
        <v>1165813132</v>
      </c>
      <c r="J280" s="27" t="n">
        <v>0.1463777</v>
      </c>
      <c r="K280" s="27" t="n">
        <v>0.081</v>
      </c>
      <c r="L280" s="28" t="b">
        <v>1</v>
      </c>
      <c r="M280" s="31" t="n">
        <v>0</v>
      </c>
      <c r="N280" s="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MI280" s="0"/>
      <c r="AMJ280" s="0"/>
    </row>
    <row r="281" s="36" customFormat="true" ht="12.8" hidden="false" customHeight="false" outlineLevel="0" collapsed="false">
      <c r="A281" s="25" t="s">
        <v>281</v>
      </c>
      <c r="B281" s="20" t="s">
        <v>282</v>
      </c>
      <c r="C281" s="26" t="s">
        <v>23</v>
      </c>
      <c r="D281" s="27" t="n">
        <v>438432</v>
      </c>
      <c r="E281" s="27" t="n">
        <v>74682</v>
      </c>
      <c r="F281" s="27" t="n">
        <v>69686854</v>
      </c>
      <c r="G281" s="27" t="n">
        <v>93686418</v>
      </c>
      <c r="H281" s="27" t="n">
        <v>22427126</v>
      </c>
      <c r="I281" s="27" t="n">
        <v>140946146</v>
      </c>
      <c r="J281" s="27" t="n">
        <v>0.1591184</v>
      </c>
      <c r="K281" s="27" t="s">
        <v>24</v>
      </c>
      <c r="L281" s="28" t="n">
        <f aca="false">FALSE()</f>
        <v>0</v>
      </c>
      <c r="M281" s="31" t="n">
        <f aca="false">0</f>
        <v>0</v>
      </c>
      <c r="N281" s="0"/>
      <c r="O281" s="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MI281" s="0"/>
      <c r="AMJ281" s="0"/>
    </row>
    <row r="282" s="36" customFormat="true" ht="12.8" hidden="false" customHeight="false" outlineLevel="0" collapsed="false">
      <c r="A282" s="25" t="s">
        <v>283</v>
      </c>
      <c r="B282" s="20" t="s">
        <v>284</v>
      </c>
      <c r="C282" s="26" t="s">
        <v>23</v>
      </c>
      <c r="D282" s="27" t="n">
        <v>273013</v>
      </c>
      <c r="E282" s="27" t="n">
        <v>76147</v>
      </c>
      <c r="F282" s="27" t="n">
        <v>46652239</v>
      </c>
      <c r="G282" s="27" t="n">
        <v>85797286</v>
      </c>
      <c r="H282" s="27" t="n">
        <v>21126461</v>
      </c>
      <c r="I282" s="27" t="n">
        <v>111323064</v>
      </c>
      <c r="J282" s="27" t="n">
        <v>0.1897761</v>
      </c>
      <c r="K282" s="27" t="s">
        <v>24</v>
      </c>
      <c r="L282" s="28" t="n">
        <f aca="false">FALSE()</f>
        <v>0</v>
      </c>
      <c r="M282" s="31" t="n">
        <f aca="false">0</f>
        <v>0</v>
      </c>
      <c r="N282" s="0"/>
      <c r="O282" s="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MI282" s="0"/>
      <c r="AMJ282" s="0"/>
    </row>
    <row r="283" s="36" customFormat="true" ht="12.8" hidden="false" customHeight="false" outlineLevel="0" collapsed="false">
      <c r="A283" s="25" t="s">
        <v>285</v>
      </c>
      <c r="B283" s="20" t="s">
        <v>286</v>
      </c>
      <c r="C283" s="26" t="s">
        <v>23</v>
      </c>
      <c r="D283" s="27" t="n">
        <v>501067</v>
      </c>
      <c r="E283" s="27" t="n">
        <v>57305</v>
      </c>
      <c r="F283" s="27" t="n">
        <v>23183733</v>
      </c>
      <c r="G283" s="27" t="n">
        <v>16749819</v>
      </c>
      <c r="H283" s="27" t="n">
        <v>3535373</v>
      </c>
      <c r="I283" s="27" t="n">
        <v>36398179</v>
      </c>
      <c r="J283" s="27" t="n">
        <v>0.09713049</v>
      </c>
      <c r="K283" s="27" t="s">
        <v>24</v>
      </c>
      <c r="L283" s="28" t="n">
        <f aca="false">FALSE()</f>
        <v>0</v>
      </c>
      <c r="M283" s="31" t="n">
        <f aca="false">0</f>
        <v>0</v>
      </c>
      <c r="N283" s="0"/>
      <c r="O283" s="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MI283" s="0"/>
      <c r="AMJ283" s="0"/>
    </row>
    <row r="284" s="36" customFormat="true" ht="12.8" hidden="false" customHeight="false" outlineLevel="0" collapsed="false">
      <c r="A284" s="25" t="s">
        <v>287</v>
      </c>
      <c r="B284" s="20" t="s">
        <v>288</v>
      </c>
      <c r="C284" s="26" t="s">
        <v>23</v>
      </c>
      <c r="D284" s="27" t="n">
        <v>2277795</v>
      </c>
      <c r="E284" s="27" t="n">
        <v>146800</v>
      </c>
      <c r="F284" s="27" t="n">
        <v>740035151</v>
      </c>
      <c r="G284" s="27" t="n">
        <v>651763011</v>
      </c>
      <c r="H284" s="27" t="n">
        <v>221243503</v>
      </c>
      <c r="I284" s="27" t="n">
        <v>1170554659</v>
      </c>
      <c r="J284" s="27" t="n">
        <v>0.1890074</v>
      </c>
      <c r="K284" s="27" t="s">
        <v>24</v>
      </c>
      <c r="L284" s="28" t="n">
        <f aca="false">FALSE()</f>
        <v>0</v>
      </c>
      <c r="M284" s="31" t="n">
        <f aca="false">0</f>
        <v>0</v>
      </c>
      <c r="N284" s="0"/>
      <c r="O284" s="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MI284" s="0"/>
      <c r="AMJ284" s="0"/>
    </row>
    <row r="285" s="36" customFormat="true" ht="12.8" hidden="false" customHeight="false" outlineLevel="0" collapsed="false">
      <c r="A285" s="25" t="s">
        <v>289</v>
      </c>
      <c r="B285" s="20" t="s">
        <v>290</v>
      </c>
      <c r="C285" s="26" t="s">
        <v>23</v>
      </c>
      <c r="D285" s="27" t="n">
        <v>579950</v>
      </c>
      <c r="E285" s="27" t="n">
        <v>78331</v>
      </c>
      <c r="F285" s="27" t="n">
        <v>196458840</v>
      </c>
      <c r="G285" s="27" t="n">
        <v>115100772</v>
      </c>
      <c r="H285" s="27" t="n">
        <v>49284698</v>
      </c>
      <c r="I285" s="27" t="n">
        <v>262274914</v>
      </c>
      <c r="J285" s="27" t="n">
        <v>0.1879124</v>
      </c>
      <c r="K285" s="27" t="s">
        <v>24</v>
      </c>
      <c r="L285" s="28" t="n">
        <f aca="false">FALSE()</f>
        <v>0</v>
      </c>
      <c r="M285" s="31" t="n">
        <f aca="false">0</f>
        <v>0</v>
      </c>
      <c r="N285" s="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MI285" s="0"/>
      <c r="AMJ285" s="0"/>
    </row>
    <row r="286" s="36" customFormat="true" ht="15" hidden="false" customHeight="false" outlineLevel="0" collapsed="false">
      <c r="A286" s="25" t="s">
        <v>291</v>
      </c>
      <c r="B286" s="20" t="s">
        <v>292</v>
      </c>
      <c r="C286" s="26" t="s">
        <v>23</v>
      </c>
      <c r="D286" s="27" t="n">
        <v>289938</v>
      </c>
      <c r="E286" s="27" t="n">
        <v>21185</v>
      </c>
      <c r="F286" s="27" t="n">
        <v>73100095</v>
      </c>
      <c r="G286" s="37" t="n">
        <v>26282307</v>
      </c>
      <c r="H286" s="27" t="n">
        <v>11863126</v>
      </c>
      <c r="I286" s="27" t="n">
        <v>87519276</v>
      </c>
      <c r="J286" s="27" t="n">
        <v>0.1355487</v>
      </c>
      <c r="K286" s="27" t="s">
        <v>24</v>
      </c>
      <c r="L286" s="28" t="n">
        <f aca="false">FALSE()</f>
        <v>0</v>
      </c>
      <c r="M286" s="31" t="n">
        <f aca="false">0</f>
        <v>0</v>
      </c>
      <c r="N286" s="0"/>
      <c r="O286" s="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MI286" s="0"/>
      <c r="AMJ286" s="0"/>
    </row>
    <row r="287" s="36" customFormat="true" ht="12.8" hidden="false" customHeight="false" outlineLevel="0" collapsed="false">
      <c r="A287" s="25" t="s">
        <v>293</v>
      </c>
      <c r="B287" s="20" t="s">
        <v>294</v>
      </c>
      <c r="C287" s="26" t="s">
        <v>23</v>
      </c>
      <c r="D287" s="27" t="n">
        <v>443499</v>
      </c>
      <c r="E287" s="27" t="n">
        <v>79836</v>
      </c>
      <c r="F287" s="27" t="n">
        <v>72894002</v>
      </c>
      <c r="G287" s="27" t="n">
        <v>84490035</v>
      </c>
      <c r="H287" s="27" t="n">
        <v>22821796</v>
      </c>
      <c r="I287" s="27" t="n">
        <v>134562241</v>
      </c>
      <c r="J287" s="27" t="n">
        <v>0.1696003</v>
      </c>
      <c r="K287" s="27" t="s">
        <v>24</v>
      </c>
      <c r="L287" s="28" t="n">
        <f aca="false">FALSE()</f>
        <v>0</v>
      </c>
      <c r="M287" s="31" t="n">
        <f aca="false">0</f>
        <v>0</v>
      </c>
      <c r="N287" s="0"/>
      <c r="O287" s="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MI287" s="0"/>
      <c r="AMJ287" s="0"/>
    </row>
    <row r="288" s="36" customFormat="true" ht="12.8" hidden="false" customHeight="false" outlineLevel="0" collapsed="false">
      <c r="A288" s="25" t="s">
        <v>295</v>
      </c>
      <c r="B288" s="20" t="s">
        <v>296</v>
      </c>
      <c r="C288" s="26" t="s">
        <v>23</v>
      </c>
      <c r="D288" s="27" t="n">
        <v>806850</v>
      </c>
      <c r="E288" s="27" t="n">
        <v>137728</v>
      </c>
      <c r="F288" s="27" t="n">
        <v>232431124</v>
      </c>
      <c r="G288" s="27" t="n">
        <v>412921204</v>
      </c>
      <c r="H288" s="27" t="n">
        <v>89190755</v>
      </c>
      <c r="I288" s="27" t="n">
        <v>556161573</v>
      </c>
      <c r="J288" s="27" t="n">
        <v>0.1603684</v>
      </c>
      <c r="K288" s="27" t="s">
        <v>24</v>
      </c>
      <c r="L288" s="28" t="n">
        <f aca="false">FALSE()</f>
        <v>0</v>
      </c>
      <c r="M288" s="31" t="n">
        <f aca="false">0</f>
        <v>0</v>
      </c>
      <c r="N288" s="0"/>
      <c r="O288" s="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MI288" s="0"/>
      <c r="AMJ288" s="0"/>
    </row>
    <row r="289" s="36" customFormat="true" ht="12.8" hidden="false" customHeight="false" outlineLevel="0" collapsed="false">
      <c r="A289" s="25" t="s">
        <v>297</v>
      </c>
      <c r="B289" s="20" t="s">
        <v>298</v>
      </c>
      <c r="C289" s="26" t="s">
        <v>23</v>
      </c>
      <c r="D289" s="27" t="n">
        <v>442858</v>
      </c>
      <c r="E289" s="27" t="n">
        <v>96903</v>
      </c>
      <c r="F289" s="27" t="n">
        <v>116230961</v>
      </c>
      <c r="G289" s="27" t="n">
        <v>117888929</v>
      </c>
      <c r="H289" s="27" t="n">
        <v>37834317</v>
      </c>
      <c r="I289" s="27" t="n">
        <v>196285573</v>
      </c>
      <c r="J289" s="27" t="n">
        <v>0.1927514</v>
      </c>
      <c r="K289" s="27" t="s">
        <v>24</v>
      </c>
      <c r="L289" s="28" t="n">
        <f aca="false">FALSE()</f>
        <v>0</v>
      </c>
      <c r="M289" s="31" t="n">
        <f aca="false">0</f>
        <v>0</v>
      </c>
      <c r="N289" s="0"/>
      <c r="O289" s="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MI289" s="0"/>
      <c r="AMJ289" s="0"/>
    </row>
    <row r="290" s="36" customFormat="true" ht="12.8" hidden="false" customHeight="false" outlineLevel="0" collapsed="false">
      <c r="A290" s="25" t="s">
        <v>299</v>
      </c>
      <c r="B290" s="20" t="s">
        <v>300</v>
      </c>
      <c r="C290" s="26" t="s">
        <v>23</v>
      </c>
      <c r="D290" s="27" t="n">
        <v>2003250</v>
      </c>
      <c r="E290" s="27" t="n">
        <v>158390</v>
      </c>
      <c r="F290" s="27" t="n">
        <v>489187906</v>
      </c>
      <c r="G290" s="27" t="n">
        <v>471323695</v>
      </c>
      <c r="H290" s="27" t="n">
        <v>136349512</v>
      </c>
      <c r="I290" s="27" t="n">
        <v>824162089</v>
      </c>
      <c r="J290" s="27" t="n">
        <v>0.1654402</v>
      </c>
      <c r="K290" s="27" t="s">
        <v>24</v>
      </c>
      <c r="L290" s="28" t="n">
        <f aca="false">FALSE()</f>
        <v>0</v>
      </c>
      <c r="M290" s="31" t="n">
        <f aca="false">0</f>
        <v>0</v>
      </c>
      <c r="N290" s="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MI290" s="0"/>
      <c r="AMJ290" s="0"/>
    </row>
    <row r="291" s="36" customFormat="true" ht="12.8" hidden="false" customHeight="false" outlineLevel="0" collapsed="false">
      <c r="A291" s="25" t="s">
        <v>301</v>
      </c>
      <c r="B291" s="20" t="s">
        <v>302</v>
      </c>
      <c r="C291" s="26" t="s">
        <v>23</v>
      </c>
      <c r="D291" s="27" t="n">
        <v>219019</v>
      </c>
      <c r="E291" s="27" t="n">
        <v>59687</v>
      </c>
      <c r="F291" s="27" t="n">
        <v>31467659</v>
      </c>
      <c r="G291" s="27" t="n">
        <v>28868387</v>
      </c>
      <c r="H291" s="27" t="n">
        <v>2997111</v>
      </c>
      <c r="I291" s="27" t="n">
        <v>57338935</v>
      </c>
      <c r="J291" s="27" t="n">
        <v>0.05227008</v>
      </c>
      <c r="K291" s="27" t="n">
        <v>0.247</v>
      </c>
      <c r="L291" s="28" t="b">
        <v>1</v>
      </c>
      <c r="M291" s="31" t="n">
        <v>0</v>
      </c>
      <c r="N291" s="0"/>
      <c r="O291" s="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MI291" s="0"/>
      <c r="AMJ291" s="0"/>
    </row>
    <row r="292" s="36" customFormat="true" ht="12.8" hidden="false" customHeight="false" outlineLevel="0" collapsed="false">
      <c r="A292" s="25" t="s">
        <v>305</v>
      </c>
      <c r="B292" s="20" t="s">
        <v>306</v>
      </c>
      <c r="C292" s="26" t="s">
        <v>23</v>
      </c>
      <c r="D292" s="27" t="n">
        <v>144961</v>
      </c>
      <c r="E292" s="27" t="n">
        <v>227091</v>
      </c>
      <c r="F292" s="27" t="n">
        <v>26615928</v>
      </c>
      <c r="G292" s="27" t="n">
        <v>46271623</v>
      </c>
      <c r="H292" s="27" t="n">
        <v>7770813</v>
      </c>
      <c r="I292" s="27" t="n">
        <v>65116738</v>
      </c>
      <c r="J292" s="27" t="n">
        <v>0.1193366</v>
      </c>
      <c r="K292" s="27" t="s">
        <v>24</v>
      </c>
      <c r="L292" s="28" t="n">
        <f aca="false">FALSE()</f>
        <v>0</v>
      </c>
      <c r="M292" s="31" t="n">
        <f aca="false">0</f>
        <v>0</v>
      </c>
      <c r="N292" s="0"/>
      <c r="O292" s="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MI292" s="0"/>
      <c r="AMJ292" s="0"/>
    </row>
    <row r="293" s="36" customFormat="true" ht="12.8" hidden="false" customHeight="false" outlineLevel="0" collapsed="false">
      <c r="A293" s="25" t="s">
        <v>311</v>
      </c>
      <c r="B293" s="20" t="s">
        <v>312</v>
      </c>
      <c r="C293" s="26" t="s">
        <v>23</v>
      </c>
      <c r="D293" s="27" t="n">
        <v>996019</v>
      </c>
      <c r="E293" s="27" t="n">
        <v>159826</v>
      </c>
      <c r="F293" s="27" t="n">
        <v>364699426</v>
      </c>
      <c r="G293" s="27" t="n">
        <v>543667902</v>
      </c>
      <c r="H293" s="27" t="n">
        <v>184589922</v>
      </c>
      <c r="I293" s="27" t="n">
        <v>723777406</v>
      </c>
      <c r="J293" s="27" t="n">
        <v>0.2550369</v>
      </c>
      <c r="K293" s="27" t="s">
        <v>24</v>
      </c>
      <c r="L293" s="28" t="n">
        <f aca="false">FALSE()</f>
        <v>0</v>
      </c>
      <c r="M293" s="31" t="n">
        <f aca="false">0</f>
        <v>0</v>
      </c>
      <c r="N293" s="0"/>
      <c r="O293" s="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MI293" s="0"/>
      <c r="AMJ293" s="0"/>
    </row>
    <row r="294" s="36" customFormat="true" ht="12.8" hidden="false" customHeight="false" outlineLevel="0" collapsed="false">
      <c r="A294" s="25" t="s">
        <v>313</v>
      </c>
      <c r="B294" s="20" t="s">
        <v>314</v>
      </c>
      <c r="C294" s="26" t="s">
        <v>23</v>
      </c>
      <c r="D294" s="27" t="n">
        <v>740809</v>
      </c>
      <c r="E294" s="27" t="n">
        <v>209390</v>
      </c>
      <c r="F294" s="27" t="n">
        <v>130090670</v>
      </c>
      <c r="G294" s="27" t="n">
        <v>322293717</v>
      </c>
      <c r="H294" s="27" t="n">
        <v>52611816</v>
      </c>
      <c r="I294" s="27" t="n">
        <v>399772571</v>
      </c>
      <c r="J294" s="27" t="n">
        <v>0.1316044</v>
      </c>
      <c r="K294" s="27" t="s">
        <v>24</v>
      </c>
      <c r="L294" s="28" t="n">
        <f aca="false">FALSE()</f>
        <v>0</v>
      </c>
      <c r="M294" s="31" t="n">
        <f aca="false">0</f>
        <v>0</v>
      </c>
      <c r="N294" s="0"/>
      <c r="O294" s="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MI294" s="0"/>
      <c r="AMJ294" s="0"/>
    </row>
    <row r="295" s="36" customFormat="true" ht="12.8" hidden="false" customHeight="false" outlineLevel="0" collapsed="false">
      <c r="A295" s="25" t="s">
        <v>317</v>
      </c>
      <c r="B295" s="20" t="s">
        <v>318</v>
      </c>
      <c r="C295" s="26" t="s">
        <v>23</v>
      </c>
      <c r="D295" s="27" t="n">
        <v>1105228</v>
      </c>
      <c r="E295" s="27" t="n">
        <v>157638</v>
      </c>
      <c r="F295" s="27" t="n">
        <v>215309479</v>
      </c>
      <c r="G295" s="27" t="n">
        <v>436700150</v>
      </c>
      <c r="H295" s="27" t="n">
        <v>90130720</v>
      </c>
      <c r="I295" s="27" t="n">
        <v>561878909</v>
      </c>
      <c r="J295" s="27" t="n">
        <v>0.1604095</v>
      </c>
      <c r="K295" s="27" t="s">
        <v>24</v>
      </c>
      <c r="L295" s="28" t="n">
        <f aca="false">FALSE()</f>
        <v>0</v>
      </c>
      <c r="M295" s="31" t="n">
        <f aca="false">0</f>
        <v>0</v>
      </c>
      <c r="N295" s="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MI295" s="0"/>
      <c r="AMJ295" s="0"/>
    </row>
    <row r="296" s="36" customFormat="true" ht="12.8" hidden="false" customHeight="false" outlineLevel="0" collapsed="false">
      <c r="A296" s="25" t="s">
        <v>321</v>
      </c>
      <c r="B296" s="20" t="s">
        <v>322</v>
      </c>
      <c r="C296" s="26" t="s">
        <v>23</v>
      </c>
      <c r="D296" s="27" t="n">
        <v>489731</v>
      </c>
      <c r="E296" s="27" t="n">
        <v>71449</v>
      </c>
      <c r="F296" s="27" t="n">
        <v>151768305</v>
      </c>
      <c r="G296" s="27" t="n">
        <v>92033027</v>
      </c>
      <c r="H296" s="27" t="n">
        <v>21136039</v>
      </c>
      <c r="I296" s="27" t="n">
        <v>222665293</v>
      </c>
      <c r="J296" s="27" t="n">
        <v>0.09492292</v>
      </c>
      <c r="K296" s="27" t="n">
        <v>0.19</v>
      </c>
      <c r="L296" s="28" t="b">
        <v>1</v>
      </c>
      <c r="M296" s="31" t="n">
        <v>0</v>
      </c>
      <c r="N296" s="0"/>
      <c r="O296" s="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MI296" s="0"/>
      <c r="AMJ296" s="0"/>
    </row>
    <row r="297" s="36" customFormat="true" ht="12.8" hidden="false" customHeight="false" outlineLevel="0" collapsed="false">
      <c r="A297" s="25" t="s">
        <v>323</v>
      </c>
      <c r="B297" s="20" t="s">
        <v>324</v>
      </c>
      <c r="C297" s="26" t="s">
        <v>23</v>
      </c>
      <c r="D297" s="27" t="n">
        <v>592783</v>
      </c>
      <c r="E297" s="27" t="n">
        <v>48050</v>
      </c>
      <c r="F297" s="27" t="n">
        <v>265668034</v>
      </c>
      <c r="G297" s="27" t="n">
        <v>65686236</v>
      </c>
      <c r="H297" s="27" t="n">
        <v>29394243</v>
      </c>
      <c r="I297" s="27" t="n">
        <v>301960027</v>
      </c>
      <c r="J297" s="27" t="n">
        <v>0.09734482</v>
      </c>
      <c r="K297" s="27" t="s">
        <v>24</v>
      </c>
      <c r="L297" s="28" t="n">
        <f aca="false">FALSE()</f>
        <v>0</v>
      </c>
      <c r="M297" s="31" t="n">
        <f aca="false">0</f>
        <v>0</v>
      </c>
      <c r="N297" s="0"/>
      <c r="O297" s="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MI297" s="0"/>
      <c r="AMJ297" s="0"/>
    </row>
    <row r="298" s="36" customFormat="true" ht="12.8" hidden="false" customHeight="false" outlineLevel="0" collapsed="false">
      <c r="A298" s="25" t="s">
        <v>327</v>
      </c>
      <c r="B298" s="20" t="s">
        <v>328</v>
      </c>
      <c r="C298" s="26" t="s">
        <v>23</v>
      </c>
      <c r="D298" s="27" t="n">
        <v>54459</v>
      </c>
      <c r="E298" s="27" t="n">
        <v>19839</v>
      </c>
      <c r="F298" s="27" t="n">
        <v>2168857</v>
      </c>
      <c r="G298" s="27" t="n">
        <v>2962752</v>
      </c>
      <c r="H298" s="27" t="n">
        <v>178436</v>
      </c>
      <c r="I298" s="27" t="n">
        <v>4953173</v>
      </c>
      <c r="J298" s="27" t="n">
        <v>0.03602458</v>
      </c>
      <c r="K298" s="27" t="s">
        <v>24</v>
      </c>
      <c r="L298" s="28" t="n">
        <f aca="false">FALSE()</f>
        <v>0</v>
      </c>
      <c r="M298" s="31" t="n">
        <f aca="false">0</f>
        <v>0</v>
      </c>
      <c r="N298" s="0"/>
      <c r="O298" s="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MI298" s="0"/>
      <c r="AMJ298" s="0"/>
    </row>
    <row r="299" s="36" customFormat="true" ht="12.8" hidden="false" customHeight="false" outlineLevel="0" collapsed="false">
      <c r="A299" s="25" t="s">
        <v>329</v>
      </c>
      <c r="B299" s="20" t="s">
        <v>330</v>
      </c>
      <c r="C299" s="26" t="s">
        <v>23</v>
      </c>
      <c r="D299" s="27" t="n">
        <v>353647</v>
      </c>
      <c r="E299" s="27" t="n">
        <v>47968</v>
      </c>
      <c r="F299" s="27" t="n">
        <v>139301666</v>
      </c>
      <c r="G299" s="27" t="n">
        <v>116184640</v>
      </c>
      <c r="H299" s="27" t="n">
        <v>51160732</v>
      </c>
      <c r="I299" s="27" t="n">
        <v>204325574</v>
      </c>
      <c r="J299" s="27" t="n">
        <v>0.2503883</v>
      </c>
      <c r="K299" s="27" t="s">
        <v>24</v>
      </c>
      <c r="L299" s="28" t="n">
        <f aca="false">FALSE()</f>
        <v>0</v>
      </c>
      <c r="M299" s="31" t="n">
        <f aca="false">0</f>
        <v>0</v>
      </c>
      <c r="N299" s="0"/>
      <c r="O299" s="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MI299" s="0"/>
      <c r="AMJ299" s="0"/>
    </row>
    <row r="300" s="36" customFormat="true" ht="12.8" hidden="false" customHeight="false" outlineLevel="0" collapsed="false">
      <c r="A300" s="25" t="s">
        <v>333</v>
      </c>
      <c r="B300" s="20" t="s">
        <v>334</v>
      </c>
      <c r="C300" s="26" t="s">
        <v>23</v>
      </c>
      <c r="D300" s="27" t="n">
        <v>343053</v>
      </c>
      <c r="E300" s="27" t="n">
        <v>47324</v>
      </c>
      <c r="F300" s="27" t="n">
        <v>63353700</v>
      </c>
      <c r="G300" s="27" t="n">
        <v>26996198</v>
      </c>
      <c r="H300" s="27" t="n">
        <v>5362436</v>
      </c>
      <c r="I300" s="27" t="n">
        <v>84987462</v>
      </c>
      <c r="J300" s="27" t="n">
        <v>0.06309679</v>
      </c>
      <c r="K300" s="27" t="s">
        <v>24</v>
      </c>
      <c r="L300" s="28" t="n">
        <f aca="false">FALSE()</f>
        <v>0</v>
      </c>
      <c r="M300" s="31" t="n">
        <f aca="false">0</f>
        <v>0</v>
      </c>
      <c r="N300" s="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MI300" s="0"/>
      <c r="AMJ300" s="0"/>
    </row>
    <row r="301" s="36" customFormat="true" ht="12.8" hidden="false" customHeight="false" outlineLevel="0" collapsed="false">
      <c r="A301" s="25" t="s">
        <v>335</v>
      </c>
      <c r="B301" s="20" t="s">
        <v>336</v>
      </c>
      <c r="C301" s="26" t="s">
        <v>23</v>
      </c>
      <c r="D301" s="27" t="n">
        <v>2574996</v>
      </c>
      <c r="E301" s="27" t="n">
        <v>88326</v>
      </c>
      <c r="F301" s="27" t="n">
        <v>1147149364</v>
      </c>
      <c r="G301" s="27" t="n">
        <v>563017629</v>
      </c>
      <c r="H301" s="27" t="n">
        <v>284593977</v>
      </c>
      <c r="I301" s="27" t="n">
        <v>1425573016</v>
      </c>
      <c r="J301" s="27" t="n">
        <v>0.1996348</v>
      </c>
      <c r="K301" s="27" t="s">
        <v>24</v>
      </c>
      <c r="L301" s="28" t="n">
        <f aca="false">FALSE()</f>
        <v>0</v>
      </c>
      <c r="M301" s="31" t="n">
        <f aca="false">0</f>
        <v>0</v>
      </c>
      <c r="N301" s="0"/>
      <c r="O301" s="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MI301" s="0"/>
      <c r="AMJ301" s="0"/>
    </row>
    <row r="302" s="36" customFormat="true" ht="12.8" hidden="false" customHeight="false" outlineLevel="0" collapsed="false">
      <c r="A302" s="25" t="s">
        <v>337</v>
      </c>
      <c r="B302" s="20" t="s">
        <v>338</v>
      </c>
      <c r="C302" s="26" t="s">
        <v>23</v>
      </c>
      <c r="D302" s="27" t="n">
        <v>181812</v>
      </c>
      <c r="E302" s="27" t="n">
        <v>100792</v>
      </c>
      <c r="F302" s="27" t="n">
        <v>45756521</v>
      </c>
      <c r="G302" s="27" t="n">
        <v>32907071</v>
      </c>
      <c r="H302" s="27" t="n">
        <v>10065799</v>
      </c>
      <c r="I302" s="27" t="n">
        <v>68597793</v>
      </c>
      <c r="J302" s="27" t="n">
        <v>0.1467365</v>
      </c>
      <c r="K302" s="27" t="s">
        <v>24</v>
      </c>
      <c r="L302" s="28" t="n">
        <f aca="false">FALSE()</f>
        <v>0</v>
      </c>
      <c r="M302" s="31" t="n">
        <f aca="false">0</f>
        <v>0</v>
      </c>
      <c r="N302" s="0"/>
      <c r="O302" s="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MI302" s="0"/>
      <c r="AMJ302" s="0"/>
    </row>
    <row r="303" s="36" customFormat="true" ht="12.8" hidden="false" customHeight="false" outlineLevel="0" collapsed="false">
      <c r="A303" s="25" t="s">
        <v>339</v>
      </c>
      <c r="B303" s="20" t="s">
        <v>340</v>
      </c>
      <c r="C303" s="26" t="s">
        <v>23</v>
      </c>
      <c r="D303" s="27" t="n">
        <v>1022738</v>
      </c>
      <c r="E303" s="27" t="n">
        <v>145400</v>
      </c>
      <c r="F303" s="27" t="n">
        <v>262266826</v>
      </c>
      <c r="G303" s="27" t="n">
        <v>232276489</v>
      </c>
      <c r="H303" s="27" t="n">
        <v>86191453</v>
      </c>
      <c r="I303" s="27" t="n">
        <v>408351862</v>
      </c>
      <c r="J303" s="27" t="n">
        <v>0.2110715</v>
      </c>
      <c r="K303" s="27" t="s">
        <v>24</v>
      </c>
      <c r="L303" s="28" t="n">
        <f aca="false">FALSE()</f>
        <v>0</v>
      </c>
      <c r="M303" s="31" t="n">
        <f aca="false">0</f>
        <v>0</v>
      </c>
      <c r="N303" s="0"/>
      <c r="O303" s="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MI303" s="0"/>
      <c r="AMJ303" s="0"/>
    </row>
    <row r="304" s="36" customFormat="true" ht="12.8" hidden="false" customHeight="false" outlineLevel="0" collapsed="false">
      <c r="A304" s="25" t="s">
        <v>341</v>
      </c>
      <c r="B304" s="20" t="s">
        <v>342</v>
      </c>
      <c r="C304" s="26" t="s">
        <v>23</v>
      </c>
      <c r="D304" s="27" t="n">
        <v>41393</v>
      </c>
      <c r="E304" s="27" t="n">
        <v>20635</v>
      </c>
      <c r="F304" s="27" t="n">
        <v>4828263</v>
      </c>
      <c r="G304" s="27" t="n">
        <v>3811481</v>
      </c>
      <c r="H304" s="27" t="n">
        <v>502076</v>
      </c>
      <c r="I304" s="27" t="n">
        <v>8137668</v>
      </c>
      <c r="J304" s="27" t="n">
        <v>0.06169777</v>
      </c>
      <c r="K304" s="27" t="s">
        <v>24</v>
      </c>
      <c r="L304" s="28" t="n">
        <f aca="false">FALSE()</f>
        <v>0</v>
      </c>
      <c r="M304" s="31" t="n">
        <f aca="false">0</f>
        <v>0</v>
      </c>
      <c r="N304" s="0"/>
      <c r="O304" s="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MI304" s="0"/>
      <c r="AMJ304" s="0"/>
    </row>
    <row r="305" s="36" customFormat="true" ht="12.8" hidden="false" customHeight="false" outlineLevel="0" collapsed="false">
      <c r="A305" s="25" t="s">
        <v>345</v>
      </c>
      <c r="B305" s="20" t="s">
        <v>346</v>
      </c>
      <c r="C305" s="26" t="s">
        <v>23</v>
      </c>
      <c r="D305" s="27" t="n">
        <v>2557220</v>
      </c>
      <c r="E305" s="27" t="n">
        <v>157997</v>
      </c>
      <c r="F305" s="27" t="n">
        <v>732407402</v>
      </c>
      <c r="G305" s="27" t="n">
        <v>555818086</v>
      </c>
      <c r="H305" s="27" t="n">
        <v>152649701</v>
      </c>
      <c r="I305" s="27" t="n">
        <v>1135575787</v>
      </c>
      <c r="J305" s="27" t="n">
        <v>0.1344249</v>
      </c>
      <c r="K305" s="27" t="s">
        <v>24</v>
      </c>
      <c r="L305" s="28" t="n">
        <f aca="false">FALSE()</f>
        <v>0</v>
      </c>
      <c r="M305" s="31" t="n">
        <f aca="false">0</f>
        <v>0</v>
      </c>
      <c r="N305" s="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MI305" s="0"/>
      <c r="AMJ305" s="0"/>
    </row>
    <row r="306" s="36" customFormat="true" ht="12.8" hidden="false" customHeight="false" outlineLevel="0" collapsed="false">
      <c r="A306" s="25" t="s">
        <v>355</v>
      </c>
      <c r="B306" s="20" t="s">
        <v>356</v>
      </c>
      <c r="C306" s="26" t="s">
        <v>23</v>
      </c>
      <c r="D306" s="27" t="n">
        <v>126004</v>
      </c>
      <c r="E306" s="27" t="n">
        <v>40734</v>
      </c>
      <c r="F306" s="27" t="n">
        <v>31283566</v>
      </c>
      <c r="G306" s="27" t="n">
        <v>47574775</v>
      </c>
      <c r="H306" s="27" t="n">
        <v>12542294</v>
      </c>
      <c r="I306" s="27" t="n">
        <v>66316047</v>
      </c>
      <c r="J306" s="27" t="n">
        <v>0.1891291</v>
      </c>
      <c r="K306" s="27" t="s">
        <v>24</v>
      </c>
      <c r="L306" s="28" t="n">
        <f aca="false">FALSE()</f>
        <v>0</v>
      </c>
      <c r="M306" s="31" t="n">
        <f aca="false">0</f>
        <v>0</v>
      </c>
      <c r="N306" s="0"/>
      <c r="O306" s="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MI306" s="0"/>
      <c r="AMJ306" s="0"/>
    </row>
    <row r="307" s="36" customFormat="true" ht="12.8" hidden="false" customHeight="false" outlineLevel="0" collapsed="false">
      <c r="A307" s="25" t="s">
        <v>361</v>
      </c>
      <c r="B307" s="20" t="s">
        <v>362</v>
      </c>
      <c r="C307" s="26" t="s">
        <v>23</v>
      </c>
      <c r="D307" s="27" t="n">
        <v>3284526</v>
      </c>
      <c r="E307" s="27" t="n">
        <v>115163</v>
      </c>
      <c r="F307" s="27" t="n">
        <v>891255584</v>
      </c>
      <c r="G307" s="27" t="n">
        <v>367750103</v>
      </c>
      <c r="H307" s="27" t="n">
        <v>123556804</v>
      </c>
      <c r="I307" s="27" t="n">
        <v>1135448883</v>
      </c>
      <c r="J307" s="27" t="n">
        <v>0.1088176</v>
      </c>
      <c r="K307" s="27" t="s">
        <v>24</v>
      </c>
      <c r="L307" s="28" t="n">
        <f aca="false">FALSE()</f>
        <v>0</v>
      </c>
      <c r="M307" s="31" t="n">
        <f aca="false">0</f>
        <v>0</v>
      </c>
      <c r="N307" s="0"/>
      <c r="O307" s="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MI307" s="0"/>
      <c r="AMJ307" s="0"/>
    </row>
    <row r="308" s="36" customFormat="true" ht="12.8" hidden="false" customHeight="false" outlineLevel="0" collapsed="false">
      <c r="A308" s="25" t="s">
        <v>363</v>
      </c>
      <c r="B308" s="20" t="s">
        <v>364</v>
      </c>
      <c r="C308" s="26" t="s">
        <v>23</v>
      </c>
      <c r="D308" s="27" t="n">
        <v>259569</v>
      </c>
      <c r="E308" s="27" t="n">
        <v>69962</v>
      </c>
      <c r="F308" s="27" t="n">
        <v>51718024</v>
      </c>
      <c r="G308" s="27" t="n">
        <v>101831091</v>
      </c>
      <c r="H308" s="27" t="n">
        <v>19017607</v>
      </c>
      <c r="I308" s="27" t="n">
        <v>134531508</v>
      </c>
      <c r="J308" s="27" t="n">
        <v>0.1413617</v>
      </c>
      <c r="K308" s="27" t="s">
        <v>24</v>
      </c>
      <c r="L308" s="28" t="n">
        <f aca="false">FALSE()</f>
        <v>0</v>
      </c>
      <c r="M308" s="31" t="n">
        <f aca="false">0</f>
        <v>0</v>
      </c>
      <c r="N308" s="0"/>
      <c r="O308" s="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MI308" s="0"/>
      <c r="AMJ308" s="0"/>
    </row>
    <row r="309" s="36" customFormat="true" ht="12.8" hidden="false" customHeight="false" outlineLevel="0" collapsed="false">
      <c r="A309" s="25" t="s">
        <v>367</v>
      </c>
      <c r="B309" s="20" t="s">
        <v>368</v>
      </c>
      <c r="C309" s="26" t="s">
        <v>23</v>
      </c>
      <c r="D309" s="30" t="n">
        <v>3190616</v>
      </c>
      <c r="E309" s="30" t="n">
        <v>226858</v>
      </c>
      <c r="F309" s="30" t="n">
        <v>777527934</v>
      </c>
      <c r="G309" s="30" t="n">
        <v>464362036</v>
      </c>
      <c r="H309" s="30" t="n">
        <v>156925935</v>
      </c>
      <c r="I309" s="30" t="n">
        <v>1084964035</v>
      </c>
      <c r="J309" s="30" t="n">
        <v>0.144637</v>
      </c>
      <c r="K309" s="27" t="s">
        <v>24</v>
      </c>
      <c r="L309" s="28" t="n">
        <f aca="false">FALSE()</f>
        <v>0</v>
      </c>
      <c r="M309" s="20" t="n">
        <f aca="false">0</f>
        <v>0</v>
      </c>
      <c r="N309" s="0"/>
      <c r="O309" s="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MI309" s="0"/>
      <c r="AMJ309" s="0"/>
    </row>
    <row r="310" s="36" customFormat="true" ht="12.8" hidden="false" customHeight="false" outlineLevel="0" collapsed="false">
      <c r="A310" s="25" t="s">
        <v>369</v>
      </c>
      <c r="B310" s="20" t="s">
        <v>370</v>
      </c>
      <c r="C310" s="26" t="s">
        <v>23</v>
      </c>
      <c r="D310" s="27" t="n">
        <v>1748015</v>
      </c>
      <c r="E310" s="27" t="n">
        <v>171505</v>
      </c>
      <c r="F310" s="27" t="n">
        <v>480086787</v>
      </c>
      <c r="G310" s="27" t="n">
        <v>352397629</v>
      </c>
      <c r="H310" s="27" t="n">
        <v>122032874</v>
      </c>
      <c r="I310" s="27" t="n">
        <v>710451542</v>
      </c>
      <c r="J310" s="27" t="n">
        <v>0.171768</v>
      </c>
      <c r="K310" s="27" t="s">
        <v>24</v>
      </c>
      <c r="L310" s="28" t="n">
        <f aca="false">FALSE()</f>
        <v>0</v>
      </c>
      <c r="M310" s="31" t="n">
        <f aca="false">0</f>
        <v>0</v>
      </c>
      <c r="N310" s="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MI310" s="0"/>
      <c r="AMJ310" s="0"/>
    </row>
    <row r="311" s="36" customFormat="true" ht="12.8" hidden="false" customHeight="false" outlineLevel="0" collapsed="false">
      <c r="A311" s="25" t="s">
        <v>371</v>
      </c>
      <c r="B311" s="20" t="s">
        <v>372</v>
      </c>
      <c r="C311" s="26" t="s">
        <v>23</v>
      </c>
      <c r="D311" s="27" t="n">
        <v>622450</v>
      </c>
      <c r="E311" s="27" t="n">
        <v>193982</v>
      </c>
      <c r="F311" s="27" t="n">
        <v>91007489</v>
      </c>
      <c r="G311" s="27" t="n">
        <v>241729793</v>
      </c>
      <c r="H311" s="27" t="n">
        <v>37553927</v>
      </c>
      <c r="I311" s="27" t="n">
        <v>295183355</v>
      </c>
      <c r="J311" s="27" t="n">
        <v>0.1272224</v>
      </c>
      <c r="K311" s="27" t="s">
        <v>24</v>
      </c>
      <c r="L311" s="28" t="n">
        <f aca="false">FALSE()</f>
        <v>0</v>
      </c>
      <c r="M311" s="31" t="n">
        <f aca="false">0</f>
        <v>0</v>
      </c>
      <c r="N311" s="0"/>
      <c r="O311" s="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MI311" s="0"/>
      <c r="AMJ311" s="0"/>
    </row>
    <row r="312" s="36" customFormat="true" ht="12.8" hidden="false" customHeight="false" outlineLevel="0" collapsed="false">
      <c r="A312" s="25" t="s">
        <v>375</v>
      </c>
      <c r="B312" s="20" t="s">
        <v>376</v>
      </c>
      <c r="C312" s="26" t="s">
        <v>23</v>
      </c>
      <c r="D312" s="27" t="n">
        <v>509555</v>
      </c>
      <c r="E312" s="27" t="n">
        <v>70791</v>
      </c>
      <c r="F312" s="27" t="n">
        <v>97103305</v>
      </c>
      <c r="G312" s="27" t="n">
        <v>102951266</v>
      </c>
      <c r="H312" s="27" t="n">
        <v>23502148</v>
      </c>
      <c r="I312" s="27" t="n">
        <v>176552423</v>
      </c>
      <c r="J312" s="27" t="n">
        <v>0.1331171</v>
      </c>
      <c r="K312" s="27" t="s">
        <v>24</v>
      </c>
      <c r="L312" s="28" t="n">
        <f aca="false">FALSE()</f>
        <v>0</v>
      </c>
      <c r="M312" s="31" t="n">
        <f aca="false">0</f>
        <v>0</v>
      </c>
      <c r="N312" s="0"/>
      <c r="O312" s="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MI312" s="0"/>
      <c r="AMJ312" s="0"/>
    </row>
    <row r="313" s="36" customFormat="true" ht="12.8" hidden="false" customHeight="false" outlineLevel="0" collapsed="false">
      <c r="A313" s="25" t="s">
        <v>37</v>
      </c>
      <c r="B313" s="20" t="s">
        <v>38</v>
      </c>
      <c r="C313" s="26" t="s">
        <v>23</v>
      </c>
      <c r="D313" s="27" t="n">
        <v>474230</v>
      </c>
      <c r="E313" s="27" t="n">
        <v>64733</v>
      </c>
      <c r="F313" s="27" t="n">
        <v>74751516</v>
      </c>
      <c r="G313" s="27" t="n">
        <v>70831848</v>
      </c>
      <c r="H313" s="27" t="n">
        <v>16456490</v>
      </c>
      <c r="I313" s="27" t="n">
        <v>129126874</v>
      </c>
      <c r="J313" s="27" t="n">
        <v>0.1274443</v>
      </c>
      <c r="K313" s="27" t="n">
        <v>0.407</v>
      </c>
      <c r="L313" s="28" t="b">
        <v>0</v>
      </c>
      <c r="M313" s="31" t="n">
        <v>1</v>
      </c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="36" customFormat="true" ht="12.8" hidden="false" customHeight="false" outlineLevel="0" collapsed="false">
      <c r="A314" s="25" t="s">
        <v>21</v>
      </c>
      <c r="B314" s="20" t="s">
        <v>22</v>
      </c>
      <c r="C314" s="26" t="s">
        <v>23</v>
      </c>
      <c r="D314" s="27" t="n">
        <v>179853</v>
      </c>
      <c r="E314" s="27" t="n">
        <v>201370</v>
      </c>
      <c r="F314" s="27" t="n">
        <v>30343226</v>
      </c>
      <c r="G314" s="27" t="n">
        <v>19812955</v>
      </c>
      <c r="H314" s="27" t="n">
        <v>1995103</v>
      </c>
      <c r="I314" s="27" t="n">
        <v>48161078</v>
      </c>
      <c r="J314" s="27" t="n">
        <v>0.04142563</v>
      </c>
      <c r="K314" s="27" t="s">
        <v>24</v>
      </c>
      <c r="L314" s="28" t="n">
        <f aca="false">TRUE()</f>
        <v>1</v>
      </c>
      <c r="M314" s="31" t="n">
        <f aca="false">1</f>
        <v>1</v>
      </c>
      <c r="O314" s="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MI314" s="0"/>
      <c r="AMJ314" s="0"/>
    </row>
    <row r="315" s="36" customFormat="true" ht="12.8" hidden="false" customHeight="false" outlineLevel="0" collapsed="false">
      <c r="A315" s="25" t="s">
        <v>41</v>
      </c>
      <c r="B315" s="20" t="s">
        <v>42</v>
      </c>
      <c r="C315" s="26" t="s">
        <v>23</v>
      </c>
      <c r="D315" s="27" t="n">
        <v>1861152</v>
      </c>
      <c r="E315" s="27" t="n">
        <v>169225</v>
      </c>
      <c r="F315" s="27" t="n">
        <v>412235028</v>
      </c>
      <c r="G315" s="27" t="n">
        <v>634381097</v>
      </c>
      <c r="H315" s="27" t="n">
        <v>118320946</v>
      </c>
      <c r="I315" s="27" t="n">
        <v>928295179</v>
      </c>
      <c r="J315" s="27" t="n">
        <v>0.1274605</v>
      </c>
      <c r="K315" s="27" t="s">
        <v>24</v>
      </c>
      <c r="L315" s="28" t="n">
        <f aca="false">TRUE()</f>
        <v>1</v>
      </c>
      <c r="M315" s="31" t="n">
        <f aca="false">1</f>
        <v>1</v>
      </c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MI315" s="0"/>
      <c r="AMJ315" s="0"/>
    </row>
    <row r="316" s="36" customFormat="true" ht="12.8" hidden="false" customHeight="false" outlineLevel="0" collapsed="false">
      <c r="A316" s="25" t="s">
        <v>45</v>
      </c>
      <c r="B316" s="20" t="s">
        <v>46</v>
      </c>
      <c r="C316" s="26" t="s">
        <v>23</v>
      </c>
      <c r="D316" s="27" t="n">
        <v>575047</v>
      </c>
      <c r="E316" s="27" t="n">
        <v>160614</v>
      </c>
      <c r="F316" s="27" t="n">
        <v>61622059</v>
      </c>
      <c r="G316" s="27" t="n">
        <v>403264433</v>
      </c>
      <c r="H316" s="27" t="n">
        <v>20443613</v>
      </c>
      <c r="I316" s="27" t="n">
        <v>444442879</v>
      </c>
      <c r="J316" s="27" t="n">
        <v>0.04599829</v>
      </c>
      <c r="K316" s="27" t="s">
        <v>24</v>
      </c>
      <c r="L316" s="28" t="n">
        <f aca="false">TRUE()</f>
        <v>1</v>
      </c>
      <c r="M316" s="31" t="n">
        <f aca="false">1</f>
        <v>1</v>
      </c>
      <c r="O316" s="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MI316" s="0"/>
      <c r="AMJ316" s="0"/>
    </row>
    <row r="317" s="36" customFormat="true" ht="12.8" hidden="false" customHeight="false" outlineLevel="0" collapsed="false">
      <c r="A317" s="25" t="s">
        <v>47</v>
      </c>
      <c r="B317" s="20" t="s">
        <v>48</v>
      </c>
      <c r="C317" s="26" t="s">
        <v>23</v>
      </c>
      <c r="D317" s="27" t="n">
        <v>111758</v>
      </c>
      <c r="E317" s="27" t="n">
        <v>35691</v>
      </c>
      <c r="F317" s="27" t="n">
        <v>4559901</v>
      </c>
      <c r="G317" s="27" t="n">
        <v>44190328</v>
      </c>
      <c r="H317" s="27" t="n">
        <v>1707205</v>
      </c>
      <c r="I317" s="27" t="n">
        <v>47043024</v>
      </c>
      <c r="J317" s="27" t="n">
        <v>0.03629029</v>
      </c>
      <c r="K317" s="27" t="s">
        <v>24</v>
      </c>
      <c r="L317" s="28" t="n">
        <f aca="false">TRUE()</f>
        <v>1</v>
      </c>
      <c r="M317" s="31" t="n">
        <f aca="false">1</f>
        <v>1</v>
      </c>
      <c r="N317" s="0"/>
      <c r="O317" s="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MI317" s="0"/>
      <c r="AMJ317" s="0"/>
    </row>
    <row r="318" s="36" customFormat="true" ht="12.8" hidden="false" customHeight="false" outlineLevel="0" collapsed="false">
      <c r="A318" s="25" t="s">
        <v>49</v>
      </c>
      <c r="B318" s="20" t="s">
        <v>50</v>
      </c>
      <c r="C318" s="26" t="s">
        <v>23</v>
      </c>
      <c r="D318" s="27" t="n">
        <v>235494</v>
      </c>
      <c r="E318" s="27" t="n">
        <v>36576</v>
      </c>
      <c r="F318" s="27" t="n">
        <v>49603216</v>
      </c>
      <c r="G318" s="27" t="n">
        <v>38701877</v>
      </c>
      <c r="H318" s="27" t="n">
        <v>5976739</v>
      </c>
      <c r="I318" s="27" t="n">
        <v>82328354</v>
      </c>
      <c r="J318" s="27" t="n">
        <v>0.07259636</v>
      </c>
      <c r="K318" s="27" t="s">
        <v>24</v>
      </c>
      <c r="L318" s="28" t="n">
        <f aca="false">TRUE()</f>
        <v>1</v>
      </c>
      <c r="M318" s="31" t="n">
        <f aca="false">1</f>
        <v>1</v>
      </c>
      <c r="O318" s="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MI318" s="0"/>
      <c r="AMJ318" s="0"/>
    </row>
    <row r="319" s="36" customFormat="true" ht="12.8" hidden="false" customHeight="false" outlineLevel="0" collapsed="false">
      <c r="A319" s="25" t="s">
        <v>53</v>
      </c>
      <c r="B319" s="20" t="s">
        <v>54</v>
      </c>
      <c r="C319" s="26" t="s">
        <v>23</v>
      </c>
      <c r="D319" s="27" t="n">
        <v>379462</v>
      </c>
      <c r="E319" s="27" t="n">
        <v>144639</v>
      </c>
      <c r="F319" s="27" t="n">
        <v>54049555</v>
      </c>
      <c r="G319" s="27" t="n">
        <v>444204856</v>
      </c>
      <c r="H319" s="27" t="n">
        <v>16754324</v>
      </c>
      <c r="I319" s="27" t="n">
        <v>481500087</v>
      </c>
      <c r="J319" s="27" t="n">
        <v>0.0347961</v>
      </c>
      <c r="K319" s="27" t="s">
        <v>24</v>
      </c>
      <c r="L319" s="28" t="n">
        <f aca="false">TRUE()</f>
        <v>1</v>
      </c>
      <c r="M319" s="31" t="n">
        <f aca="false">1</f>
        <v>1</v>
      </c>
      <c r="O319" s="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MI319" s="0"/>
      <c r="AMJ319" s="0"/>
    </row>
    <row r="320" s="36" customFormat="true" ht="12.8" hidden="false" customHeight="false" outlineLevel="0" collapsed="false">
      <c r="A320" s="25" t="s">
        <v>55</v>
      </c>
      <c r="B320" s="20" t="s">
        <v>56</v>
      </c>
      <c r="C320" s="26" t="s">
        <v>23</v>
      </c>
      <c r="D320" s="27" t="n">
        <v>386814</v>
      </c>
      <c r="E320" s="27" t="n">
        <v>155735</v>
      </c>
      <c r="F320" s="27" t="n">
        <v>62284710</v>
      </c>
      <c r="G320" s="27" t="n">
        <v>447702137</v>
      </c>
      <c r="H320" s="27" t="n">
        <v>19637945</v>
      </c>
      <c r="I320" s="27" t="n">
        <v>490348902</v>
      </c>
      <c r="J320" s="27" t="n">
        <v>0.04004892</v>
      </c>
      <c r="K320" s="27" t="s">
        <v>24</v>
      </c>
      <c r="L320" s="28" t="n">
        <f aca="false">TRUE()</f>
        <v>1</v>
      </c>
      <c r="M320" s="31" t="n">
        <f aca="false">1</f>
        <v>1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MI320" s="0"/>
      <c r="AMJ320" s="0"/>
    </row>
    <row r="321" s="36" customFormat="true" ht="12.8" hidden="false" customHeight="false" outlineLevel="0" collapsed="false">
      <c r="A321" s="25" t="s">
        <v>57</v>
      </c>
      <c r="B321" s="20" t="s">
        <v>58</v>
      </c>
      <c r="C321" s="26" t="s">
        <v>23</v>
      </c>
      <c r="D321" s="27" t="n">
        <v>93257</v>
      </c>
      <c r="E321" s="27" t="n">
        <v>100014</v>
      </c>
      <c r="F321" s="27" t="n">
        <v>9472484</v>
      </c>
      <c r="G321" s="27" t="n">
        <v>101623291</v>
      </c>
      <c r="H321" s="27" t="n">
        <v>2907795</v>
      </c>
      <c r="I321" s="27" t="n">
        <v>108187980</v>
      </c>
      <c r="J321" s="27" t="n">
        <v>0.02687725</v>
      </c>
      <c r="K321" s="27" t="s">
        <v>24</v>
      </c>
      <c r="L321" s="28" t="n">
        <f aca="false">TRUE()</f>
        <v>1</v>
      </c>
      <c r="M321" s="31" t="n">
        <f aca="false">1</f>
        <v>1</v>
      </c>
      <c r="N321" s="0"/>
      <c r="O321" s="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MI321" s="0"/>
      <c r="AMJ321" s="0"/>
    </row>
    <row r="322" s="36" customFormat="true" ht="12.8" hidden="false" customHeight="false" outlineLevel="0" collapsed="false">
      <c r="A322" s="25" t="s">
        <v>67</v>
      </c>
      <c r="B322" s="20" t="s">
        <v>68</v>
      </c>
      <c r="C322" s="26" t="s">
        <v>23</v>
      </c>
      <c r="D322" s="27" t="n">
        <v>2018255</v>
      </c>
      <c r="E322" s="27" t="n">
        <v>147091</v>
      </c>
      <c r="F322" s="27" t="n">
        <v>613135434</v>
      </c>
      <c r="G322" s="27" t="n">
        <v>534916080</v>
      </c>
      <c r="H322" s="27" t="n">
        <v>123467570</v>
      </c>
      <c r="I322" s="27" t="n">
        <v>1024583944</v>
      </c>
      <c r="J322" s="27" t="n">
        <v>0.1205051</v>
      </c>
      <c r="K322" s="27" t="s">
        <v>24</v>
      </c>
      <c r="L322" s="28" t="n">
        <f aca="false">TRUE()</f>
        <v>1</v>
      </c>
      <c r="M322" s="31" t="n">
        <f aca="false">1</f>
        <v>1</v>
      </c>
      <c r="O322" s="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MI322" s="0"/>
      <c r="AMJ322" s="0"/>
    </row>
    <row r="323" s="36" customFormat="true" ht="12.8" hidden="false" customHeight="false" outlineLevel="0" collapsed="false">
      <c r="A323" s="25" t="s">
        <v>69</v>
      </c>
      <c r="B323" s="20" t="s">
        <v>70</v>
      </c>
      <c r="C323" s="26" t="s">
        <v>23</v>
      </c>
      <c r="D323" s="27" t="n">
        <v>19835</v>
      </c>
      <c r="E323" s="27" t="n">
        <v>38020</v>
      </c>
      <c r="F323" s="27" t="n">
        <v>2253812</v>
      </c>
      <c r="G323" s="27" t="n">
        <v>11691119</v>
      </c>
      <c r="H323" s="27" t="n">
        <v>300121</v>
      </c>
      <c r="I323" s="27" t="n">
        <v>13644810</v>
      </c>
      <c r="J323" s="27" t="n">
        <v>0.02199525</v>
      </c>
      <c r="K323" s="27" t="n">
        <v>0.002</v>
      </c>
      <c r="L323" s="28" t="b">
        <v>1</v>
      </c>
      <c r="M323" s="31" t="n">
        <f aca="false">1</f>
        <v>1</v>
      </c>
      <c r="O323" s="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MI323" s="0"/>
      <c r="AMJ323" s="0"/>
    </row>
    <row r="324" s="36" customFormat="true" ht="12.8" hidden="false" customHeight="false" outlineLevel="0" collapsed="false">
      <c r="A324" s="25" t="s">
        <v>77</v>
      </c>
      <c r="B324" s="20" t="s">
        <v>78</v>
      </c>
      <c r="C324" s="26" t="s">
        <v>23</v>
      </c>
      <c r="D324" s="27" t="n">
        <v>2777141</v>
      </c>
      <c r="E324" s="27" t="n">
        <v>169894</v>
      </c>
      <c r="F324" s="27" t="n">
        <v>969095722</v>
      </c>
      <c r="G324" s="27" t="n">
        <v>669232047</v>
      </c>
      <c r="H324" s="27" t="n">
        <v>196404449</v>
      </c>
      <c r="I324" s="27" t="n">
        <v>1441923320</v>
      </c>
      <c r="J324" s="27" t="n">
        <v>0.1362101</v>
      </c>
      <c r="K324" s="27" t="s">
        <v>24</v>
      </c>
      <c r="L324" s="28" t="n">
        <f aca="false">TRUE()</f>
        <v>1</v>
      </c>
      <c r="M324" s="31" t="n">
        <f aca="false">1</f>
        <v>1</v>
      </c>
      <c r="O324" s="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MI324" s="0"/>
      <c r="AMJ324" s="0"/>
    </row>
    <row r="325" s="36" customFormat="true" ht="12.8" hidden="false" customHeight="false" outlineLevel="0" collapsed="false">
      <c r="A325" s="25" t="s">
        <v>81</v>
      </c>
      <c r="B325" s="20" t="s">
        <v>82</v>
      </c>
      <c r="C325" s="26" t="s">
        <v>23</v>
      </c>
      <c r="D325" s="27" t="n">
        <v>75370</v>
      </c>
      <c r="E325" s="27" t="n">
        <v>81297</v>
      </c>
      <c r="F325" s="27" t="n">
        <v>7219784</v>
      </c>
      <c r="G325" s="27" t="n">
        <v>26476234</v>
      </c>
      <c r="H325" s="27" t="n">
        <v>1884350</v>
      </c>
      <c r="I325" s="27" t="n">
        <v>31811668</v>
      </c>
      <c r="J325" s="27" t="n">
        <v>0.05923456</v>
      </c>
      <c r="K325" s="27" t="s">
        <v>24</v>
      </c>
      <c r="L325" s="28" t="n">
        <f aca="false">TRUE()</f>
        <v>1</v>
      </c>
      <c r="M325" s="31" t="n">
        <f aca="false">1</f>
        <v>1</v>
      </c>
      <c r="N325" s="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MI325" s="0"/>
      <c r="AMJ325" s="0"/>
    </row>
    <row r="326" s="36" customFormat="true" ht="12.8" hidden="false" customHeight="false" outlineLevel="0" collapsed="false">
      <c r="A326" s="25" t="s">
        <v>89</v>
      </c>
      <c r="B326" s="20" t="s">
        <v>90</v>
      </c>
      <c r="C326" s="26" t="s">
        <v>23</v>
      </c>
      <c r="D326" s="27" t="n">
        <v>487696</v>
      </c>
      <c r="E326" s="27" t="n">
        <v>140738</v>
      </c>
      <c r="F326" s="27" t="n">
        <v>82975618</v>
      </c>
      <c r="G326" s="27" t="n">
        <v>384576463</v>
      </c>
      <c r="H326" s="27" t="n">
        <v>28164105</v>
      </c>
      <c r="I326" s="27" t="n">
        <v>439387976</v>
      </c>
      <c r="J326" s="27" t="n">
        <v>0.06409849</v>
      </c>
      <c r="K326" s="27" t="s">
        <v>24</v>
      </c>
      <c r="L326" s="28" t="n">
        <f aca="false">TRUE()</f>
        <v>1</v>
      </c>
      <c r="M326" s="31" t="n">
        <f aca="false">1</f>
        <v>1</v>
      </c>
      <c r="O326" s="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MI326" s="0"/>
      <c r="AMJ326" s="0"/>
    </row>
    <row r="327" s="36" customFormat="true" ht="12.8" hidden="false" customHeight="false" outlineLevel="0" collapsed="false">
      <c r="A327" s="25" t="s">
        <v>91</v>
      </c>
      <c r="B327" s="20" t="s">
        <v>92</v>
      </c>
      <c r="C327" s="26" t="s">
        <v>23</v>
      </c>
      <c r="D327" s="27" t="n">
        <v>1374096</v>
      </c>
      <c r="E327" s="27" t="n">
        <v>165037</v>
      </c>
      <c r="F327" s="27" t="n">
        <v>304497862</v>
      </c>
      <c r="G327" s="27" t="n">
        <v>609672767</v>
      </c>
      <c r="H327" s="27" t="n">
        <v>88720683</v>
      </c>
      <c r="I327" s="27" t="n">
        <v>825449946</v>
      </c>
      <c r="J327" s="27" t="n">
        <v>0.1074816</v>
      </c>
      <c r="K327" s="27" t="s">
        <v>24</v>
      </c>
      <c r="L327" s="28" t="n">
        <f aca="false">TRUE()</f>
        <v>1</v>
      </c>
      <c r="M327" s="31" t="n">
        <f aca="false">1</f>
        <v>1</v>
      </c>
      <c r="O327" s="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MI327" s="0"/>
      <c r="AMJ327" s="0"/>
    </row>
    <row r="328" s="36" customFormat="true" ht="12.8" hidden="false" customHeight="false" outlineLevel="0" collapsed="false">
      <c r="A328" s="25" t="s">
        <v>95</v>
      </c>
      <c r="B328" s="20" t="s">
        <v>96</v>
      </c>
      <c r="C328" s="26" t="s">
        <v>23</v>
      </c>
      <c r="D328" s="27" t="n">
        <v>2577760</v>
      </c>
      <c r="E328" s="27" t="n">
        <v>171008</v>
      </c>
      <c r="F328" s="27" t="n">
        <v>537056725</v>
      </c>
      <c r="G328" s="27" t="n">
        <v>734437109</v>
      </c>
      <c r="H328" s="27" t="n">
        <v>154350177</v>
      </c>
      <c r="I328" s="27" t="n">
        <v>1117143657</v>
      </c>
      <c r="J328" s="27" t="n">
        <v>0.138165</v>
      </c>
      <c r="K328" s="27" t="s">
        <v>24</v>
      </c>
      <c r="L328" s="28" t="n">
        <f aca="false">TRUE()</f>
        <v>1</v>
      </c>
      <c r="M328" s="31" t="n">
        <f aca="false">1</f>
        <v>1</v>
      </c>
      <c r="O328" s="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MI328" s="0"/>
      <c r="AMJ328" s="0"/>
    </row>
    <row r="329" s="36" customFormat="true" ht="12.8" hidden="false" customHeight="false" outlineLevel="0" collapsed="false">
      <c r="A329" s="25" t="s">
        <v>97</v>
      </c>
      <c r="B329" s="20" t="s">
        <v>98</v>
      </c>
      <c r="C329" s="26" t="s">
        <v>23</v>
      </c>
      <c r="D329" s="27" t="n">
        <v>280147</v>
      </c>
      <c r="E329" s="27" t="n">
        <v>137744</v>
      </c>
      <c r="F329" s="27" t="n">
        <v>84125171</v>
      </c>
      <c r="G329" s="27" t="n">
        <v>49521244</v>
      </c>
      <c r="H329" s="27" t="n">
        <v>13154857</v>
      </c>
      <c r="I329" s="27" t="n">
        <v>120491558</v>
      </c>
      <c r="J329" s="27" t="n">
        <v>0.1091766</v>
      </c>
      <c r="K329" s="27" t="s">
        <v>24</v>
      </c>
      <c r="L329" s="28" t="n">
        <f aca="false">TRUE()</f>
        <v>1</v>
      </c>
      <c r="M329" s="31" t="n">
        <f aca="false">1</f>
        <v>1</v>
      </c>
      <c r="N329" s="0"/>
      <c r="O329" s="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MI329" s="0"/>
      <c r="AMJ329" s="0"/>
    </row>
    <row r="330" s="36" customFormat="true" ht="12.8" hidden="false" customHeight="false" outlineLevel="0" collapsed="false">
      <c r="A330" s="25" t="s">
        <v>99</v>
      </c>
      <c r="B330" s="20" t="s">
        <v>100</v>
      </c>
      <c r="C330" s="26" t="s">
        <v>23</v>
      </c>
      <c r="D330" s="27" t="n">
        <v>2297714</v>
      </c>
      <c r="E330" s="27" t="n">
        <v>163854</v>
      </c>
      <c r="F330" s="27" t="n">
        <v>788004378</v>
      </c>
      <c r="G330" s="27" t="n">
        <v>587004753</v>
      </c>
      <c r="H330" s="27" t="n">
        <v>133360364</v>
      </c>
      <c r="I330" s="27" t="n">
        <v>1241648767</v>
      </c>
      <c r="J330" s="27" t="n">
        <v>0.1074059</v>
      </c>
      <c r="K330" s="27" t="s">
        <v>24</v>
      </c>
      <c r="L330" s="28" t="n">
        <f aca="false">TRUE()</f>
        <v>1</v>
      </c>
      <c r="M330" s="31" t="n">
        <f aca="false">1</f>
        <v>1</v>
      </c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MI330" s="0"/>
      <c r="AMJ330" s="0"/>
    </row>
    <row r="331" s="36" customFormat="true" ht="12.8" hidden="false" customHeight="false" outlineLevel="0" collapsed="false">
      <c r="A331" s="25" t="s">
        <v>105</v>
      </c>
      <c r="B331" s="20" t="s">
        <v>106</v>
      </c>
      <c r="C331" s="26" t="s">
        <v>23</v>
      </c>
      <c r="D331" s="27" t="n">
        <v>444684</v>
      </c>
      <c r="E331" s="27" t="n">
        <v>138898</v>
      </c>
      <c r="F331" s="27" t="n">
        <v>93824373</v>
      </c>
      <c r="G331" s="27" t="n">
        <v>395975034</v>
      </c>
      <c r="H331" s="27" t="n">
        <v>31222916</v>
      </c>
      <c r="I331" s="27" t="n">
        <v>458576491</v>
      </c>
      <c r="J331" s="27" t="n">
        <v>0.0680866</v>
      </c>
      <c r="K331" s="27" t="s">
        <v>24</v>
      </c>
      <c r="L331" s="28" t="n">
        <f aca="false">TRUE()</f>
        <v>1</v>
      </c>
      <c r="M331" s="31" t="n">
        <f aca="false">1</f>
        <v>1</v>
      </c>
      <c r="O331" s="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MI331" s="0"/>
      <c r="AMJ331" s="0"/>
    </row>
    <row r="332" s="36" customFormat="true" ht="12.8" hidden="false" customHeight="false" outlineLevel="0" collapsed="false">
      <c r="A332" s="25" t="s">
        <v>107</v>
      </c>
      <c r="B332" s="20" t="s">
        <v>108</v>
      </c>
      <c r="C332" s="26" t="s">
        <v>23</v>
      </c>
      <c r="D332" s="27" t="n">
        <v>419836</v>
      </c>
      <c r="E332" s="27" t="n">
        <v>141849</v>
      </c>
      <c r="F332" s="27" t="n">
        <v>75607192</v>
      </c>
      <c r="G332" s="27" t="n">
        <v>429873226</v>
      </c>
      <c r="H332" s="27" t="n">
        <v>24368963</v>
      </c>
      <c r="I332" s="27" t="n">
        <v>481111455</v>
      </c>
      <c r="J332" s="27" t="n">
        <v>0.05065139</v>
      </c>
      <c r="K332" s="27" t="s">
        <v>24</v>
      </c>
      <c r="L332" s="28" t="n">
        <f aca="false">TRUE()</f>
        <v>1</v>
      </c>
      <c r="M332" s="31" t="n">
        <f aca="false">1</f>
        <v>1</v>
      </c>
      <c r="O332" s="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MI332" s="0"/>
      <c r="AMJ332" s="0"/>
    </row>
    <row r="333" s="36" customFormat="true" ht="12.8" hidden="false" customHeight="false" outlineLevel="0" collapsed="false">
      <c r="A333" s="25" t="s">
        <v>117</v>
      </c>
      <c r="B333" s="20" t="s">
        <v>118</v>
      </c>
      <c r="C333" s="26" t="s">
        <v>23</v>
      </c>
      <c r="D333" s="27" t="n">
        <v>198427</v>
      </c>
      <c r="E333" s="27" t="n">
        <v>77139</v>
      </c>
      <c r="F333" s="27" t="n">
        <v>61699237</v>
      </c>
      <c r="G333" s="27" t="n">
        <v>48474161</v>
      </c>
      <c r="H333" s="27" t="n">
        <v>14619360</v>
      </c>
      <c r="I333" s="27" t="n">
        <v>95554038</v>
      </c>
      <c r="J333" s="27" t="n">
        <v>0.1529957</v>
      </c>
      <c r="K333" s="27" t="s">
        <v>24</v>
      </c>
      <c r="L333" s="28" t="n">
        <f aca="false">TRUE()</f>
        <v>1</v>
      </c>
      <c r="M333" s="31" t="n">
        <f aca="false">1</f>
        <v>1</v>
      </c>
      <c r="N333" s="0"/>
      <c r="O333" s="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MI333" s="0"/>
      <c r="AMJ333" s="0"/>
    </row>
    <row r="334" s="36" customFormat="true" ht="12.8" hidden="false" customHeight="false" outlineLevel="0" collapsed="false">
      <c r="A334" s="25" t="s">
        <v>119</v>
      </c>
      <c r="B334" s="20" t="s">
        <v>120</v>
      </c>
      <c r="C334" s="26" t="s">
        <v>23</v>
      </c>
      <c r="D334" s="27" t="n">
        <v>405279</v>
      </c>
      <c r="E334" s="27" t="n">
        <v>79799</v>
      </c>
      <c r="F334" s="27" t="n">
        <v>153685616</v>
      </c>
      <c r="G334" s="27" t="n">
        <v>219795385</v>
      </c>
      <c r="H334" s="27" t="n">
        <v>56048551</v>
      </c>
      <c r="I334" s="27" t="n">
        <v>317432450</v>
      </c>
      <c r="J334" s="27" t="n">
        <v>0.1765684</v>
      </c>
      <c r="K334" s="27" t="s">
        <v>24</v>
      </c>
      <c r="L334" s="28" t="n">
        <f aca="false">TRUE()</f>
        <v>1</v>
      </c>
      <c r="M334" s="31" t="n">
        <f aca="false">1</f>
        <v>1</v>
      </c>
      <c r="O334" s="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MI334" s="0"/>
      <c r="AMJ334" s="0"/>
    </row>
    <row r="335" s="36" customFormat="true" ht="12.8" hidden="false" customHeight="false" outlineLevel="0" collapsed="false">
      <c r="A335" s="25" t="s">
        <v>121</v>
      </c>
      <c r="B335" s="20" t="s">
        <v>122</v>
      </c>
      <c r="C335" s="26" t="s">
        <v>23</v>
      </c>
      <c r="D335" s="27" t="n">
        <v>423584</v>
      </c>
      <c r="E335" s="27" t="n">
        <v>143130</v>
      </c>
      <c r="F335" s="27" t="n">
        <v>76105497</v>
      </c>
      <c r="G335" s="27" t="n">
        <v>396403847</v>
      </c>
      <c r="H335" s="27" t="n">
        <v>25219503</v>
      </c>
      <c r="I335" s="27" t="n">
        <v>447289841</v>
      </c>
      <c r="J335" s="27" t="n">
        <v>0.05638291</v>
      </c>
      <c r="K335" s="27" t="s">
        <v>24</v>
      </c>
      <c r="L335" s="28" t="n">
        <f aca="false">TRUE()</f>
        <v>1</v>
      </c>
      <c r="M335" s="31" t="n">
        <f aca="false">1</f>
        <v>1</v>
      </c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MI335" s="0"/>
      <c r="AMJ335" s="0"/>
    </row>
    <row r="336" s="36" customFormat="true" ht="12.8" hidden="false" customHeight="false" outlineLevel="0" collapsed="false">
      <c r="A336" s="25" t="s">
        <v>123</v>
      </c>
      <c r="B336" s="20" t="s">
        <v>124</v>
      </c>
      <c r="C336" s="26" t="s">
        <v>23</v>
      </c>
      <c r="D336" s="27" t="n">
        <v>397390</v>
      </c>
      <c r="E336" s="27" t="n">
        <v>143140</v>
      </c>
      <c r="F336" s="27" t="n">
        <v>75866385</v>
      </c>
      <c r="G336" s="27" t="n">
        <v>385998865</v>
      </c>
      <c r="H336" s="27" t="n">
        <v>23206488</v>
      </c>
      <c r="I336" s="27" t="n">
        <v>438658762</v>
      </c>
      <c r="J336" s="27" t="n">
        <v>0.05290328</v>
      </c>
      <c r="K336" s="27" t="s">
        <v>24</v>
      </c>
      <c r="L336" s="28" t="n">
        <f aca="false">TRUE()</f>
        <v>1</v>
      </c>
      <c r="M336" s="31" t="n">
        <f aca="false">1</f>
        <v>1</v>
      </c>
      <c r="O336" s="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MI336" s="0"/>
      <c r="AMJ336" s="0"/>
    </row>
    <row r="337" s="36" customFormat="true" ht="12.8" hidden="false" customHeight="false" outlineLevel="0" collapsed="false">
      <c r="A337" s="25" t="s">
        <v>127</v>
      </c>
      <c r="B337" s="20" t="s">
        <v>128</v>
      </c>
      <c r="C337" s="26" t="s">
        <v>23</v>
      </c>
      <c r="D337" s="27" t="n">
        <v>424187</v>
      </c>
      <c r="E337" s="27" t="n">
        <v>144185</v>
      </c>
      <c r="F337" s="27" t="n">
        <v>100242322</v>
      </c>
      <c r="G337" s="27" t="n">
        <v>414017772</v>
      </c>
      <c r="H337" s="27" t="n">
        <v>34460234</v>
      </c>
      <c r="I337" s="27" t="n">
        <v>479799860</v>
      </c>
      <c r="J337" s="27" t="n">
        <v>0.0718221</v>
      </c>
      <c r="K337" s="27" t="s">
        <v>24</v>
      </c>
      <c r="L337" s="28" t="n">
        <f aca="false">TRUE()</f>
        <v>1</v>
      </c>
      <c r="M337" s="31" t="n">
        <f aca="false">1</f>
        <v>1</v>
      </c>
      <c r="N337" s="0"/>
      <c r="O337" s="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MI337" s="0"/>
      <c r="AMJ337" s="0"/>
    </row>
    <row r="338" s="36" customFormat="true" ht="12.8" hidden="false" customHeight="false" outlineLevel="0" collapsed="false">
      <c r="A338" s="25" t="s">
        <v>27</v>
      </c>
      <c r="B338" s="20" t="s">
        <v>28</v>
      </c>
      <c r="C338" s="26" t="s">
        <v>23</v>
      </c>
      <c r="D338" s="27" t="n">
        <v>164823</v>
      </c>
      <c r="E338" s="27" t="n">
        <v>107494</v>
      </c>
      <c r="F338" s="27" t="n">
        <v>44705633</v>
      </c>
      <c r="G338" s="27" t="n">
        <v>30432015</v>
      </c>
      <c r="H338" s="27" t="n">
        <v>5897536</v>
      </c>
      <c r="I338" s="27" t="n">
        <v>69240112</v>
      </c>
      <c r="J338" s="27" t="n">
        <v>0.08517514</v>
      </c>
      <c r="K338" s="27" t="s">
        <v>24</v>
      </c>
      <c r="L338" s="28" t="n">
        <f aca="false">TRUE()</f>
        <v>1</v>
      </c>
      <c r="M338" s="31" t="n">
        <f aca="false">1</f>
        <v>1</v>
      </c>
      <c r="O338" s="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MI338" s="0"/>
      <c r="AMJ338" s="0"/>
    </row>
    <row r="339" s="36" customFormat="true" ht="12.8" hidden="false" customHeight="false" outlineLevel="0" collapsed="false">
      <c r="A339" s="25" t="s">
        <v>143</v>
      </c>
      <c r="B339" s="20" t="s">
        <v>144</v>
      </c>
      <c r="C339" s="26" t="s">
        <v>23</v>
      </c>
      <c r="D339" s="27" t="n">
        <v>397276</v>
      </c>
      <c r="E339" s="27" t="n">
        <v>139114</v>
      </c>
      <c r="F339" s="27" t="n">
        <v>69888467</v>
      </c>
      <c r="G339" s="27" t="n">
        <v>420598140</v>
      </c>
      <c r="H339" s="27" t="n">
        <v>21554133</v>
      </c>
      <c r="I339" s="27" t="n">
        <v>468932474</v>
      </c>
      <c r="J339" s="27" t="n">
        <v>0.04596426</v>
      </c>
      <c r="K339" s="27" t="s">
        <v>24</v>
      </c>
      <c r="L339" s="28" t="n">
        <f aca="false">TRUE()</f>
        <v>1</v>
      </c>
      <c r="M339" s="31" t="n">
        <f aca="false">1</f>
        <v>1</v>
      </c>
      <c r="O339" s="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MI339" s="0"/>
      <c r="AMJ339" s="0"/>
    </row>
    <row r="340" s="36" customFormat="true" ht="12.8" hidden="false" customHeight="false" outlineLevel="0" collapsed="false">
      <c r="A340" s="25" t="s">
        <v>145</v>
      </c>
      <c r="B340" s="20" t="s">
        <v>146</v>
      </c>
      <c r="C340" s="26" t="s">
        <v>23</v>
      </c>
      <c r="D340" s="27" t="n">
        <v>1944829</v>
      </c>
      <c r="E340" s="27" t="n">
        <v>163758</v>
      </c>
      <c r="F340" s="27" t="n">
        <v>562229479</v>
      </c>
      <c r="G340" s="27" t="n">
        <v>614785611</v>
      </c>
      <c r="H340" s="27" t="n">
        <v>123601999</v>
      </c>
      <c r="I340" s="27" t="n">
        <v>1053413091</v>
      </c>
      <c r="J340" s="27" t="n">
        <v>0.1173348</v>
      </c>
      <c r="K340" s="27" t="s">
        <v>24</v>
      </c>
      <c r="L340" s="28" t="n">
        <f aca="false">TRUE()</f>
        <v>1</v>
      </c>
      <c r="M340" s="31" t="n">
        <f aca="false">1</f>
        <v>1</v>
      </c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MI340" s="0"/>
      <c r="AMJ340" s="0"/>
    </row>
    <row r="341" s="36" customFormat="true" ht="12.8" hidden="false" customHeight="false" outlineLevel="0" collapsed="false">
      <c r="A341" s="25" t="s">
        <v>149</v>
      </c>
      <c r="B341" s="20" t="s">
        <v>150</v>
      </c>
      <c r="C341" s="26" t="s">
        <v>23</v>
      </c>
      <c r="D341" s="27" t="n">
        <v>372663</v>
      </c>
      <c r="E341" s="27" t="n">
        <v>125699</v>
      </c>
      <c r="F341" s="27" t="n">
        <v>56941736</v>
      </c>
      <c r="G341" s="27" t="n">
        <v>283834120</v>
      </c>
      <c r="H341" s="27" t="n">
        <v>11353383</v>
      </c>
      <c r="I341" s="27" t="n">
        <v>329422473</v>
      </c>
      <c r="J341" s="27" t="n">
        <v>0.03446451</v>
      </c>
      <c r="K341" s="27" t="s">
        <v>24</v>
      </c>
      <c r="L341" s="28" t="n">
        <f aca="false">TRUE()</f>
        <v>1</v>
      </c>
      <c r="M341" s="31" t="n">
        <f aca="false">1</f>
        <v>1</v>
      </c>
      <c r="N341" s="0"/>
      <c r="O341" s="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MI341" s="0"/>
      <c r="AMJ341" s="0"/>
    </row>
    <row r="342" s="36" customFormat="true" ht="12.8" hidden="false" customHeight="false" outlineLevel="0" collapsed="false">
      <c r="A342" s="25" t="s">
        <v>151</v>
      </c>
      <c r="B342" s="20" t="s">
        <v>152</v>
      </c>
      <c r="C342" s="26" t="s">
        <v>23</v>
      </c>
      <c r="D342" s="27" t="n">
        <v>494854</v>
      </c>
      <c r="E342" s="27" t="n">
        <v>149861</v>
      </c>
      <c r="F342" s="27" t="n">
        <v>115092368</v>
      </c>
      <c r="G342" s="27" t="n">
        <v>415985906</v>
      </c>
      <c r="H342" s="27" t="n">
        <v>38330262</v>
      </c>
      <c r="I342" s="27" t="n">
        <v>492748012</v>
      </c>
      <c r="J342" s="27" t="n">
        <v>0.07778877</v>
      </c>
      <c r="K342" s="27" t="s">
        <v>24</v>
      </c>
      <c r="L342" s="28" t="n">
        <f aca="false">TRUE()</f>
        <v>1</v>
      </c>
      <c r="M342" s="31" t="n">
        <f aca="false">1</f>
        <v>1</v>
      </c>
      <c r="O342" s="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MI342" s="0"/>
      <c r="AMJ342" s="0"/>
    </row>
    <row r="343" s="36" customFormat="true" ht="12.8" hidden="false" customHeight="false" outlineLevel="0" collapsed="false">
      <c r="A343" s="25" t="s">
        <v>157</v>
      </c>
      <c r="B343" s="20" t="s">
        <v>158</v>
      </c>
      <c r="C343" s="26" t="s">
        <v>23</v>
      </c>
      <c r="D343" s="27" t="n">
        <v>540197</v>
      </c>
      <c r="E343" s="27" t="n">
        <v>145447</v>
      </c>
      <c r="F343" s="27" t="n">
        <v>105454046</v>
      </c>
      <c r="G343" s="27" t="n">
        <v>358446134</v>
      </c>
      <c r="H343" s="27" t="n">
        <v>29974104</v>
      </c>
      <c r="I343" s="27" t="n">
        <v>433926076</v>
      </c>
      <c r="J343" s="27" t="n">
        <v>0.06907652</v>
      </c>
      <c r="K343" s="27" t="s">
        <v>24</v>
      </c>
      <c r="L343" s="28" t="n">
        <f aca="false">TRUE()</f>
        <v>1</v>
      </c>
      <c r="M343" s="31" t="n">
        <f aca="false">1</f>
        <v>1</v>
      </c>
      <c r="O343" s="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MI343" s="0"/>
      <c r="AMJ343" s="0"/>
    </row>
    <row r="344" s="36" customFormat="true" ht="12.8" hidden="false" customHeight="false" outlineLevel="0" collapsed="false">
      <c r="A344" s="25" t="s">
        <v>159</v>
      </c>
      <c r="B344" s="20" t="s">
        <v>160</v>
      </c>
      <c r="C344" s="26" t="s">
        <v>23</v>
      </c>
      <c r="D344" s="27" t="n">
        <v>377994</v>
      </c>
      <c r="E344" s="27" t="n">
        <v>195244</v>
      </c>
      <c r="F344" s="27" t="n">
        <v>68721948</v>
      </c>
      <c r="G344" s="27" t="n">
        <v>143990354</v>
      </c>
      <c r="H344" s="27" t="n">
        <v>17164107</v>
      </c>
      <c r="I344" s="27" t="n">
        <v>195548195</v>
      </c>
      <c r="J344" s="27" t="n">
        <v>0.08777431</v>
      </c>
      <c r="K344" s="27" t="s">
        <v>24</v>
      </c>
      <c r="L344" s="28" t="n">
        <f aca="false">TRUE()</f>
        <v>1</v>
      </c>
      <c r="M344" s="31" t="n">
        <f aca="false">1</f>
        <v>1</v>
      </c>
      <c r="O344" s="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MI344" s="0"/>
      <c r="AMJ344" s="0"/>
    </row>
    <row r="345" s="36" customFormat="true" ht="12.8" hidden="false" customHeight="false" outlineLevel="0" collapsed="false">
      <c r="A345" s="25" t="s">
        <v>163</v>
      </c>
      <c r="B345" s="20" t="s">
        <v>164</v>
      </c>
      <c r="C345" s="26" t="s">
        <v>23</v>
      </c>
      <c r="D345" s="27" t="n">
        <v>409253</v>
      </c>
      <c r="E345" s="27" t="n">
        <v>139415</v>
      </c>
      <c r="F345" s="27" t="n">
        <v>71726534</v>
      </c>
      <c r="G345" s="27" t="n">
        <v>373767558</v>
      </c>
      <c r="H345" s="27" t="n">
        <v>23958018</v>
      </c>
      <c r="I345" s="27" t="n">
        <v>421536074</v>
      </c>
      <c r="J345" s="27" t="n">
        <v>0.05683504</v>
      </c>
      <c r="K345" s="27" t="s">
        <v>24</v>
      </c>
      <c r="L345" s="28" t="n">
        <f aca="false">TRUE()</f>
        <v>1</v>
      </c>
      <c r="M345" s="31" t="n">
        <f aca="false">1</f>
        <v>1</v>
      </c>
      <c r="N345" s="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MI345" s="0"/>
      <c r="AMJ345" s="0"/>
    </row>
    <row r="346" s="36" customFormat="true" ht="12.8" hidden="false" customHeight="false" outlineLevel="0" collapsed="false">
      <c r="A346" s="25" t="s">
        <v>167</v>
      </c>
      <c r="B346" s="20" t="s">
        <v>168</v>
      </c>
      <c r="C346" s="26" t="s">
        <v>23</v>
      </c>
      <c r="D346" s="27" t="n">
        <v>2805195</v>
      </c>
      <c r="E346" s="27" t="n">
        <v>172227</v>
      </c>
      <c r="F346" s="27" t="n">
        <v>1005062810</v>
      </c>
      <c r="G346" s="27" t="n">
        <v>812408508</v>
      </c>
      <c r="H346" s="27" t="n">
        <v>219049986</v>
      </c>
      <c r="I346" s="27" t="n">
        <v>1598421332</v>
      </c>
      <c r="J346" s="27" t="n">
        <v>0.1370415</v>
      </c>
      <c r="K346" s="27" t="s">
        <v>24</v>
      </c>
      <c r="L346" s="28" t="n">
        <f aca="false">TRUE()</f>
        <v>1</v>
      </c>
      <c r="M346" s="31" t="n">
        <f aca="false">1</f>
        <v>1</v>
      </c>
      <c r="O346" s="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MI346" s="0"/>
      <c r="AMJ346" s="0"/>
    </row>
    <row r="347" s="36" customFormat="true" ht="12.8" hidden="false" customHeight="false" outlineLevel="0" collapsed="false">
      <c r="A347" s="25" t="s">
        <v>169</v>
      </c>
      <c r="B347" s="20" t="s">
        <v>170</v>
      </c>
      <c r="C347" s="26" t="s">
        <v>23</v>
      </c>
      <c r="D347" s="27" t="n">
        <v>352201</v>
      </c>
      <c r="E347" s="27" t="n">
        <v>151859</v>
      </c>
      <c r="F347" s="27" t="n">
        <v>57725977</v>
      </c>
      <c r="G347" s="27" t="n">
        <v>435365914</v>
      </c>
      <c r="H347" s="27" t="n">
        <v>18155529</v>
      </c>
      <c r="I347" s="27" t="n">
        <v>474936362</v>
      </c>
      <c r="J347" s="27" t="n">
        <v>0.03822729</v>
      </c>
      <c r="K347" s="27" t="s">
        <v>24</v>
      </c>
      <c r="L347" s="28" t="n">
        <f aca="false">TRUE()</f>
        <v>1</v>
      </c>
      <c r="M347" s="31" t="n">
        <f aca="false">1</f>
        <v>1</v>
      </c>
      <c r="O347" s="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MI347" s="0"/>
      <c r="AMJ347" s="0"/>
    </row>
    <row r="348" s="36" customFormat="true" ht="12.8" hidden="false" customHeight="false" outlineLevel="0" collapsed="false">
      <c r="A348" s="25" t="s">
        <v>179</v>
      </c>
      <c r="B348" s="20" t="s">
        <v>180</v>
      </c>
      <c r="C348" s="26" t="s">
        <v>23</v>
      </c>
      <c r="D348" s="27" t="n">
        <v>1082359</v>
      </c>
      <c r="E348" s="27" t="n">
        <v>89687</v>
      </c>
      <c r="F348" s="27" t="n">
        <v>439756561</v>
      </c>
      <c r="G348" s="27" t="n">
        <v>178141647</v>
      </c>
      <c r="H348" s="27" t="n">
        <v>100753685</v>
      </c>
      <c r="I348" s="27" t="n">
        <v>517144523</v>
      </c>
      <c r="J348" s="27" t="n">
        <v>0.1948269</v>
      </c>
      <c r="K348" s="27" t="n">
        <v>0.063</v>
      </c>
      <c r="L348" s="28" t="b">
        <v>0</v>
      </c>
      <c r="M348" s="31" t="n">
        <v>1</v>
      </c>
      <c r="O348" s="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MI348" s="0"/>
      <c r="AMJ348" s="0"/>
    </row>
    <row r="349" s="36" customFormat="true" ht="12.8" hidden="false" customHeight="false" outlineLevel="0" collapsed="false">
      <c r="A349" s="25" t="s">
        <v>181</v>
      </c>
      <c r="B349" s="20" t="s">
        <v>182</v>
      </c>
      <c r="C349" s="26" t="s">
        <v>23</v>
      </c>
      <c r="D349" s="27" t="n">
        <v>2311351</v>
      </c>
      <c r="E349" s="27" t="n">
        <v>149336</v>
      </c>
      <c r="F349" s="27" t="n">
        <v>478315468</v>
      </c>
      <c r="G349" s="27" t="n">
        <v>490935167</v>
      </c>
      <c r="H349" s="27" t="n">
        <v>88898091</v>
      </c>
      <c r="I349" s="27" t="n">
        <v>880352544</v>
      </c>
      <c r="J349" s="27" t="n">
        <v>0.1009801</v>
      </c>
      <c r="K349" s="27" t="s">
        <v>24</v>
      </c>
      <c r="L349" s="28" t="n">
        <f aca="false">TRUE()</f>
        <v>1</v>
      </c>
      <c r="M349" s="31" t="n">
        <f aca="false">1</f>
        <v>1</v>
      </c>
      <c r="N349" s="0"/>
      <c r="O349" s="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MI349" s="0"/>
      <c r="AMJ349" s="0"/>
    </row>
    <row r="350" s="36" customFormat="true" ht="12.8" hidden="false" customHeight="false" outlineLevel="0" collapsed="false">
      <c r="A350" s="25" t="s">
        <v>191</v>
      </c>
      <c r="B350" s="20" t="s">
        <v>192</v>
      </c>
      <c r="C350" s="26" t="s">
        <v>23</v>
      </c>
      <c r="D350" s="27" t="n">
        <v>156965</v>
      </c>
      <c r="E350" s="27" t="n">
        <v>61143</v>
      </c>
      <c r="F350" s="27" t="n">
        <v>25854279</v>
      </c>
      <c r="G350" s="27" t="n">
        <v>30864257</v>
      </c>
      <c r="H350" s="27" t="n">
        <v>3321991</v>
      </c>
      <c r="I350" s="27" t="n">
        <v>53396545</v>
      </c>
      <c r="J350" s="27" t="n">
        <v>0.06221359</v>
      </c>
      <c r="K350" s="27" t="s">
        <v>24</v>
      </c>
      <c r="L350" s="28" t="n">
        <f aca="false">TRUE()</f>
        <v>1</v>
      </c>
      <c r="M350" s="31" t="n">
        <f aca="false">1</f>
        <v>1</v>
      </c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MI350" s="0"/>
      <c r="AMJ350" s="0"/>
    </row>
    <row r="351" s="36" customFormat="true" ht="12.8" hidden="false" customHeight="false" outlineLevel="0" collapsed="false">
      <c r="A351" s="25" t="s">
        <v>195</v>
      </c>
      <c r="B351" s="20" t="s">
        <v>196</v>
      </c>
      <c r="C351" s="26" t="s">
        <v>23</v>
      </c>
      <c r="D351" s="27" t="n">
        <v>1966366</v>
      </c>
      <c r="E351" s="27" t="n">
        <v>166280</v>
      </c>
      <c r="F351" s="27" t="n">
        <v>661520158</v>
      </c>
      <c r="G351" s="27" t="n">
        <v>777457427</v>
      </c>
      <c r="H351" s="27" t="n">
        <v>205978145</v>
      </c>
      <c r="I351" s="27" t="n">
        <v>1232999440</v>
      </c>
      <c r="J351" s="27" t="n">
        <v>0.1670545</v>
      </c>
      <c r="K351" s="27" t="s">
        <v>24</v>
      </c>
      <c r="L351" s="28" t="n">
        <f aca="false">TRUE()</f>
        <v>1</v>
      </c>
      <c r="M351" s="31" t="n">
        <f aca="false">1</f>
        <v>1</v>
      </c>
      <c r="O351" s="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MI351" s="0"/>
      <c r="AMJ351" s="0"/>
    </row>
    <row r="352" s="36" customFormat="true" ht="12.8" hidden="false" customHeight="false" outlineLevel="0" collapsed="false">
      <c r="A352" s="25" t="s">
        <v>197</v>
      </c>
      <c r="B352" s="20" t="s">
        <v>198</v>
      </c>
      <c r="C352" s="26" t="s">
        <v>23</v>
      </c>
      <c r="D352" s="27" t="n">
        <v>49391</v>
      </c>
      <c r="E352" s="27" t="n">
        <v>78877</v>
      </c>
      <c r="F352" s="27" t="n">
        <v>4196201</v>
      </c>
      <c r="G352" s="27" t="n">
        <v>22982634</v>
      </c>
      <c r="H352" s="27" t="n">
        <v>868516</v>
      </c>
      <c r="I352" s="27" t="n">
        <v>26310319</v>
      </c>
      <c r="J352" s="27" t="n">
        <v>0.03301047</v>
      </c>
      <c r="K352" s="27" t="s">
        <v>24</v>
      </c>
      <c r="L352" s="28" t="n">
        <f aca="false">TRUE()</f>
        <v>1</v>
      </c>
      <c r="M352" s="31" t="n">
        <f aca="false">1</f>
        <v>1</v>
      </c>
      <c r="O352" s="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MI352" s="0"/>
      <c r="AMJ352" s="0"/>
    </row>
    <row r="353" s="36" customFormat="true" ht="12.8" hidden="false" customHeight="false" outlineLevel="0" collapsed="false">
      <c r="A353" s="25" t="s">
        <v>201</v>
      </c>
      <c r="B353" s="20" t="s">
        <v>202</v>
      </c>
      <c r="C353" s="26" t="s">
        <v>23</v>
      </c>
      <c r="D353" s="27" t="n">
        <v>3159714</v>
      </c>
      <c r="E353" s="27" t="n">
        <v>167535</v>
      </c>
      <c r="F353" s="27" t="n">
        <v>1451477620</v>
      </c>
      <c r="G353" s="27" t="n">
        <v>725725708</v>
      </c>
      <c r="H353" s="27" t="n">
        <v>273711467</v>
      </c>
      <c r="I353" s="27" t="n">
        <v>1903491861</v>
      </c>
      <c r="J353" s="27" t="n">
        <v>0.1437944</v>
      </c>
      <c r="K353" s="27" t="s">
        <v>24</v>
      </c>
      <c r="L353" s="28" t="n">
        <f aca="false">TRUE()</f>
        <v>1</v>
      </c>
      <c r="M353" s="31" t="n">
        <f aca="false">1</f>
        <v>1</v>
      </c>
      <c r="N353" s="0"/>
      <c r="O353" s="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MI353" s="0"/>
      <c r="AMJ353" s="0"/>
    </row>
    <row r="354" s="36" customFormat="true" ht="12.8" hidden="false" customHeight="false" outlineLevel="0" collapsed="false">
      <c r="A354" s="25" t="s">
        <v>211</v>
      </c>
      <c r="B354" s="20" t="s">
        <v>212</v>
      </c>
      <c r="C354" s="26" t="s">
        <v>23</v>
      </c>
      <c r="D354" s="27" t="n">
        <v>388234</v>
      </c>
      <c r="E354" s="27" t="n">
        <v>135980</v>
      </c>
      <c r="F354" s="27" t="n">
        <v>67600868</v>
      </c>
      <c r="G354" s="27" t="n">
        <v>374354360</v>
      </c>
      <c r="H354" s="27" t="n">
        <v>21160765</v>
      </c>
      <c r="I354" s="27" t="n">
        <v>420794463</v>
      </c>
      <c r="J354" s="27" t="n">
        <v>0.05028765</v>
      </c>
      <c r="K354" s="27" t="s">
        <v>24</v>
      </c>
      <c r="L354" s="28" t="n">
        <f aca="false">TRUE()</f>
        <v>1</v>
      </c>
      <c r="M354" s="31" t="n">
        <f aca="false">1</f>
        <v>1</v>
      </c>
      <c r="O354" s="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MI354" s="0"/>
      <c r="AMJ354" s="0"/>
    </row>
    <row r="355" s="36" customFormat="true" ht="12.8" hidden="false" customHeight="false" outlineLevel="0" collapsed="false">
      <c r="A355" s="25" t="s">
        <v>219</v>
      </c>
      <c r="B355" s="20" t="s">
        <v>220</v>
      </c>
      <c r="C355" s="26" t="s">
        <v>23</v>
      </c>
      <c r="D355" s="27" t="n">
        <v>119834</v>
      </c>
      <c r="E355" s="27" t="n">
        <v>17512</v>
      </c>
      <c r="F355" s="27" t="n">
        <v>18263909</v>
      </c>
      <c r="G355" s="27" t="n">
        <v>14550412</v>
      </c>
      <c r="H355" s="27" t="n">
        <v>2398110</v>
      </c>
      <c r="I355" s="27" t="n">
        <v>30416211</v>
      </c>
      <c r="J355" s="27" t="n">
        <v>0.07884315</v>
      </c>
      <c r="K355" s="27" t="s">
        <v>24</v>
      </c>
      <c r="L355" s="28" t="n">
        <f aca="false">TRUE()</f>
        <v>1</v>
      </c>
      <c r="M355" s="31" t="n">
        <f aca="false">1</f>
        <v>1</v>
      </c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MI355" s="0"/>
      <c r="AMJ355" s="0"/>
    </row>
    <row r="356" s="36" customFormat="true" ht="12.8" hidden="false" customHeight="false" outlineLevel="0" collapsed="false">
      <c r="A356" s="25" t="s">
        <v>221</v>
      </c>
      <c r="B356" s="20" t="s">
        <v>222</v>
      </c>
      <c r="C356" s="26" t="s">
        <v>23</v>
      </c>
      <c r="D356" s="27" t="n">
        <v>455759</v>
      </c>
      <c r="E356" s="27" t="n">
        <v>136694</v>
      </c>
      <c r="F356" s="27" t="n">
        <v>73863282</v>
      </c>
      <c r="G356" s="27" t="n">
        <v>272702101</v>
      </c>
      <c r="H356" s="27" t="n">
        <v>16433505</v>
      </c>
      <c r="I356" s="27" t="n">
        <v>330131878</v>
      </c>
      <c r="J356" s="27" t="n">
        <v>0.04977861</v>
      </c>
      <c r="K356" s="27" t="s">
        <v>24</v>
      </c>
      <c r="L356" s="28" t="n">
        <f aca="false">TRUE()</f>
        <v>1</v>
      </c>
      <c r="M356" s="31" t="n">
        <f aca="false">1</f>
        <v>1</v>
      </c>
      <c r="O356" s="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MI356" s="0"/>
      <c r="AMJ356" s="0"/>
    </row>
    <row r="357" s="36" customFormat="true" ht="12.8" hidden="false" customHeight="false" outlineLevel="0" collapsed="false">
      <c r="A357" s="25" t="s">
        <v>225</v>
      </c>
      <c r="B357" s="20" t="s">
        <v>226</v>
      </c>
      <c r="C357" s="26" t="s">
        <v>23</v>
      </c>
      <c r="D357" s="27" t="n">
        <v>381998</v>
      </c>
      <c r="E357" s="27" t="n">
        <v>115274</v>
      </c>
      <c r="F357" s="27" t="n">
        <v>92033188</v>
      </c>
      <c r="G357" s="27" t="n">
        <v>282942917</v>
      </c>
      <c r="H357" s="27" t="n">
        <v>20734174</v>
      </c>
      <c r="I357" s="27" t="n">
        <v>354241931</v>
      </c>
      <c r="J357" s="27" t="n">
        <v>0.05853111</v>
      </c>
      <c r="K357" s="27" t="s">
        <v>24</v>
      </c>
      <c r="L357" s="28" t="n">
        <f aca="false">TRUE()</f>
        <v>1</v>
      </c>
      <c r="M357" s="31" t="n">
        <f aca="false">1</f>
        <v>1</v>
      </c>
      <c r="N357" s="0"/>
      <c r="O357" s="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MI357" s="0"/>
      <c r="AMJ357" s="0"/>
    </row>
    <row r="358" s="36" customFormat="true" ht="12.8" hidden="false" customHeight="false" outlineLevel="0" collapsed="false">
      <c r="A358" s="25" t="s">
        <v>227</v>
      </c>
      <c r="B358" s="20" t="s">
        <v>228</v>
      </c>
      <c r="C358" s="26" t="s">
        <v>23</v>
      </c>
      <c r="D358" s="27" t="n">
        <v>51842</v>
      </c>
      <c r="E358" s="27" t="n">
        <v>51744</v>
      </c>
      <c r="F358" s="27" t="n">
        <v>10160474</v>
      </c>
      <c r="G358" s="27" t="n">
        <v>33217304</v>
      </c>
      <c r="H358" s="27" t="n">
        <v>1187642</v>
      </c>
      <c r="I358" s="27" t="n">
        <v>42190136</v>
      </c>
      <c r="J358" s="27" t="n">
        <v>0.02814976</v>
      </c>
      <c r="K358" s="27" t="s">
        <v>24</v>
      </c>
      <c r="L358" s="28" t="n">
        <f aca="false">TRUE()</f>
        <v>1</v>
      </c>
      <c r="M358" s="31" t="n">
        <f aca="false">1</f>
        <v>1</v>
      </c>
      <c r="O358" s="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MI358" s="0"/>
      <c r="AMJ358" s="0"/>
    </row>
    <row r="359" s="36" customFormat="true" ht="12.8" hidden="false" customHeight="false" outlineLevel="0" collapsed="false">
      <c r="A359" s="25" t="s">
        <v>235</v>
      </c>
      <c r="B359" s="20" t="s">
        <v>236</v>
      </c>
      <c r="C359" s="26" t="s">
        <v>23</v>
      </c>
      <c r="D359" s="27" t="n">
        <v>141472</v>
      </c>
      <c r="E359" s="27" t="n">
        <v>72976</v>
      </c>
      <c r="F359" s="27" t="n">
        <v>30429674</v>
      </c>
      <c r="G359" s="27" t="n">
        <v>61318885</v>
      </c>
      <c r="H359" s="27" t="n">
        <v>11008432</v>
      </c>
      <c r="I359" s="27" t="n">
        <v>80740127</v>
      </c>
      <c r="J359" s="27" t="n">
        <v>0.136344</v>
      </c>
      <c r="K359" s="27" t="s">
        <v>24</v>
      </c>
      <c r="L359" s="28" t="n">
        <f aca="false">TRUE()</f>
        <v>1</v>
      </c>
      <c r="M359" s="31" t="n">
        <f aca="false">1</f>
        <v>1</v>
      </c>
      <c r="O359" s="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MI359" s="0"/>
      <c r="AMJ359" s="0"/>
    </row>
    <row r="360" s="36" customFormat="true" ht="12.8" hidden="false" customHeight="false" outlineLevel="0" collapsed="false">
      <c r="A360" s="25" t="s">
        <v>237</v>
      </c>
      <c r="B360" s="20" t="s">
        <v>238</v>
      </c>
      <c r="C360" s="26" t="s">
        <v>23</v>
      </c>
      <c r="D360" s="27" t="n">
        <v>4519238</v>
      </c>
      <c r="E360" s="27" t="n">
        <v>164982</v>
      </c>
      <c r="F360" s="27" t="n">
        <v>1553348310</v>
      </c>
      <c r="G360" s="27" t="n">
        <v>1023246595</v>
      </c>
      <c r="H360" s="27" t="n">
        <v>377403110</v>
      </c>
      <c r="I360" s="27" t="n">
        <v>2199191795</v>
      </c>
      <c r="J360" s="27" t="n">
        <v>0.1716099</v>
      </c>
      <c r="K360" s="27" t="s">
        <v>24</v>
      </c>
      <c r="L360" s="28" t="n">
        <f aca="false">TRUE()</f>
        <v>1</v>
      </c>
      <c r="M360" s="31" t="n">
        <f aca="false">1</f>
        <v>1</v>
      </c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MI360" s="0"/>
      <c r="AMJ360" s="0"/>
    </row>
    <row r="361" s="36" customFormat="true" ht="12.8" hidden="false" customHeight="false" outlineLevel="0" collapsed="false">
      <c r="A361" s="25" t="s">
        <v>239</v>
      </c>
      <c r="B361" s="20" t="s">
        <v>240</v>
      </c>
      <c r="C361" s="26" t="s">
        <v>23</v>
      </c>
      <c r="D361" s="27" t="n">
        <v>3038198</v>
      </c>
      <c r="E361" s="27" t="n">
        <v>176961</v>
      </c>
      <c r="F361" s="27" t="n">
        <v>987226903</v>
      </c>
      <c r="G361" s="27" t="n">
        <v>781047571</v>
      </c>
      <c r="H361" s="27" t="n">
        <v>197359667</v>
      </c>
      <c r="I361" s="27" t="n">
        <v>1570914807</v>
      </c>
      <c r="J361" s="27" t="n">
        <v>0.1256336</v>
      </c>
      <c r="K361" s="27" t="s">
        <v>24</v>
      </c>
      <c r="L361" s="28" t="n">
        <f aca="false">TRUE()</f>
        <v>1</v>
      </c>
      <c r="M361" s="31" t="n">
        <f aca="false">1</f>
        <v>1</v>
      </c>
      <c r="N361" s="0"/>
      <c r="O361" s="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MI361" s="0"/>
      <c r="AMJ361" s="0"/>
    </row>
    <row r="362" s="36" customFormat="true" ht="12.8" hidden="false" customHeight="false" outlineLevel="0" collapsed="false">
      <c r="A362" s="25" t="s">
        <v>253</v>
      </c>
      <c r="B362" s="20" t="s">
        <v>254</v>
      </c>
      <c r="C362" s="26" t="s">
        <v>23</v>
      </c>
      <c r="D362" s="27" t="n">
        <v>372698</v>
      </c>
      <c r="E362" s="27" t="n">
        <v>147407</v>
      </c>
      <c r="F362" s="27" t="n">
        <v>54730672</v>
      </c>
      <c r="G362" s="27" t="n">
        <v>426949555</v>
      </c>
      <c r="H362" s="27" t="n">
        <v>17196191</v>
      </c>
      <c r="I362" s="27" t="n">
        <v>464484036</v>
      </c>
      <c r="J362" s="27" t="n">
        <v>0.03702214</v>
      </c>
      <c r="K362" s="27" t="s">
        <v>24</v>
      </c>
      <c r="L362" s="28" t="n">
        <f aca="false">TRUE()</f>
        <v>1</v>
      </c>
      <c r="M362" s="31" t="n">
        <f aca="false">1</f>
        <v>1</v>
      </c>
      <c r="O362" s="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MI362" s="0"/>
      <c r="AMJ362" s="0"/>
    </row>
    <row r="363" s="36" customFormat="true" ht="12.8" hidden="false" customHeight="false" outlineLevel="0" collapsed="false">
      <c r="A363" s="25" t="s">
        <v>265</v>
      </c>
      <c r="B363" s="20" t="s">
        <v>266</v>
      </c>
      <c r="C363" s="26" t="s">
        <v>23</v>
      </c>
      <c r="D363" s="27" t="n">
        <v>346153</v>
      </c>
      <c r="E363" s="27" t="n">
        <v>131725</v>
      </c>
      <c r="F363" s="27" t="n">
        <v>80115840</v>
      </c>
      <c r="G363" s="27" t="n">
        <v>421562783</v>
      </c>
      <c r="H363" s="27" t="n">
        <v>25822187</v>
      </c>
      <c r="I363" s="27" t="n">
        <v>475856436</v>
      </c>
      <c r="J363" s="27" t="n">
        <v>0.05426466</v>
      </c>
      <c r="K363" s="27" t="s">
        <v>24</v>
      </c>
      <c r="L363" s="28" t="n">
        <f aca="false">TRUE()</f>
        <v>1</v>
      </c>
      <c r="M363" s="31" t="n">
        <f aca="false">1</f>
        <v>1</v>
      </c>
      <c r="O363" s="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MI363" s="0"/>
      <c r="AMJ363" s="0"/>
    </row>
    <row r="364" s="36" customFormat="true" ht="12.8" hidden="false" customHeight="false" outlineLevel="0" collapsed="false">
      <c r="A364" s="25" t="s">
        <v>267</v>
      </c>
      <c r="B364" s="20" t="s">
        <v>268</v>
      </c>
      <c r="C364" s="26" t="s">
        <v>23</v>
      </c>
      <c r="D364" s="27" t="n">
        <v>2018779</v>
      </c>
      <c r="E364" s="27" t="n">
        <v>167292</v>
      </c>
      <c r="F364" s="27" t="n">
        <v>610947575</v>
      </c>
      <c r="G364" s="27" t="n">
        <v>835345920</v>
      </c>
      <c r="H364" s="27" t="n">
        <v>192328628</v>
      </c>
      <c r="I364" s="27" t="n">
        <v>1253964867</v>
      </c>
      <c r="J364" s="27" t="n">
        <v>0.1533764</v>
      </c>
      <c r="K364" s="27" t="s">
        <v>24</v>
      </c>
      <c r="L364" s="28" t="n">
        <f aca="false">TRUE()</f>
        <v>1</v>
      </c>
      <c r="M364" s="31" t="n">
        <f aca="false">1</f>
        <v>1</v>
      </c>
      <c r="O364" s="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MI364" s="0"/>
      <c r="AMJ364" s="0"/>
    </row>
    <row r="365" s="36" customFormat="true" ht="12.8" hidden="false" customHeight="false" outlineLevel="0" collapsed="false">
      <c r="A365" s="25" t="s">
        <v>269</v>
      </c>
      <c r="B365" s="20" t="s">
        <v>270</v>
      </c>
      <c r="C365" s="26" t="s">
        <v>23</v>
      </c>
      <c r="D365" s="27" t="n">
        <v>973897</v>
      </c>
      <c r="E365" s="27" t="n">
        <v>213559</v>
      </c>
      <c r="F365" s="27" t="n">
        <v>209940498</v>
      </c>
      <c r="G365" s="27" t="n">
        <v>286199816</v>
      </c>
      <c r="H365" s="27" t="n">
        <v>55694422</v>
      </c>
      <c r="I365" s="27" t="n">
        <v>440445892</v>
      </c>
      <c r="J365" s="27" t="n">
        <v>0.1264501</v>
      </c>
      <c r="K365" s="27" t="s">
        <v>24</v>
      </c>
      <c r="L365" s="28" t="n">
        <f aca="false">TRUE()</f>
        <v>1</v>
      </c>
      <c r="M365" s="31" t="n">
        <f aca="false">1</f>
        <v>1</v>
      </c>
      <c r="N365" s="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MI365" s="0"/>
      <c r="AMJ365" s="0"/>
    </row>
    <row r="366" s="36" customFormat="true" ht="12.8" hidden="false" customHeight="false" outlineLevel="0" collapsed="false">
      <c r="A366" s="25" t="s">
        <v>275</v>
      </c>
      <c r="B366" s="20" t="s">
        <v>276</v>
      </c>
      <c r="C366" s="26" t="s">
        <v>23</v>
      </c>
      <c r="D366" s="27" t="n">
        <v>2844375</v>
      </c>
      <c r="E366" s="27" t="n">
        <v>141512</v>
      </c>
      <c r="F366" s="27" t="n">
        <v>748441456</v>
      </c>
      <c r="G366" s="27" t="n">
        <v>553189662</v>
      </c>
      <c r="H366" s="27" t="n">
        <v>135201223</v>
      </c>
      <c r="I366" s="27" t="n">
        <v>1166429895</v>
      </c>
      <c r="J366" s="27" t="n">
        <v>0.1159103</v>
      </c>
      <c r="K366" s="27" t="s">
        <v>24</v>
      </c>
      <c r="L366" s="28" t="n">
        <f aca="false">TRUE()</f>
        <v>1</v>
      </c>
      <c r="M366" s="31" t="n">
        <f aca="false">1</f>
        <v>1</v>
      </c>
      <c r="O366" s="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MI366" s="0"/>
      <c r="AMJ366" s="0"/>
    </row>
    <row r="367" s="36" customFormat="true" ht="12.8" hidden="false" customHeight="false" outlineLevel="0" collapsed="false">
      <c r="A367" s="25" t="s">
        <v>303</v>
      </c>
      <c r="B367" s="20" t="s">
        <v>304</v>
      </c>
      <c r="C367" s="26" t="s">
        <v>23</v>
      </c>
      <c r="D367" s="27" t="n">
        <v>3068060</v>
      </c>
      <c r="E367" s="27" t="n">
        <v>161262</v>
      </c>
      <c r="F367" s="27" t="n">
        <v>1090822803</v>
      </c>
      <c r="G367" s="27" t="n">
        <v>877869990</v>
      </c>
      <c r="H367" s="27" t="n">
        <v>243108406</v>
      </c>
      <c r="I367" s="27" t="n">
        <v>1725584387</v>
      </c>
      <c r="J367" s="27" t="n">
        <v>0.1408847</v>
      </c>
      <c r="K367" s="27" t="s">
        <v>24</v>
      </c>
      <c r="L367" s="28" t="n">
        <f aca="false">TRUE()</f>
        <v>1</v>
      </c>
      <c r="M367" s="31" t="n">
        <f aca="false">1</f>
        <v>1</v>
      </c>
      <c r="O367" s="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MI367" s="0"/>
      <c r="AMJ367" s="0"/>
    </row>
    <row r="368" s="36" customFormat="true" ht="12.8" hidden="false" customHeight="false" outlineLevel="0" collapsed="false">
      <c r="A368" s="25" t="s">
        <v>307</v>
      </c>
      <c r="B368" s="20" t="s">
        <v>308</v>
      </c>
      <c r="C368" s="26" t="s">
        <v>23</v>
      </c>
      <c r="D368" s="27" t="n">
        <v>444707</v>
      </c>
      <c r="E368" s="27" t="n">
        <v>132400</v>
      </c>
      <c r="F368" s="27" t="n">
        <v>72215457</v>
      </c>
      <c r="G368" s="27" t="n">
        <v>311745329</v>
      </c>
      <c r="H368" s="27" t="n">
        <v>17983745</v>
      </c>
      <c r="I368" s="27" t="n">
        <v>365977041</v>
      </c>
      <c r="J368" s="27" t="n">
        <v>0.049139</v>
      </c>
      <c r="K368" s="27" t="s">
        <v>24</v>
      </c>
      <c r="L368" s="28" t="n">
        <f aca="false">TRUE()</f>
        <v>1</v>
      </c>
      <c r="M368" s="31" t="n">
        <f aca="false">1</f>
        <v>1</v>
      </c>
      <c r="O368" s="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MI368" s="0"/>
      <c r="AMJ368" s="0"/>
    </row>
    <row r="369" s="36" customFormat="true" ht="12.8" hidden="false" customHeight="false" outlineLevel="0" collapsed="false">
      <c r="A369" s="25" t="s">
        <v>309</v>
      </c>
      <c r="B369" s="20" t="s">
        <v>310</v>
      </c>
      <c r="C369" s="26" t="s">
        <v>23</v>
      </c>
      <c r="D369" s="27" t="n">
        <v>1350705</v>
      </c>
      <c r="E369" s="27" t="n">
        <v>155911</v>
      </c>
      <c r="F369" s="27" t="n">
        <v>309838404</v>
      </c>
      <c r="G369" s="27" t="n">
        <v>551181975</v>
      </c>
      <c r="H369" s="27" t="n">
        <v>76321165</v>
      </c>
      <c r="I369" s="27" t="n">
        <v>784699214</v>
      </c>
      <c r="J369" s="27" t="n">
        <v>0.09726168</v>
      </c>
      <c r="K369" s="27" t="s">
        <v>24</v>
      </c>
      <c r="L369" s="28" t="n">
        <f aca="false">TRUE()</f>
        <v>1</v>
      </c>
      <c r="M369" s="31" t="n">
        <f aca="false">1</f>
        <v>1</v>
      </c>
      <c r="N369" s="0"/>
      <c r="O369" s="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MI369" s="0"/>
      <c r="AMJ369" s="0"/>
    </row>
    <row r="370" s="36" customFormat="true" ht="12.8" hidden="false" customHeight="false" outlineLevel="0" collapsed="false">
      <c r="A370" s="25" t="s">
        <v>315</v>
      </c>
      <c r="B370" s="20" t="s">
        <v>316</v>
      </c>
      <c r="C370" s="26" t="s">
        <v>23</v>
      </c>
      <c r="D370" s="27" t="n">
        <v>346389</v>
      </c>
      <c r="E370" s="27" t="n">
        <v>136127</v>
      </c>
      <c r="F370" s="27" t="n">
        <v>58340187</v>
      </c>
      <c r="G370" s="27" t="n">
        <v>429797714</v>
      </c>
      <c r="H370" s="27" t="n">
        <v>17900159</v>
      </c>
      <c r="I370" s="27" t="n">
        <v>470237742</v>
      </c>
      <c r="J370" s="27" t="n">
        <v>0.03806619</v>
      </c>
      <c r="K370" s="27" t="s">
        <v>24</v>
      </c>
      <c r="L370" s="28" t="n">
        <f aca="false">TRUE()</f>
        <v>1</v>
      </c>
      <c r="M370" s="31" t="n">
        <f aca="false">1</f>
        <v>1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MI370" s="0"/>
      <c r="AMJ370" s="0"/>
    </row>
    <row r="371" s="36" customFormat="true" ht="12.8" hidden="false" customHeight="false" outlineLevel="0" collapsed="false">
      <c r="A371" s="25" t="s">
        <v>319</v>
      </c>
      <c r="B371" s="20" t="s">
        <v>320</v>
      </c>
      <c r="C371" s="26" t="s">
        <v>23</v>
      </c>
      <c r="D371" s="27" t="n">
        <v>2978035</v>
      </c>
      <c r="E371" s="27" t="n">
        <v>170199</v>
      </c>
      <c r="F371" s="27" t="n">
        <v>855160678</v>
      </c>
      <c r="G371" s="27" t="n">
        <v>672328376</v>
      </c>
      <c r="H371" s="27" t="n">
        <v>160949637</v>
      </c>
      <c r="I371" s="27" t="n">
        <v>1366539417</v>
      </c>
      <c r="J371" s="27" t="n">
        <v>0.117779</v>
      </c>
      <c r="K371" s="27" t="s">
        <v>24</v>
      </c>
      <c r="L371" s="28" t="n">
        <f aca="false">TRUE()</f>
        <v>1</v>
      </c>
      <c r="M371" s="31" t="n">
        <f aca="false">1</f>
        <v>1</v>
      </c>
      <c r="O371" s="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MI371" s="0"/>
      <c r="AMJ371" s="0"/>
    </row>
    <row r="372" s="36" customFormat="true" ht="12.8" hidden="false" customHeight="false" outlineLevel="0" collapsed="false">
      <c r="A372" s="25" t="s">
        <v>325</v>
      </c>
      <c r="B372" s="20" t="s">
        <v>326</v>
      </c>
      <c r="C372" s="26" t="s">
        <v>23</v>
      </c>
      <c r="D372" s="27" t="n">
        <v>3507934</v>
      </c>
      <c r="E372" s="27" t="n">
        <v>156591</v>
      </c>
      <c r="F372" s="27" t="n">
        <v>745615976</v>
      </c>
      <c r="G372" s="27" t="n">
        <v>601212015</v>
      </c>
      <c r="H372" s="27" t="n">
        <v>146684298</v>
      </c>
      <c r="I372" s="27" t="n">
        <v>1200143693</v>
      </c>
      <c r="J372" s="27" t="n">
        <v>0.1222223</v>
      </c>
      <c r="K372" s="27" t="s">
        <v>24</v>
      </c>
      <c r="L372" s="28" t="n">
        <f aca="false">TRUE()</f>
        <v>1</v>
      </c>
      <c r="M372" s="31" t="n">
        <f aca="false">1</f>
        <v>1</v>
      </c>
      <c r="O372" s="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MI372" s="0"/>
      <c r="AMJ372" s="0"/>
    </row>
    <row r="373" s="36" customFormat="true" ht="12.8" hidden="false" customHeight="false" outlineLevel="0" collapsed="false">
      <c r="A373" s="25" t="s">
        <v>331</v>
      </c>
      <c r="B373" s="20" t="s">
        <v>332</v>
      </c>
      <c r="C373" s="26" t="s">
        <v>23</v>
      </c>
      <c r="D373" s="27" t="n">
        <v>427556</v>
      </c>
      <c r="E373" s="27" t="n">
        <v>141554</v>
      </c>
      <c r="F373" s="27" t="n">
        <v>78723632</v>
      </c>
      <c r="G373" s="27" t="n">
        <v>376934833</v>
      </c>
      <c r="H373" s="27" t="n">
        <v>24582240</v>
      </c>
      <c r="I373" s="27" t="n">
        <v>431076225</v>
      </c>
      <c r="J373" s="27" t="n">
        <v>0.05702527</v>
      </c>
      <c r="K373" s="27" t="s">
        <v>24</v>
      </c>
      <c r="L373" s="28" t="n">
        <f aca="false">TRUE()</f>
        <v>1</v>
      </c>
      <c r="M373" s="31" t="n">
        <f aca="false">1</f>
        <v>1</v>
      </c>
      <c r="N373" s="0"/>
      <c r="O373" s="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MI373" s="0"/>
      <c r="AMJ373" s="0"/>
    </row>
    <row r="374" s="36" customFormat="true" ht="12.8" hidden="false" customHeight="false" outlineLevel="0" collapsed="false">
      <c r="A374" s="25" t="s">
        <v>343</v>
      </c>
      <c r="B374" s="20" t="s">
        <v>344</v>
      </c>
      <c r="C374" s="26" t="s">
        <v>23</v>
      </c>
      <c r="D374" s="27" t="n">
        <v>327134</v>
      </c>
      <c r="E374" s="27" t="n">
        <v>142739</v>
      </c>
      <c r="F374" s="27" t="n">
        <v>36856291</v>
      </c>
      <c r="G374" s="27" t="n">
        <v>444415121</v>
      </c>
      <c r="H374" s="27" t="n">
        <v>12228559</v>
      </c>
      <c r="I374" s="27" t="n">
        <v>469042853</v>
      </c>
      <c r="J374" s="27" t="n">
        <v>0.0260713</v>
      </c>
      <c r="K374" s="27" t="s">
        <v>24</v>
      </c>
      <c r="L374" s="28" t="n">
        <f aca="false">TRUE()</f>
        <v>1</v>
      </c>
      <c r="M374" s="31" t="n">
        <f aca="false">1</f>
        <v>1</v>
      </c>
      <c r="O374" s="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MI374" s="0"/>
      <c r="AMJ374" s="0"/>
    </row>
    <row r="375" s="36" customFormat="true" ht="12.8" hidden="false" customHeight="false" outlineLevel="0" collapsed="false">
      <c r="A375" s="25" t="s">
        <v>347</v>
      </c>
      <c r="B375" s="20" t="s">
        <v>348</v>
      </c>
      <c r="C375" s="26" t="s">
        <v>23</v>
      </c>
      <c r="D375" s="27" t="n">
        <v>521785</v>
      </c>
      <c r="E375" s="27" t="n">
        <v>130793</v>
      </c>
      <c r="F375" s="27" t="n">
        <v>111371261</v>
      </c>
      <c r="G375" s="27" t="n">
        <v>334352135</v>
      </c>
      <c r="H375" s="27" t="n">
        <v>21229020</v>
      </c>
      <c r="I375" s="27" t="n">
        <v>424494376</v>
      </c>
      <c r="J375" s="27" t="n">
        <v>0.05001013</v>
      </c>
      <c r="K375" s="27" t="s">
        <v>24</v>
      </c>
      <c r="L375" s="28" t="n">
        <f aca="false">TRUE()</f>
        <v>1</v>
      </c>
      <c r="M375" s="31" t="n">
        <f aca="false">1</f>
        <v>1</v>
      </c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MI375" s="0"/>
      <c r="AMJ375" s="0"/>
    </row>
    <row r="376" s="36" customFormat="true" ht="12.8" hidden="false" customHeight="false" outlineLevel="0" collapsed="false">
      <c r="A376" s="25" t="s">
        <v>349</v>
      </c>
      <c r="B376" s="20" t="s">
        <v>350</v>
      </c>
      <c r="C376" s="26" t="s">
        <v>23</v>
      </c>
      <c r="D376" s="27" t="n">
        <v>215073</v>
      </c>
      <c r="E376" s="27" t="n">
        <v>205628</v>
      </c>
      <c r="F376" s="27" t="n">
        <v>30144450</v>
      </c>
      <c r="G376" s="27" t="n">
        <v>109871774</v>
      </c>
      <c r="H376" s="27" t="n">
        <v>8114836</v>
      </c>
      <c r="I376" s="27" t="n">
        <v>131901388</v>
      </c>
      <c r="J376" s="27" t="n">
        <v>0.06152199</v>
      </c>
      <c r="K376" s="27" t="s">
        <v>24</v>
      </c>
      <c r="L376" s="28" t="n">
        <f aca="false">TRUE()</f>
        <v>1</v>
      </c>
      <c r="M376" s="31" t="n">
        <f aca="false">1</f>
        <v>1</v>
      </c>
      <c r="O376" s="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MI376" s="0"/>
      <c r="AMJ376" s="0"/>
    </row>
    <row r="377" s="36" customFormat="true" ht="12.8" hidden="false" customHeight="false" outlineLevel="0" collapsed="false">
      <c r="A377" s="25" t="s">
        <v>31</v>
      </c>
      <c r="B377" s="20" t="s">
        <v>32</v>
      </c>
      <c r="C377" s="26" t="s">
        <v>23</v>
      </c>
      <c r="D377" s="27" t="n">
        <v>79037</v>
      </c>
      <c r="E377" s="27" t="n">
        <v>42032</v>
      </c>
      <c r="F377" s="27" t="n">
        <v>13125334</v>
      </c>
      <c r="G377" s="27" t="n">
        <v>18419440</v>
      </c>
      <c r="H377" s="27" t="n">
        <v>1534349</v>
      </c>
      <c r="I377" s="27" t="n">
        <v>30010425</v>
      </c>
      <c r="J377" s="27" t="n">
        <v>0.0511272</v>
      </c>
      <c r="K377" s="27" t="s">
        <v>24</v>
      </c>
      <c r="L377" s="28" t="n">
        <f aca="false">TRUE()</f>
        <v>1</v>
      </c>
      <c r="M377" s="31" t="n">
        <f aca="false">1</f>
        <v>1</v>
      </c>
      <c r="N377" s="0"/>
      <c r="O377" s="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MI377" s="0"/>
      <c r="AMJ377" s="0"/>
    </row>
    <row r="378" s="36" customFormat="true" ht="12.8" hidden="false" customHeight="false" outlineLevel="0" collapsed="false">
      <c r="A378" s="25" t="s">
        <v>351</v>
      </c>
      <c r="B378" s="20" t="s">
        <v>352</v>
      </c>
      <c r="C378" s="26" t="s">
        <v>23</v>
      </c>
      <c r="D378" s="27" t="n">
        <v>269391</v>
      </c>
      <c r="E378" s="27" t="n">
        <v>182623</v>
      </c>
      <c r="F378" s="27" t="n">
        <v>32285339</v>
      </c>
      <c r="G378" s="27" t="n">
        <v>89217796</v>
      </c>
      <c r="H378" s="27" t="n">
        <v>6691167</v>
      </c>
      <c r="I378" s="27" t="n">
        <v>114811968</v>
      </c>
      <c r="J378" s="27" t="n">
        <v>0.05827935</v>
      </c>
      <c r="K378" s="27" t="s">
        <v>24</v>
      </c>
      <c r="L378" s="28" t="n">
        <f aca="false">TRUE()</f>
        <v>1</v>
      </c>
      <c r="M378" s="31" t="n">
        <f aca="false">1</f>
        <v>1</v>
      </c>
      <c r="O378" s="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MI378" s="0"/>
      <c r="AMJ378" s="0"/>
    </row>
    <row r="379" s="36" customFormat="true" ht="12.8" hidden="false" customHeight="false" outlineLevel="0" collapsed="false">
      <c r="A379" s="25" t="s">
        <v>353</v>
      </c>
      <c r="B379" s="20" t="s">
        <v>354</v>
      </c>
      <c r="C379" s="26" t="s">
        <v>23</v>
      </c>
      <c r="D379" s="27" t="n">
        <v>295255</v>
      </c>
      <c r="E379" s="27" t="n">
        <v>134636</v>
      </c>
      <c r="F379" s="27" t="n">
        <v>28391860</v>
      </c>
      <c r="G379" s="27" t="n">
        <v>300822746</v>
      </c>
      <c r="H379" s="27" t="n">
        <v>9493177</v>
      </c>
      <c r="I379" s="27" t="n">
        <v>319721429</v>
      </c>
      <c r="J379" s="27" t="n">
        <v>0.02969203</v>
      </c>
      <c r="K379" s="27" t="s">
        <v>24</v>
      </c>
      <c r="L379" s="28" t="n">
        <f aca="false">TRUE()</f>
        <v>1</v>
      </c>
      <c r="M379" s="31" t="n">
        <f aca="false">1</f>
        <v>1</v>
      </c>
      <c r="O379" s="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MI379" s="0"/>
      <c r="AMJ379" s="0"/>
    </row>
    <row r="380" s="36" customFormat="true" ht="12.8" hidden="false" customHeight="false" outlineLevel="0" collapsed="false">
      <c r="A380" s="25" t="s">
        <v>357</v>
      </c>
      <c r="B380" s="20" t="s">
        <v>358</v>
      </c>
      <c r="C380" s="26" t="s">
        <v>23</v>
      </c>
      <c r="D380" s="27" t="n">
        <v>52138</v>
      </c>
      <c r="E380" s="27" t="n">
        <v>67019</v>
      </c>
      <c r="F380" s="27" t="n">
        <v>11253935</v>
      </c>
      <c r="G380" s="27" t="n">
        <v>13394866</v>
      </c>
      <c r="H380" s="27" t="n">
        <v>2118192</v>
      </c>
      <c r="I380" s="27" t="n">
        <v>22530609</v>
      </c>
      <c r="J380" s="27" t="n">
        <v>0.09401397</v>
      </c>
      <c r="K380" s="27" t="s">
        <v>24</v>
      </c>
      <c r="L380" s="28" t="n">
        <f aca="false">TRUE()</f>
        <v>1</v>
      </c>
      <c r="M380" s="31" t="n">
        <f aca="false">1</f>
        <v>1</v>
      </c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MI380" s="0"/>
      <c r="AMJ380" s="0"/>
    </row>
    <row r="381" s="36" customFormat="true" ht="12.8" hidden="false" customHeight="false" outlineLevel="0" collapsed="false">
      <c r="A381" s="25" t="s">
        <v>359</v>
      </c>
      <c r="B381" s="20" t="s">
        <v>360</v>
      </c>
      <c r="C381" s="26" t="s">
        <v>23</v>
      </c>
      <c r="D381" s="27" t="n">
        <v>38069</v>
      </c>
      <c r="E381" s="27" t="n">
        <v>84829</v>
      </c>
      <c r="F381" s="27" t="n">
        <v>6065509</v>
      </c>
      <c r="G381" s="27" t="n">
        <v>23868238</v>
      </c>
      <c r="H381" s="27" t="n">
        <v>815805</v>
      </c>
      <c r="I381" s="27" t="n">
        <v>29117942</v>
      </c>
      <c r="J381" s="27" t="n">
        <v>0.02801726</v>
      </c>
      <c r="K381" s="27" t="s">
        <v>24</v>
      </c>
      <c r="L381" s="28" t="n">
        <f aca="false">TRUE()</f>
        <v>1</v>
      </c>
      <c r="M381" s="31" t="n">
        <f aca="false">1</f>
        <v>1</v>
      </c>
      <c r="N381" s="0"/>
      <c r="O381" s="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MI381" s="0"/>
      <c r="AMJ381" s="0"/>
    </row>
    <row r="382" s="36" customFormat="true" ht="12.8" hidden="false" customHeight="false" outlineLevel="0" collapsed="false">
      <c r="A382" s="25" t="s">
        <v>365</v>
      </c>
      <c r="B382" s="20" t="s">
        <v>366</v>
      </c>
      <c r="C382" s="26" t="s">
        <v>23</v>
      </c>
      <c r="D382" s="27" t="n">
        <v>261766</v>
      </c>
      <c r="E382" s="27" t="n">
        <v>68401</v>
      </c>
      <c r="F382" s="27" t="n">
        <v>36665427</v>
      </c>
      <c r="G382" s="27" t="n">
        <v>96019739</v>
      </c>
      <c r="H382" s="27" t="n">
        <v>11136209</v>
      </c>
      <c r="I382" s="27" t="n">
        <v>121548957</v>
      </c>
      <c r="J382" s="27" t="n">
        <v>0.09161912</v>
      </c>
      <c r="K382" s="27" t="s">
        <v>24</v>
      </c>
      <c r="L382" s="28" t="n">
        <f aca="false">TRUE()</f>
        <v>1</v>
      </c>
      <c r="M382" s="31" t="n">
        <f aca="false">1</f>
        <v>1</v>
      </c>
      <c r="O382" s="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MI382" s="0"/>
      <c r="AMJ382" s="0"/>
    </row>
    <row r="383" s="36" customFormat="true" ht="12.8" hidden="false" customHeight="false" outlineLevel="0" collapsed="false">
      <c r="A383" s="25" t="s">
        <v>373</v>
      </c>
      <c r="B383" s="20" t="s">
        <v>374</v>
      </c>
      <c r="C383" s="26" t="s">
        <v>23</v>
      </c>
      <c r="D383" s="27" t="n">
        <v>412592</v>
      </c>
      <c r="E383" s="27" t="n">
        <v>134236</v>
      </c>
      <c r="F383" s="27" t="n">
        <v>69786898</v>
      </c>
      <c r="G383" s="27" t="n">
        <v>380635031</v>
      </c>
      <c r="H383" s="27" t="n">
        <v>22625058</v>
      </c>
      <c r="I383" s="27" t="n">
        <v>427796871</v>
      </c>
      <c r="J383" s="27" t="n">
        <v>0.05288739</v>
      </c>
      <c r="K383" s="27" t="s">
        <v>24</v>
      </c>
      <c r="L383" s="28" t="n">
        <f aca="false">TRUE()</f>
        <v>1</v>
      </c>
      <c r="M383" s="31" t="n">
        <f aca="false">1</f>
        <v>1</v>
      </c>
      <c r="O383" s="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MI383" s="0"/>
      <c r="AMJ38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8.17"/>
    <col collapsed="false" customWidth="true" hidden="false" outlineLevel="0" max="2" min="2" style="1" width="14.2"/>
    <col collapsed="false" customWidth="true" hidden="false" outlineLevel="0" max="3" min="3" style="1" width="14.78"/>
    <col collapsed="false" customWidth="true" hidden="false" outlineLevel="0" max="10" min="4" style="1" width="16.79"/>
    <col collapsed="false" customWidth="true" hidden="false" outlineLevel="0" max="11" min="11" style="1" width="14.31"/>
    <col collapsed="false" customWidth="true" hidden="false" outlineLevel="0" max="13" min="12" style="2" width="15.28"/>
  </cols>
  <sheetData>
    <row r="1" customFormat="false" ht="19.7" hidden="false" customHeight="false" outlineLevel="0" collapsed="false">
      <c r="A1" s="3" t="s">
        <v>0</v>
      </c>
    </row>
    <row r="2" customFormat="false" ht="19.7" hidden="false" customHeight="false" outlineLevel="0" collapsed="false">
      <c r="A2" s="4"/>
      <c r="B2" s="5" t="s">
        <v>1</v>
      </c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A4" s="4"/>
    </row>
    <row r="5" customFormat="false" ht="17.15" hidden="false" customHeight="false" outlineLevel="0" collapsed="false">
      <c r="A5" s="6" t="s">
        <v>2</v>
      </c>
    </row>
    <row r="6" customFormat="false" ht="17.35" hidden="false" customHeight="false" outlineLevel="0" collapsed="false">
      <c r="A6" s="6" t="s">
        <v>3</v>
      </c>
    </row>
    <row r="7" customFormat="false" ht="17.35" hidden="false" customHeight="false" outlineLevel="0" collapsed="false">
      <c r="A7" s="7" t="s">
        <v>4</v>
      </c>
    </row>
    <row r="8" customFormat="false" ht="12.8" hidden="false" customHeight="false" outlineLevel="0" collapsed="false">
      <c r="A8" s="4"/>
    </row>
    <row r="10" s="8" customFormat="true" ht="17.35" hidden="false" customHeight="false" outlineLevel="0" collapsed="false">
      <c r="B10" s="10" t="s">
        <v>380</v>
      </c>
      <c r="C10" s="10" t="s">
        <v>6</v>
      </c>
      <c r="D10" s="11" t="n">
        <f aca="false">TRUE()</f>
        <v>1</v>
      </c>
      <c r="E10" s="12" t="n">
        <f aca="false">(64*100)/74</f>
        <v>86.4864864864865</v>
      </c>
      <c r="F10" s="13"/>
      <c r="G10" s="10" t="s">
        <v>380</v>
      </c>
      <c r="H10" s="10" t="s">
        <v>7</v>
      </c>
      <c r="I10" s="11" t="n">
        <f aca="false">TRUE()</f>
        <v>1</v>
      </c>
      <c r="J10" s="12" t="n">
        <f aca="false">(65*100)/75</f>
        <v>86.6666666666667</v>
      </c>
      <c r="K10" s="13"/>
      <c r="L10" s="14"/>
      <c r="M10" s="14"/>
    </row>
    <row r="11" s="8" customFormat="true" ht="17.35" hidden="false" customHeight="false" outlineLevel="0" collapsed="false">
      <c r="B11" s="10" t="s">
        <v>380</v>
      </c>
      <c r="C11" s="10" t="s">
        <v>6</v>
      </c>
      <c r="D11" s="11" t="n">
        <f aca="false">FALSE()</f>
        <v>0</v>
      </c>
      <c r="E11" s="12" t="n">
        <f aca="false">(10*100)/74</f>
        <v>13.5135135135135</v>
      </c>
      <c r="G11" s="10" t="s">
        <v>380</v>
      </c>
      <c r="H11" s="10" t="s">
        <v>7</v>
      </c>
      <c r="I11" s="11" t="n">
        <f aca="false">FALSE()</f>
        <v>0</v>
      </c>
      <c r="J11" s="12" t="n">
        <f aca="false">(10*100)/75</f>
        <v>13.3333333333333</v>
      </c>
      <c r="K11" s="13"/>
      <c r="L11" s="14"/>
      <c r="M11" s="14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</row>
    <row r="13" s="19" customFormat="true" ht="19.7" hidden="false" customHeight="false" outlineLevel="0" collapsed="false">
      <c r="A13" s="5" t="s">
        <v>380</v>
      </c>
      <c r="B13" s="5" t="s">
        <v>8</v>
      </c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7"/>
      <c r="AMI13" s="0"/>
      <c r="AMJ13" s="0"/>
    </row>
    <row r="14" customFormat="false" ht="14.9" hidden="false" customHeight="true" outlineLevel="0" collapsed="false">
      <c r="A14" s="6"/>
    </row>
    <row r="15" customFormat="false" ht="60.5" hidden="false" customHeight="true" outlineLevel="0" collapsed="false">
      <c r="A15" s="21" t="s">
        <v>9</v>
      </c>
      <c r="B15" s="21" t="s">
        <v>10</v>
      </c>
      <c r="C15" s="21" t="s">
        <v>11</v>
      </c>
      <c r="D15" s="21" t="s">
        <v>12</v>
      </c>
      <c r="E15" s="21" t="s">
        <v>13</v>
      </c>
      <c r="F15" s="21" t="s">
        <v>14</v>
      </c>
      <c r="G15" s="21" t="s">
        <v>15</v>
      </c>
      <c r="H15" s="21" t="s">
        <v>16</v>
      </c>
      <c r="I15" s="21" t="s">
        <v>17</v>
      </c>
      <c r="J15" s="21" t="s">
        <v>18</v>
      </c>
      <c r="K15" s="21" t="s">
        <v>19</v>
      </c>
      <c r="L15" s="21" t="s">
        <v>20</v>
      </c>
      <c r="M15" s="21" t="s">
        <v>20</v>
      </c>
    </row>
    <row r="16" customFormat="false" ht="12.8" hidden="false" customHeight="false" outlineLevel="0" collapsed="false">
      <c r="A16" s="33" t="s">
        <v>381</v>
      </c>
      <c r="B16" s="2" t="s">
        <v>382</v>
      </c>
      <c r="C16" s="34" t="s">
        <v>383</v>
      </c>
      <c r="D16" s="35" t="n">
        <v>192857</v>
      </c>
      <c r="E16" s="35" t="n">
        <v>175351</v>
      </c>
      <c r="F16" s="35" t="n">
        <v>53323426</v>
      </c>
      <c r="G16" s="35" t="n">
        <v>44655876</v>
      </c>
      <c r="H16" s="35" t="n">
        <v>14438522</v>
      </c>
      <c r="I16" s="35" t="n">
        <v>83540780</v>
      </c>
      <c r="J16" s="35" t="n">
        <v>0.172832</v>
      </c>
      <c r="K16" s="35" t="s">
        <v>24</v>
      </c>
      <c r="L16" s="38" t="n">
        <f aca="false">FALSE()</f>
        <v>0</v>
      </c>
      <c r="M16" s="39" t="n">
        <f aca="false">0</f>
        <v>0</v>
      </c>
    </row>
    <row r="17" customFormat="false" ht="12.8" hidden="false" customHeight="false" outlineLevel="0" collapsed="false">
      <c r="A17" s="33" t="s">
        <v>384</v>
      </c>
      <c r="B17" s="2" t="s">
        <v>385</v>
      </c>
      <c r="C17" s="34" t="s">
        <v>383</v>
      </c>
      <c r="D17" s="35" t="n">
        <v>566981</v>
      </c>
      <c r="E17" s="35" t="n">
        <v>252296</v>
      </c>
      <c r="F17" s="35" t="n">
        <v>265839245</v>
      </c>
      <c r="G17" s="35" t="n">
        <v>78825381</v>
      </c>
      <c r="H17" s="35" t="n">
        <v>48268550</v>
      </c>
      <c r="I17" s="35" t="n">
        <v>296396076</v>
      </c>
      <c r="J17" s="35" t="n">
        <v>0.1628515</v>
      </c>
      <c r="K17" s="35" t="s">
        <v>24</v>
      </c>
      <c r="L17" s="38" t="n">
        <f aca="false">FALSE()</f>
        <v>0</v>
      </c>
      <c r="M17" s="39" t="n">
        <f aca="false">0</f>
        <v>0</v>
      </c>
    </row>
    <row r="18" customFormat="false" ht="12.8" hidden="false" customHeight="false" outlineLevel="0" collapsed="false">
      <c r="A18" s="33" t="s">
        <v>386</v>
      </c>
      <c r="B18" s="2" t="s">
        <v>387</v>
      </c>
      <c r="C18" s="34" t="s">
        <v>383</v>
      </c>
      <c r="D18" s="35" t="n">
        <v>796753</v>
      </c>
      <c r="E18" s="35" t="n">
        <v>417609</v>
      </c>
      <c r="F18" s="35" t="n">
        <v>313923270</v>
      </c>
      <c r="G18" s="35" t="n">
        <v>101211845</v>
      </c>
      <c r="H18" s="35" t="n">
        <v>52614893</v>
      </c>
      <c r="I18" s="35" t="n">
        <v>362520222</v>
      </c>
      <c r="J18" s="35" t="n">
        <v>0.1451364</v>
      </c>
      <c r="K18" s="35" t="s">
        <v>24</v>
      </c>
      <c r="L18" s="38" t="n">
        <f aca="false">FALSE()</f>
        <v>0</v>
      </c>
      <c r="M18" s="39" t="n">
        <f aca="false">0</f>
        <v>0</v>
      </c>
    </row>
    <row r="19" customFormat="false" ht="12.8" hidden="false" customHeight="false" outlineLevel="0" collapsed="false">
      <c r="A19" s="33" t="s">
        <v>388</v>
      </c>
      <c r="B19" s="2" t="s">
        <v>389</v>
      </c>
      <c r="C19" s="34" t="s">
        <v>383</v>
      </c>
      <c r="D19" s="35" t="n">
        <v>3433</v>
      </c>
      <c r="E19" s="35" t="n">
        <v>7680</v>
      </c>
      <c r="F19" s="35" t="n">
        <v>283284</v>
      </c>
      <c r="G19" s="35" t="n">
        <v>3013469</v>
      </c>
      <c r="H19" s="35" t="n">
        <v>126764</v>
      </c>
      <c r="I19" s="35" t="n">
        <v>3169989</v>
      </c>
      <c r="J19" s="35" t="n">
        <v>0.03998878</v>
      </c>
      <c r="K19" s="2" t="n">
        <v>0.17</v>
      </c>
      <c r="L19" s="38" t="n">
        <f aca="false">TRUE()</f>
        <v>1</v>
      </c>
      <c r="M19" s="39" t="n">
        <f aca="false">0</f>
        <v>0</v>
      </c>
    </row>
    <row r="20" customFormat="false" ht="12.8" hidden="false" customHeight="false" outlineLevel="0" collapsed="false">
      <c r="A20" s="33" t="s">
        <v>390</v>
      </c>
      <c r="B20" s="2" t="s">
        <v>391</v>
      </c>
      <c r="C20" s="34" t="s">
        <v>383</v>
      </c>
      <c r="D20" s="35" t="n">
        <v>144743</v>
      </c>
      <c r="E20" s="35" t="n">
        <v>199783</v>
      </c>
      <c r="F20" s="35" t="n">
        <v>40678809</v>
      </c>
      <c r="G20" s="35" t="n">
        <v>46667513</v>
      </c>
      <c r="H20" s="35" t="n">
        <v>10330990</v>
      </c>
      <c r="I20" s="35" t="n">
        <v>77015332</v>
      </c>
      <c r="J20" s="35" t="n">
        <v>0.134142</v>
      </c>
      <c r="K20" s="35" t="s">
        <v>24</v>
      </c>
      <c r="L20" s="38" t="n">
        <f aca="false">FALSE()</f>
        <v>0</v>
      </c>
      <c r="M20" s="39" t="n">
        <f aca="false">0</f>
        <v>0</v>
      </c>
    </row>
    <row r="21" customFormat="false" ht="12.8" hidden="false" customHeight="false" outlineLevel="0" collapsed="false">
      <c r="A21" s="33" t="s">
        <v>392</v>
      </c>
      <c r="B21" s="2" t="s">
        <v>393</v>
      </c>
      <c r="C21" s="34" t="s">
        <v>383</v>
      </c>
      <c r="D21" s="35" t="n">
        <v>445408</v>
      </c>
      <c r="E21" s="35" t="n">
        <v>242441</v>
      </c>
      <c r="F21" s="35" t="n">
        <v>206509297</v>
      </c>
      <c r="G21" s="35" t="n">
        <v>61300780</v>
      </c>
      <c r="H21" s="35" t="n">
        <v>20177456</v>
      </c>
      <c r="I21" s="35" t="n">
        <v>247632621</v>
      </c>
      <c r="J21" s="35" t="n">
        <v>0.08148141</v>
      </c>
      <c r="K21" s="2" t="n">
        <v>0.034</v>
      </c>
      <c r="L21" s="38" t="n">
        <f aca="false">FALSE()</f>
        <v>0</v>
      </c>
      <c r="M21" s="39" t="n">
        <f aca="false">0</f>
        <v>0</v>
      </c>
    </row>
    <row r="22" customFormat="false" ht="12.8" hidden="false" customHeight="false" outlineLevel="0" collapsed="false">
      <c r="A22" s="33" t="s">
        <v>394</v>
      </c>
      <c r="B22" s="2" t="s">
        <v>395</v>
      </c>
      <c r="C22" s="34" t="s">
        <v>383</v>
      </c>
      <c r="D22" s="35" t="n">
        <v>386448</v>
      </c>
      <c r="E22" s="35" t="n">
        <v>234737</v>
      </c>
      <c r="F22" s="35" t="n">
        <v>173623771</v>
      </c>
      <c r="G22" s="35" t="n">
        <v>77979145</v>
      </c>
      <c r="H22" s="35" t="n">
        <v>38961132</v>
      </c>
      <c r="I22" s="35" t="n">
        <v>212641784</v>
      </c>
      <c r="J22" s="35" t="n">
        <v>0.1832243</v>
      </c>
      <c r="K22" s="35" t="s">
        <v>24</v>
      </c>
      <c r="L22" s="38" t="n">
        <f aca="false">FALSE()</f>
        <v>0</v>
      </c>
      <c r="M22" s="39" t="n">
        <f aca="false">0</f>
        <v>0</v>
      </c>
    </row>
    <row r="23" customFormat="false" ht="12.8" hidden="false" customHeight="false" outlineLevel="0" collapsed="false">
      <c r="A23" s="33" t="s">
        <v>396</v>
      </c>
      <c r="B23" s="2" t="s">
        <v>397</v>
      </c>
      <c r="C23" s="34" t="s">
        <v>383</v>
      </c>
      <c r="D23" s="35" t="n">
        <v>193135</v>
      </c>
      <c r="E23" s="35" t="n">
        <v>227085</v>
      </c>
      <c r="F23" s="35" t="n">
        <v>73501940</v>
      </c>
      <c r="G23" s="35" t="n">
        <v>56439614</v>
      </c>
      <c r="H23" s="35" t="n">
        <v>20676213</v>
      </c>
      <c r="I23" s="35" t="n">
        <v>109265341</v>
      </c>
      <c r="J23" s="35" t="n">
        <v>0.1892294</v>
      </c>
      <c r="K23" s="35" t="s">
        <v>24</v>
      </c>
      <c r="L23" s="38" t="n">
        <f aca="false">FALSE()</f>
        <v>0</v>
      </c>
      <c r="M23" s="39" t="n">
        <f aca="false">0</f>
        <v>0</v>
      </c>
    </row>
    <row r="24" customFormat="false" ht="12.8" hidden="false" customHeight="false" outlineLevel="0" collapsed="false">
      <c r="A24" s="33" t="s">
        <v>398</v>
      </c>
      <c r="B24" s="2" t="s">
        <v>399</v>
      </c>
      <c r="C24" s="34" t="s">
        <v>383</v>
      </c>
      <c r="D24" s="35" t="n">
        <v>702552</v>
      </c>
      <c r="E24" s="35" t="n">
        <v>439184</v>
      </c>
      <c r="F24" s="35" t="n">
        <v>545295152</v>
      </c>
      <c r="G24" s="35" t="n">
        <v>92583111</v>
      </c>
      <c r="H24" s="35" t="n">
        <v>62706053</v>
      </c>
      <c r="I24" s="35" t="n">
        <v>575172210</v>
      </c>
      <c r="J24" s="35" t="n">
        <v>0.1090214</v>
      </c>
      <c r="K24" s="35" t="s">
        <v>24</v>
      </c>
      <c r="L24" s="38" t="n">
        <f aca="false">FALSE()</f>
        <v>0</v>
      </c>
      <c r="M24" s="39" t="n">
        <f aca="false">0</f>
        <v>0</v>
      </c>
    </row>
    <row r="25" customFormat="false" ht="12.8" hidden="false" customHeight="false" outlineLevel="0" collapsed="false">
      <c r="A25" s="33" t="s">
        <v>400</v>
      </c>
      <c r="B25" s="2" t="s">
        <v>401</v>
      </c>
      <c r="C25" s="34" t="s">
        <v>383</v>
      </c>
      <c r="D25" s="35" t="n">
        <v>206449</v>
      </c>
      <c r="E25" s="35" t="n">
        <v>211385</v>
      </c>
      <c r="F25" s="35" t="n">
        <v>145186488</v>
      </c>
      <c r="G25" s="35" t="n">
        <v>52977068</v>
      </c>
      <c r="H25" s="35" t="n">
        <v>22890925</v>
      </c>
      <c r="I25" s="35" t="n">
        <v>175272631</v>
      </c>
      <c r="J25" s="35" t="n">
        <v>0.1306018</v>
      </c>
      <c r="K25" s="35" t="s">
        <v>24</v>
      </c>
      <c r="L25" s="38" t="n">
        <f aca="false">FALSE()</f>
        <v>0</v>
      </c>
      <c r="M25" s="39" t="n">
        <f aca="false">0</f>
        <v>0</v>
      </c>
    </row>
    <row r="26" customFormat="false" ht="12.8" hidden="false" customHeight="false" outlineLevel="0" collapsed="false">
      <c r="A26" s="33" t="s">
        <v>402</v>
      </c>
      <c r="B26" s="2" t="s">
        <v>403</v>
      </c>
      <c r="C26" s="34" t="s">
        <v>383</v>
      </c>
      <c r="D26" s="35" t="n">
        <v>788293</v>
      </c>
      <c r="E26" s="35" t="n">
        <v>178186</v>
      </c>
      <c r="F26" s="35" t="n">
        <v>256369176</v>
      </c>
      <c r="G26" s="35" t="n">
        <v>41640330</v>
      </c>
      <c r="H26" s="35" t="n">
        <v>4891934</v>
      </c>
      <c r="I26" s="35" t="n">
        <v>293117572</v>
      </c>
      <c r="J26" s="35" t="n">
        <v>0.01668932</v>
      </c>
      <c r="K26" s="35" t="s">
        <v>24</v>
      </c>
      <c r="L26" s="38" t="n">
        <f aca="false">TRUE()</f>
        <v>1</v>
      </c>
      <c r="M26" s="39" t="n">
        <f aca="false">1</f>
        <v>1</v>
      </c>
    </row>
    <row r="27" customFormat="false" ht="12.8" hidden="false" customHeight="false" outlineLevel="0" collapsed="false">
      <c r="A27" s="33" t="s">
        <v>404</v>
      </c>
      <c r="B27" s="2" t="s">
        <v>405</v>
      </c>
      <c r="C27" s="34" t="s">
        <v>383</v>
      </c>
      <c r="D27" s="35" t="n">
        <v>761431</v>
      </c>
      <c r="E27" s="35" t="n">
        <v>164336</v>
      </c>
      <c r="F27" s="35" t="n">
        <v>682807163</v>
      </c>
      <c r="G27" s="35" t="n">
        <v>40479955</v>
      </c>
      <c r="H27" s="35" t="n">
        <v>3264704</v>
      </c>
      <c r="I27" s="35" t="n">
        <v>720022414</v>
      </c>
      <c r="J27" s="35" t="n">
        <v>0.00453417</v>
      </c>
      <c r="K27" s="35" t="s">
        <v>24</v>
      </c>
      <c r="L27" s="38" t="n">
        <f aca="false">TRUE()</f>
        <v>1</v>
      </c>
      <c r="M27" s="39" t="n">
        <f aca="false">1</f>
        <v>1</v>
      </c>
    </row>
    <row r="28" customFormat="false" ht="12.8" hidden="false" customHeight="false" outlineLevel="0" collapsed="false">
      <c r="A28" s="33" t="s">
        <v>406</v>
      </c>
      <c r="B28" s="2" t="s">
        <v>407</v>
      </c>
      <c r="C28" s="34" t="s">
        <v>383</v>
      </c>
      <c r="D28" s="35" t="n">
        <v>700988</v>
      </c>
      <c r="E28" s="35" t="n">
        <v>109638</v>
      </c>
      <c r="F28" s="35" t="n">
        <v>406027735</v>
      </c>
      <c r="G28" s="35" t="n">
        <v>25580792</v>
      </c>
      <c r="H28" s="35" t="n">
        <v>2567279</v>
      </c>
      <c r="I28" s="35" t="n">
        <v>429041248</v>
      </c>
      <c r="J28" s="35" t="n">
        <v>0.005983758</v>
      </c>
      <c r="K28" s="35" t="s">
        <v>24</v>
      </c>
      <c r="L28" s="38" t="n">
        <f aca="false">TRUE()</f>
        <v>1</v>
      </c>
      <c r="M28" s="39" t="n">
        <f aca="false">1</f>
        <v>1</v>
      </c>
    </row>
    <row r="29" customFormat="false" ht="12.8" hidden="false" customHeight="false" outlineLevel="0" collapsed="false">
      <c r="A29" s="33" t="s">
        <v>408</v>
      </c>
      <c r="B29" s="2" t="s">
        <v>409</v>
      </c>
      <c r="C29" s="34" t="s">
        <v>383</v>
      </c>
      <c r="D29" s="35" t="n">
        <v>240487</v>
      </c>
      <c r="E29" s="35" t="n">
        <v>123546</v>
      </c>
      <c r="F29" s="35" t="n">
        <v>146408622</v>
      </c>
      <c r="G29" s="35" t="n">
        <v>30544832</v>
      </c>
      <c r="H29" s="35" t="n">
        <v>4598875</v>
      </c>
      <c r="I29" s="35" t="n">
        <v>172354579</v>
      </c>
      <c r="J29" s="35" t="n">
        <v>0.02668264</v>
      </c>
      <c r="K29" s="35" t="s">
        <v>24</v>
      </c>
      <c r="L29" s="38" t="n">
        <f aca="false">TRUE()</f>
        <v>1</v>
      </c>
      <c r="M29" s="39" t="n">
        <f aca="false">1</f>
        <v>1</v>
      </c>
    </row>
    <row r="30" customFormat="false" ht="12.8" hidden="false" customHeight="false" outlineLevel="0" collapsed="false">
      <c r="A30" s="33" t="s">
        <v>410</v>
      </c>
      <c r="B30" s="2" t="s">
        <v>411</v>
      </c>
      <c r="C30" s="34" t="s">
        <v>383</v>
      </c>
      <c r="D30" s="35" t="n">
        <v>149896</v>
      </c>
      <c r="E30" s="35" t="n">
        <v>153020</v>
      </c>
      <c r="F30" s="35" t="n">
        <v>65167398</v>
      </c>
      <c r="G30" s="35" t="n">
        <v>34418091</v>
      </c>
      <c r="H30" s="35" t="n">
        <v>3716122</v>
      </c>
      <c r="I30" s="35" t="n">
        <v>95869367</v>
      </c>
      <c r="J30" s="35" t="n">
        <v>0.03876235</v>
      </c>
      <c r="K30" s="35" t="s">
        <v>24</v>
      </c>
      <c r="L30" s="38" t="n">
        <f aca="false">TRUE()</f>
        <v>1</v>
      </c>
      <c r="M30" s="39" t="n">
        <f aca="false">1</f>
        <v>1</v>
      </c>
    </row>
    <row r="31" customFormat="false" ht="12.8" hidden="false" customHeight="false" outlineLevel="0" collapsed="false">
      <c r="A31" s="33" t="s">
        <v>412</v>
      </c>
      <c r="B31" s="2" t="s">
        <v>413</v>
      </c>
      <c r="C31" s="34" t="s">
        <v>383</v>
      </c>
      <c r="D31" s="35" t="n">
        <v>76443</v>
      </c>
      <c r="E31" s="35" t="n">
        <v>139576</v>
      </c>
      <c r="F31" s="35" t="n">
        <v>22032429</v>
      </c>
      <c r="G31" s="35" t="n">
        <v>33083926</v>
      </c>
      <c r="H31" s="35" t="n">
        <v>2511892</v>
      </c>
      <c r="I31" s="35" t="n">
        <v>52604463</v>
      </c>
      <c r="J31" s="35" t="n">
        <v>0.04775055</v>
      </c>
      <c r="K31" s="35" t="s">
        <v>24</v>
      </c>
      <c r="L31" s="38" t="n">
        <f aca="false">TRUE()</f>
        <v>1</v>
      </c>
      <c r="M31" s="39" t="n">
        <f aca="false">1</f>
        <v>1</v>
      </c>
    </row>
    <row r="32" customFormat="false" ht="12.8" hidden="false" customHeight="false" outlineLevel="0" collapsed="false">
      <c r="A32" s="33" t="s">
        <v>414</v>
      </c>
      <c r="B32" s="2" t="s">
        <v>415</v>
      </c>
      <c r="C32" s="34" t="s">
        <v>383</v>
      </c>
      <c r="D32" s="35" t="n">
        <v>12108</v>
      </c>
      <c r="E32" s="35" t="n">
        <v>65925</v>
      </c>
      <c r="F32" s="35" t="n">
        <v>1370271</v>
      </c>
      <c r="G32" s="35" t="n">
        <v>9918105</v>
      </c>
      <c r="H32" s="35" t="n">
        <v>234835</v>
      </c>
      <c r="I32" s="35" t="n">
        <v>11053541</v>
      </c>
      <c r="J32" s="35" t="n">
        <v>0.02124523</v>
      </c>
      <c r="K32" s="2" t="n">
        <v>0.458</v>
      </c>
      <c r="L32" s="38" t="n">
        <f aca="false">FALSE()</f>
        <v>0</v>
      </c>
      <c r="M32" s="39" t="n">
        <f aca="false">1</f>
        <v>1</v>
      </c>
    </row>
    <row r="33" customFormat="false" ht="12.8" hidden="false" customHeight="false" outlineLevel="0" collapsed="false">
      <c r="A33" s="33" t="s">
        <v>416</v>
      </c>
      <c r="B33" s="2" t="s">
        <v>417</v>
      </c>
      <c r="C33" s="34" t="s">
        <v>383</v>
      </c>
      <c r="D33" s="35" t="n">
        <v>17625</v>
      </c>
      <c r="E33" s="35" t="n">
        <v>9196</v>
      </c>
      <c r="F33" s="35" t="n">
        <v>1053239</v>
      </c>
      <c r="G33" s="35" t="n">
        <v>12312822</v>
      </c>
      <c r="H33" s="35" t="n">
        <v>779577</v>
      </c>
      <c r="I33" s="35" t="n">
        <v>12586484</v>
      </c>
      <c r="J33" s="35" t="n">
        <v>0.06193763</v>
      </c>
      <c r="K33" s="35" t="s">
        <v>24</v>
      </c>
      <c r="L33" s="38" t="n">
        <f aca="false">TRUE()</f>
        <v>1</v>
      </c>
      <c r="M33" s="39" t="n">
        <f aca="false">1</f>
        <v>1</v>
      </c>
    </row>
    <row r="34" customFormat="false" ht="12.8" hidden="false" customHeight="false" outlineLevel="0" collapsed="false">
      <c r="A34" s="33" t="s">
        <v>418</v>
      </c>
      <c r="B34" s="2" t="s">
        <v>419</v>
      </c>
      <c r="C34" s="34" t="s">
        <v>383</v>
      </c>
      <c r="D34" s="35" t="n">
        <v>214096</v>
      </c>
      <c r="E34" s="35" t="n">
        <v>132331</v>
      </c>
      <c r="F34" s="35" t="n">
        <v>97316026</v>
      </c>
      <c r="G34" s="35" t="n">
        <v>33916577</v>
      </c>
      <c r="H34" s="35" t="n">
        <v>3025237</v>
      </c>
      <c r="I34" s="35" t="n">
        <v>128207366</v>
      </c>
      <c r="J34" s="35" t="n">
        <v>0.02359644</v>
      </c>
      <c r="K34" s="35" t="s">
        <v>24</v>
      </c>
      <c r="L34" s="38" t="n">
        <f aca="false">TRUE()</f>
        <v>1</v>
      </c>
      <c r="M34" s="39" t="n">
        <f aca="false">1</f>
        <v>1</v>
      </c>
    </row>
    <row r="35" customFormat="false" ht="12.8" hidden="false" customHeight="false" outlineLevel="0" collapsed="false">
      <c r="A35" s="33" t="s">
        <v>420</v>
      </c>
      <c r="B35" s="2" t="s">
        <v>421</v>
      </c>
      <c r="C35" s="34" t="s">
        <v>383</v>
      </c>
      <c r="D35" s="35" t="n">
        <v>280612</v>
      </c>
      <c r="E35" s="35" t="n">
        <v>205151</v>
      </c>
      <c r="F35" s="35" t="n">
        <v>86355715</v>
      </c>
      <c r="G35" s="35" t="n">
        <v>47712847</v>
      </c>
      <c r="H35" s="35" t="n">
        <v>5797950</v>
      </c>
      <c r="I35" s="35" t="n">
        <v>128270612</v>
      </c>
      <c r="J35" s="35" t="n">
        <v>0.04520092</v>
      </c>
      <c r="K35" s="35" t="s">
        <v>24</v>
      </c>
      <c r="L35" s="38" t="n">
        <f aca="false">TRUE()</f>
        <v>1</v>
      </c>
      <c r="M35" s="39" t="n">
        <f aca="false">1</f>
        <v>1</v>
      </c>
    </row>
    <row r="36" customFormat="false" ht="12.8" hidden="false" customHeight="false" outlineLevel="0" collapsed="false">
      <c r="A36" s="33" t="s">
        <v>422</v>
      </c>
      <c r="B36" s="2" t="s">
        <v>423</v>
      </c>
      <c r="C36" s="34" t="s">
        <v>383</v>
      </c>
      <c r="D36" s="35" t="n">
        <v>582732</v>
      </c>
      <c r="E36" s="35" t="n">
        <v>172541</v>
      </c>
      <c r="F36" s="35" t="n">
        <v>289301127</v>
      </c>
      <c r="G36" s="35" t="n">
        <v>46199226</v>
      </c>
      <c r="H36" s="35" t="n">
        <v>17413793</v>
      </c>
      <c r="I36" s="35" t="n">
        <v>318086560</v>
      </c>
      <c r="J36" s="35" t="n">
        <v>0.05474545</v>
      </c>
      <c r="K36" s="35" t="s">
        <v>24</v>
      </c>
      <c r="L36" s="38" t="n">
        <f aca="false">TRUE()</f>
        <v>1</v>
      </c>
      <c r="M36" s="39" t="n">
        <f aca="false">1</f>
        <v>1</v>
      </c>
    </row>
    <row r="37" customFormat="false" ht="12.8" hidden="false" customHeight="false" outlineLevel="0" collapsed="false">
      <c r="A37" s="33" t="s">
        <v>424</v>
      </c>
      <c r="B37" s="2" t="s">
        <v>425</v>
      </c>
      <c r="C37" s="34" t="s">
        <v>383</v>
      </c>
      <c r="D37" s="35" t="n">
        <v>110739</v>
      </c>
      <c r="E37" s="35" t="n">
        <v>136788</v>
      </c>
      <c r="F37" s="35" t="n">
        <v>26444311</v>
      </c>
      <c r="G37" s="35" t="n">
        <v>32985442</v>
      </c>
      <c r="H37" s="35" t="n">
        <v>2619306</v>
      </c>
      <c r="I37" s="35" t="n">
        <v>56810447</v>
      </c>
      <c r="J37" s="35" t="n">
        <v>0.04610606</v>
      </c>
      <c r="K37" s="35" t="s">
        <v>24</v>
      </c>
      <c r="L37" s="38" t="n">
        <f aca="false">TRUE()</f>
        <v>1</v>
      </c>
      <c r="M37" s="39" t="n">
        <f aca="false">1</f>
        <v>1</v>
      </c>
    </row>
    <row r="38" customFormat="false" ht="12.8" hidden="false" customHeight="false" outlineLevel="0" collapsed="false">
      <c r="A38" s="33" t="s">
        <v>426</v>
      </c>
      <c r="B38" s="2" t="s">
        <v>427</v>
      </c>
      <c r="C38" s="34" t="s">
        <v>383</v>
      </c>
      <c r="D38" s="35" t="n">
        <v>1656686</v>
      </c>
      <c r="E38" s="35" t="n">
        <v>108179</v>
      </c>
      <c r="F38" s="35" t="n">
        <v>2141797822</v>
      </c>
      <c r="G38" s="35" t="n">
        <v>30796176</v>
      </c>
      <c r="H38" s="35" t="n">
        <v>4035336</v>
      </c>
      <c r="I38" s="35" t="n">
        <v>2168558662</v>
      </c>
      <c r="J38" s="35" t="n">
        <v>0.001860838</v>
      </c>
      <c r="K38" s="35" t="s">
        <v>24</v>
      </c>
      <c r="L38" s="38" t="n">
        <f aca="false">TRUE()</f>
        <v>1</v>
      </c>
      <c r="M38" s="39" t="n">
        <f aca="false">1</f>
        <v>1</v>
      </c>
    </row>
    <row r="39" customFormat="false" ht="12.8" hidden="false" customHeight="false" outlineLevel="0" collapsed="false">
      <c r="A39" s="33" t="s">
        <v>428</v>
      </c>
      <c r="B39" s="2" t="s">
        <v>429</v>
      </c>
      <c r="C39" s="34" t="s">
        <v>383</v>
      </c>
      <c r="D39" s="35" t="n">
        <v>205923</v>
      </c>
      <c r="E39" s="35" t="n">
        <v>110590</v>
      </c>
      <c r="F39" s="35" t="n">
        <v>102880547</v>
      </c>
      <c r="G39" s="35" t="n">
        <v>24506102</v>
      </c>
      <c r="H39" s="35" t="n">
        <v>2298737</v>
      </c>
      <c r="I39" s="35" t="n">
        <v>125087912</v>
      </c>
      <c r="J39" s="35" t="n">
        <v>0.01837697</v>
      </c>
      <c r="K39" s="35" t="s">
        <v>24</v>
      </c>
      <c r="L39" s="38" t="n">
        <f aca="false">TRUE()</f>
        <v>1</v>
      </c>
      <c r="M39" s="39" t="n">
        <f aca="false">1</f>
        <v>1</v>
      </c>
    </row>
    <row r="40" customFormat="false" ht="12.8" hidden="false" customHeight="false" outlineLevel="0" collapsed="false">
      <c r="A40" s="33" t="s">
        <v>430</v>
      </c>
      <c r="B40" s="2" t="s">
        <v>431</v>
      </c>
      <c r="C40" s="34" t="s">
        <v>383</v>
      </c>
      <c r="D40" s="35" t="n">
        <v>173758</v>
      </c>
      <c r="E40" s="35" t="n">
        <v>148858</v>
      </c>
      <c r="F40" s="35" t="n">
        <v>25339821</v>
      </c>
      <c r="G40" s="35" t="n">
        <v>38996831</v>
      </c>
      <c r="H40" s="35" t="n">
        <v>7281146</v>
      </c>
      <c r="I40" s="35" t="n">
        <v>57055506</v>
      </c>
      <c r="J40" s="35" t="n">
        <v>0.1276151</v>
      </c>
      <c r="K40" s="35" t="s">
        <v>24</v>
      </c>
      <c r="L40" s="38" t="n">
        <f aca="false">TRUE()</f>
        <v>1</v>
      </c>
      <c r="M40" s="39" t="n">
        <f aca="false">1</f>
        <v>1</v>
      </c>
    </row>
    <row r="41" customFormat="false" ht="12.8" hidden="false" customHeight="false" outlineLevel="0" collapsed="false">
      <c r="A41" s="33" t="s">
        <v>432</v>
      </c>
      <c r="B41" s="2" t="s">
        <v>433</v>
      </c>
      <c r="C41" s="34" t="s">
        <v>383</v>
      </c>
      <c r="D41" s="35" t="n">
        <v>63793</v>
      </c>
      <c r="E41" s="35" t="n">
        <v>80057</v>
      </c>
      <c r="F41" s="35" t="n">
        <v>5634467</v>
      </c>
      <c r="G41" s="35" t="n">
        <v>13292007</v>
      </c>
      <c r="H41" s="35" t="n">
        <v>1237361</v>
      </c>
      <c r="I41" s="35" t="n">
        <v>17689113</v>
      </c>
      <c r="J41" s="35" t="n">
        <v>0.06995043</v>
      </c>
      <c r="K41" s="35" t="s">
        <v>24</v>
      </c>
      <c r="L41" s="38" t="n">
        <f aca="false">TRUE()</f>
        <v>1</v>
      </c>
      <c r="M41" s="39" t="n">
        <f aca="false">1</f>
        <v>1</v>
      </c>
    </row>
    <row r="42" customFormat="false" ht="12.8" hidden="false" customHeight="false" outlineLevel="0" collapsed="false">
      <c r="A42" s="33" t="s">
        <v>434</v>
      </c>
      <c r="B42" s="2" t="s">
        <v>435</v>
      </c>
      <c r="C42" s="34" t="s">
        <v>383</v>
      </c>
      <c r="D42" s="35" t="n">
        <v>454554</v>
      </c>
      <c r="E42" s="35" t="n">
        <v>138459</v>
      </c>
      <c r="F42" s="35" t="n">
        <v>262848385</v>
      </c>
      <c r="G42" s="35" t="n">
        <v>32827062</v>
      </c>
      <c r="H42" s="35" t="n">
        <v>6718632</v>
      </c>
      <c r="I42" s="35" t="n">
        <v>288956815</v>
      </c>
      <c r="J42" s="35" t="n">
        <v>0.02325134</v>
      </c>
      <c r="K42" s="35" t="s">
        <v>24</v>
      </c>
      <c r="L42" s="38" t="n">
        <f aca="false">TRUE()</f>
        <v>1</v>
      </c>
      <c r="M42" s="39" t="n">
        <f aca="false">1</f>
        <v>1</v>
      </c>
    </row>
    <row r="43" customFormat="false" ht="12.8" hidden="false" customHeight="false" outlineLevel="0" collapsed="false">
      <c r="A43" s="33" t="s">
        <v>436</v>
      </c>
      <c r="B43" s="2" t="s">
        <v>437</v>
      </c>
      <c r="C43" s="34" t="s">
        <v>383</v>
      </c>
      <c r="D43" s="35" t="n">
        <v>478075</v>
      </c>
      <c r="E43" s="35" t="n">
        <v>106664</v>
      </c>
      <c r="F43" s="35" t="n">
        <v>154499633</v>
      </c>
      <c r="G43" s="35" t="n">
        <v>25895223</v>
      </c>
      <c r="H43" s="35" t="n">
        <v>1797245</v>
      </c>
      <c r="I43" s="35" t="n">
        <v>178597611</v>
      </c>
      <c r="J43" s="35" t="n">
        <v>0.0100631</v>
      </c>
      <c r="K43" s="35" t="s">
        <v>24</v>
      </c>
      <c r="L43" s="38" t="n">
        <f aca="false">TRUE()</f>
        <v>1</v>
      </c>
      <c r="M43" s="39" t="n">
        <f aca="false">1</f>
        <v>1</v>
      </c>
    </row>
    <row r="44" customFormat="false" ht="12.8" hidden="false" customHeight="false" outlineLevel="0" collapsed="false">
      <c r="A44" s="33" t="s">
        <v>438</v>
      </c>
      <c r="B44" s="2" t="s">
        <v>439</v>
      </c>
      <c r="C44" s="34" t="s">
        <v>383</v>
      </c>
      <c r="D44" s="35" t="n">
        <v>277620</v>
      </c>
      <c r="E44" s="35" t="n">
        <v>126840</v>
      </c>
      <c r="F44" s="35" t="n">
        <v>140793885</v>
      </c>
      <c r="G44" s="35" t="n">
        <v>31846275</v>
      </c>
      <c r="H44" s="35" t="n">
        <v>6495489</v>
      </c>
      <c r="I44" s="35" t="n">
        <v>166144671</v>
      </c>
      <c r="J44" s="35" t="n">
        <v>0.03909538</v>
      </c>
      <c r="K44" s="35" t="s">
        <v>24</v>
      </c>
      <c r="L44" s="38" t="n">
        <f aca="false">TRUE()</f>
        <v>1</v>
      </c>
      <c r="M44" s="39" t="n">
        <f aca="false">1</f>
        <v>1</v>
      </c>
    </row>
    <row r="45" customFormat="false" ht="12.8" hidden="false" customHeight="false" outlineLevel="0" collapsed="false">
      <c r="A45" s="33" t="s">
        <v>440</v>
      </c>
      <c r="B45" s="2" t="s">
        <v>441</v>
      </c>
      <c r="C45" s="34" t="s">
        <v>383</v>
      </c>
      <c r="D45" s="35" t="n">
        <v>209185</v>
      </c>
      <c r="E45" s="35" t="n">
        <v>119800</v>
      </c>
      <c r="F45" s="35" t="n">
        <v>74686406</v>
      </c>
      <c r="G45" s="35" t="n">
        <v>29302297</v>
      </c>
      <c r="H45" s="35" t="n">
        <v>3792781</v>
      </c>
      <c r="I45" s="35" t="n">
        <v>100195922</v>
      </c>
      <c r="J45" s="35" t="n">
        <v>0.03785365</v>
      </c>
      <c r="K45" s="35" t="s">
        <v>24</v>
      </c>
      <c r="L45" s="38" t="n">
        <f aca="false">TRUE()</f>
        <v>1</v>
      </c>
      <c r="M45" s="39" t="n">
        <f aca="false">1</f>
        <v>1</v>
      </c>
    </row>
    <row r="46" customFormat="false" ht="12.8" hidden="false" customHeight="false" outlineLevel="0" collapsed="false">
      <c r="A46" s="33" t="s">
        <v>442</v>
      </c>
      <c r="B46" s="2" t="s">
        <v>443</v>
      </c>
      <c r="C46" s="34" t="s">
        <v>383</v>
      </c>
      <c r="D46" s="35" t="n">
        <v>17741</v>
      </c>
      <c r="E46" s="35" t="n">
        <v>76904</v>
      </c>
      <c r="F46" s="35" t="n">
        <v>2944894</v>
      </c>
      <c r="G46" s="35" t="n">
        <v>12252137</v>
      </c>
      <c r="H46" s="35" t="n">
        <v>490523</v>
      </c>
      <c r="I46" s="35" t="n">
        <v>14706508</v>
      </c>
      <c r="J46" s="35" t="n">
        <v>0.03335414</v>
      </c>
      <c r="K46" s="35" t="s">
        <v>24</v>
      </c>
      <c r="L46" s="38" t="n">
        <f aca="false">TRUE()</f>
        <v>1</v>
      </c>
      <c r="M46" s="39" t="n">
        <f aca="false">1</f>
        <v>1</v>
      </c>
    </row>
    <row r="47" customFormat="false" ht="12.8" hidden="false" customHeight="false" outlineLevel="0" collapsed="false">
      <c r="A47" s="33" t="s">
        <v>444</v>
      </c>
      <c r="B47" s="2" t="s">
        <v>445</v>
      </c>
      <c r="C47" s="34" t="s">
        <v>383</v>
      </c>
      <c r="D47" s="35" t="n">
        <v>391867</v>
      </c>
      <c r="E47" s="35" t="n">
        <v>129753</v>
      </c>
      <c r="F47" s="35" t="n">
        <v>279984667</v>
      </c>
      <c r="G47" s="35" t="n">
        <v>30693521</v>
      </c>
      <c r="H47" s="35" t="n">
        <v>5372624</v>
      </c>
      <c r="I47" s="35" t="n">
        <v>305305564</v>
      </c>
      <c r="J47" s="35" t="n">
        <v>0.01759753</v>
      </c>
      <c r="K47" s="35" t="s">
        <v>24</v>
      </c>
      <c r="L47" s="38" t="n">
        <f aca="false">TRUE()</f>
        <v>1</v>
      </c>
      <c r="M47" s="39" t="n">
        <f aca="false">1</f>
        <v>1</v>
      </c>
    </row>
    <row r="48" customFormat="false" ht="12.8" hidden="false" customHeight="false" outlineLevel="0" collapsed="false">
      <c r="A48" s="33" t="s">
        <v>446</v>
      </c>
      <c r="B48" s="2" t="s">
        <v>447</v>
      </c>
      <c r="C48" s="34" t="s">
        <v>383</v>
      </c>
      <c r="D48" s="35" t="n">
        <v>361355</v>
      </c>
      <c r="E48" s="35" t="n">
        <v>107692</v>
      </c>
      <c r="F48" s="35" t="n">
        <v>154276233</v>
      </c>
      <c r="G48" s="35" t="n">
        <v>25877315</v>
      </c>
      <c r="H48" s="35" t="n">
        <v>2504744</v>
      </c>
      <c r="I48" s="35" t="n">
        <v>177648804</v>
      </c>
      <c r="J48" s="35" t="n">
        <v>0.01409941</v>
      </c>
      <c r="K48" s="35" t="s">
        <v>24</v>
      </c>
      <c r="L48" s="38" t="n">
        <f aca="false">TRUE()</f>
        <v>1</v>
      </c>
      <c r="M48" s="39" t="n">
        <f aca="false">1</f>
        <v>1</v>
      </c>
    </row>
    <row r="49" customFormat="false" ht="12.8" hidden="false" customHeight="false" outlineLevel="0" collapsed="false">
      <c r="A49" s="33" t="s">
        <v>448</v>
      </c>
      <c r="B49" s="2" t="s">
        <v>449</v>
      </c>
      <c r="C49" s="34" t="s">
        <v>383</v>
      </c>
      <c r="D49" s="35" t="n">
        <v>218620</v>
      </c>
      <c r="E49" s="35" t="n">
        <v>110357</v>
      </c>
      <c r="F49" s="35" t="n">
        <v>39153954</v>
      </c>
      <c r="G49" s="35" t="n">
        <v>25497914</v>
      </c>
      <c r="H49" s="35" t="n">
        <v>1415469</v>
      </c>
      <c r="I49" s="35" t="n">
        <v>63236399</v>
      </c>
      <c r="J49" s="35" t="n">
        <v>0.02238377</v>
      </c>
      <c r="K49" s="35" t="s">
        <v>24</v>
      </c>
      <c r="L49" s="38" t="n">
        <f aca="false">TRUE()</f>
        <v>1</v>
      </c>
      <c r="M49" s="39" t="n">
        <f aca="false">1</f>
        <v>1</v>
      </c>
    </row>
    <row r="50" customFormat="false" ht="12.8" hidden="false" customHeight="false" outlineLevel="0" collapsed="false">
      <c r="A50" s="33" t="s">
        <v>450</v>
      </c>
      <c r="B50" s="2" t="s">
        <v>451</v>
      </c>
      <c r="C50" s="34" t="s">
        <v>383</v>
      </c>
      <c r="D50" s="35" t="n">
        <v>630533</v>
      </c>
      <c r="E50" s="35" t="n">
        <v>144355</v>
      </c>
      <c r="F50" s="35" t="n">
        <v>429459010</v>
      </c>
      <c r="G50" s="35" t="n">
        <v>34623934</v>
      </c>
      <c r="H50" s="35" t="n">
        <v>2578664</v>
      </c>
      <c r="I50" s="35" t="n">
        <v>461504280</v>
      </c>
      <c r="J50" s="35" t="n">
        <v>0.005587519</v>
      </c>
      <c r="K50" s="35" t="s">
        <v>24</v>
      </c>
      <c r="L50" s="38" t="n">
        <f aca="false">TRUE()</f>
        <v>1</v>
      </c>
      <c r="M50" s="39" t="n">
        <f aca="false">1</f>
        <v>1</v>
      </c>
    </row>
    <row r="51" customFormat="false" ht="12.8" hidden="false" customHeight="false" outlineLevel="0" collapsed="false">
      <c r="A51" s="33" t="s">
        <v>452</v>
      </c>
      <c r="B51" s="2" t="s">
        <v>453</v>
      </c>
      <c r="C51" s="34" t="s">
        <v>383</v>
      </c>
      <c r="D51" s="35" t="n">
        <v>652677</v>
      </c>
      <c r="E51" s="35" t="n">
        <v>166994</v>
      </c>
      <c r="F51" s="35" t="n">
        <v>382295171</v>
      </c>
      <c r="G51" s="35" t="n">
        <v>42332214</v>
      </c>
      <c r="H51" s="35" t="n">
        <v>16843873</v>
      </c>
      <c r="I51" s="35" t="n">
        <v>407783512</v>
      </c>
      <c r="J51" s="35" t="n">
        <v>0.04130592</v>
      </c>
      <c r="K51" s="35" t="s">
        <v>24</v>
      </c>
      <c r="L51" s="38" t="n">
        <f aca="false">TRUE()</f>
        <v>1</v>
      </c>
      <c r="M51" s="39" t="n">
        <f aca="false">1</f>
        <v>1</v>
      </c>
    </row>
    <row r="52" customFormat="false" ht="12.8" hidden="false" customHeight="false" outlineLevel="0" collapsed="false">
      <c r="A52" s="33" t="s">
        <v>454</v>
      </c>
      <c r="B52" s="2" t="s">
        <v>455</v>
      </c>
      <c r="C52" s="34" t="s">
        <v>383</v>
      </c>
      <c r="D52" s="35" t="n">
        <v>180962</v>
      </c>
      <c r="E52" s="35" t="n">
        <v>166535</v>
      </c>
      <c r="F52" s="35" t="n">
        <v>62123780</v>
      </c>
      <c r="G52" s="35" t="n">
        <v>38744145</v>
      </c>
      <c r="H52" s="35" t="n">
        <v>5541123</v>
      </c>
      <c r="I52" s="35" t="n">
        <v>95326802</v>
      </c>
      <c r="J52" s="35" t="n">
        <v>0.05812765</v>
      </c>
      <c r="K52" s="35" t="s">
        <v>24</v>
      </c>
      <c r="L52" s="38" t="n">
        <f aca="false">TRUE()</f>
        <v>1</v>
      </c>
      <c r="M52" s="39" t="n">
        <f aca="false">1</f>
        <v>1</v>
      </c>
    </row>
    <row r="53" customFormat="false" ht="12.8" hidden="false" customHeight="false" outlineLevel="0" collapsed="false">
      <c r="A53" s="33" t="s">
        <v>456</v>
      </c>
      <c r="B53" s="2" t="s">
        <v>457</v>
      </c>
      <c r="C53" s="34" t="s">
        <v>383</v>
      </c>
      <c r="D53" s="35" t="n">
        <v>45324</v>
      </c>
      <c r="E53" s="35" t="n">
        <v>77999</v>
      </c>
      <c r="F53" s="35" t="n">
        <v>4193708</v>
      </c>
      <c r="G53" s="35" t="n">
        <v>16577388</v>
      </c>
      <c r="H53" s="35" t="n">
        <v>376127</v>
      </c>
      <c r="I53" s="35" t="n">
        <v>20394969</v>
      </c>
      <c r="J53" s="35" t="n">
        <v>0.01844215</v>
      </c>
      <c r="K53" s="35" t="s">
        <v>24</v>
      </c>
      <c r="L53" s="38" t="n">
        <f aca="false">TRUE()</f>
        <v>1</v>
      </c>
      <c r="M53" s="39" t="n">
        <f aca="false">1</f>
        <v>1</v>
      </c>
    </row>
    <row r="54" customFormat="false" ht="12.8" hidden="false" customHeight="false" outlineLevel="0" collapsed="false">
      <c r="A54" s="33" t="s">
        <v>458</v>
      </c>
      <c r="B54" s="2" t="s">
        <v>459</v>
      </c>
      <c r="C54" s="34" t="s">
        <v>383</v>
      </c>
      <c r="D54" s="35" t="n">
        <v>686968</v>
      </c>
      <c r="E54" s="35" t="n">
        <v>277951</v>
      </c>
      <c r="F54" s="35" t="n">
        <v>432238759</v>
      </c>
      <c r="G54" s="35" t="n">
        <v>64160815</v>
      </c>
      <c r="H54" s="35" t="n">
        <v>5156224</v>
      </c>
      <c r="I54" s="35" t="n">
        <v>491243350</v>
      </c>
      <c r="J54" s="35" t="n">
        <v>0.01049627</v>
      </c>
      <c r="K54" s="35" t="s">
        <v>24</v>
      </c>
      <c r="L54" s="38" t="n">
        <f aca="false">TRUE()</f>
        <v>1</v>
      </c>
      <c r="M54" s="39" t="n">
        <f aca="false">1</f>
        <v>1</v>
      </c>
    </row>
    <row r="55" customFormat="false" ht="12.8" hidden="false" customHeight="false" outlineLevel="0" collapsed="false">
      <c r="A55" s="33" t="s">
        <v>460</v>
      </c>
      <c r="B55" s="2" t="s">
        <v>461</v>
      </c>
      <c r="C55" s="34" t="s">
        <v>383</v>
      </c>
      <c r="D55" s="35" t="n">
        <v>639220</v>
      </c>
      <c r="E55" s="35" t="n">
        <v>188679</v>
      </c>
      <c r="F55" s="35" t="n">
        <v>510929858</v>
      </c>
      <c r="G55" s="35" t="n">
        <v>45352271</v>
      </c>
      <c r="H55" s="35" t="n">
        <v>6475069</v>
      </c>
      <c r="I55" s="35" t="n">
        <v>549807060</v>
      </c>
      <c r="J55" s="35" t="n">
        <v>0.01177698</v>
      </c>
      <c r="K55" s="35" t="s">
        <v>24</v>
      </c>
      <c r="L55" s="38" t="n">
        <f aca="false">TRUE()</f>
        <v>1</v>
      </c>
      <c r="M55" s="39" t="n">
        <f aca="false">1</f>
        <v>1</v>
      </c>
    </row>
    <row r="56" customFormat="false" ht="12.8" hidden="false" customHeight="false" outlineLevel="0" collapsed="false">
      <c r="A56" s="33" t="s">
        <v>462</v>
      </c>
      <c r="B56" s="2" t="s">
        <v>463</v>
      </c>
      <c r="C56" s="34" t="s">
        <v>383</v>
      </c>
      <c r="D56" s="35" t="n">
        <v>315139</v>
      </c>
      <c r="E56" s="35" t="n">
        <v>100006</v>
      </c>
      <c r="F56" s="35" t="n">
        <v>53765930</v>
      </c>
      <c r="G56" s="35" t="n">
        <v>27056872</v>
      </c>
      <c r="H56" s="35" t="n">
        <v>1302179</v>
      </c>
      <c r="I56" s="35" t="n">
        <v>79520623</v>
      </c>
      <c r="J56" s="35" t="n">
        <v>0.01637536</v>
      </c>
      <c r="K56" s="35" t="s">
        <v>24</v>
      </c>
      <c r="L56" s="38" t="n">
        <f aca="false">TRUE()</f>
        <v>1</v>
      </c>
      <c r="M56" s="39" t="n">
        <f aca="false">1</f>
        <v>1</v>
      </c>
    </row>
    <row r="57" customFormat="false" ht="12.8" hidden="false" customHeight="false" outlineLevel="0" collapsed="false">
      <c r="A57" s="33" t="s">
        <v>464</v>
      </c>
      <c r="B57" s="2" t="s">
        <v>465</v>
      </c>
      <c r="C57" s="34" t="s">
        <v>383</v>
      </c>
      <c r="D57" s="35" t="n">
        <v>275325</v>
      </c>
      <c r="E57" s="35" t="n">
        <v>217630</v>
      </c>
      <c r="F57" s="35" t="n">
        <v>88563698</v>
      </c>
      <c r="G57" s="35" t="n">
        <v>51930791</v>
      </c>
      <c r="H57" s="35" t="n">
        <v>8128687</v>
      </c>
      <c r="I57" s="35" t="n">
        <v>132365802</v>
      </c>
      <c r="J57" s="35" t="n">
        <v>0.06141078</v>
      </c>
      <c r="K57" s="35" t="s">
        <v>24</v>
      </c>
      <c r="L57" s="38" t="n">
        <f aca="false">TRUE()</f>
        <v>1</v>
      </c>
      <c r="M57" s="39" t="n">
        <f aca="false">1</f>
        <v>1</v>
      </c>
    </row>
    <row r="58" customFormat="false" ht="12.8" hidden="false" customHeight="false" outlineLevel="0" collapsed="false">
      <c r="A58" s="33" t="s">
        <v>466</v>
      </c>
      <c r="B58" s="2" t="s">
        <v>467</v>
      </c>
      <c r="C58" s="34" t="s">
        <v>383</v>
      </c>
      <c r="D58" s="35" t="n">
        <v>201117</v>
      </c>
      <c r="E58" s="35" t="n">
        <v>82670</v>
      </c>
      <c r="F58" s="35" t="n">
        <v>86027174</v>
      </c>
      <c r="G58" s="35" t="n">
        <v>21007645</v>
      </c>
      <c r="H58" s="35" t="n">
        <v>2587983</v>
      </c>
      <c r="I58" s="35" t="n">
        <v>104446836</v>
      </c>
      <c r="J58" s="35" t="n">
        <v>0.02477799</v>
      </c>
      <c r="K58" s="35" t="s">
        <v>24</v>
      </c>
      <c r="L58" s="38" t="n">
        <f aca="false">TRUE()</f>
        <v>1</v>
      </c>
      <c r="M58" s="39" t="n">
        <f aca="false">1</f>
        <v>1</v>
      </c>
    </row>
    <row r="59" customFormat="false" ht="12.8" hidden="false" customHeight="false" outlineLevel="0" collapsed="false">
      <c r="A59" s="33" t="s">
        <v>468</v>
      </c>
      <c r="B59" s="2" t="s">
        <v>469</v>
      </c>
      <c r="C59" s="34" t="s">
        <v>383</v>
      </c>
      <c r="D59" s="35" t="n">
        <v>336500</v>
      </c>
      <c r="E59" s="35" t="n">
        <v>148476</v>
      </c>
      <c r="F59" s="35" t="n">
        <v>166311215</v>
      </c>
      <c r="G59" s="35" t="n">
        <v>35647627</v>
      </c>
      <c r="H59" s="35" t="n">
        <v>2426589</v>
      </c>
      <c r="I59" s="35" t="n">
        <v>199532253</v>
      </c>
      <c r="J59" s="35" t="n">
        <v>0.01216139</v>
      </c>
      <c r="K59" s="35" t="s">
        <v>24</v>
      </c>
      <c r="L59" s="38" t="n">
        <f aca="false">TRUE()</f>
        <v>1</v>
      </c>
      <c r="M59" s="39" t="n">
        <f aca="false">1</f>
        <v>1</v>
      </c>
    </row>
    <row r="60" customFormat="false" ht="12.8" hidden="false" customHeight="false" outlineLevel="0" collapsed="false">
      <c r="A60" s="33" t="s">
        <v>470</v>
      </c>
      <c r="B60" s="2" t="s">
        <v>471</v>
      </c>
      <c r="C60" s="34" t="s">
        <v>383</v>
      </c>
      <c r="D60" s="35" t="n">
        <v>347043</v>
      </c>
      <c r="E60" s="35" t="n">
        <v>168921</v>
      </c>
      <c r="F60" s="35" t="n">
        <v>119958040</v>
      </c>
      <c r="G60" s="35" t="n">
        <v>39001420</v>
      </c>
      <c r="H60" s="35" t="n">
        <v>12806026</v>
      </c>
      <c r="I60" s="35" t="n">
        <v>146153434</v>
      </c>
      <c r="J60" s="35" t="n">
        <v>0.08762042</v>
      </c>
      <c r="K60" s="35" t="s">
        <v>24</v>
      </c>
      <c r="L60" s="38" t="n">
        <f aca="false">TRUE()</f>
        <v>1</v>
      </c>
      <c r="M60" s="39" t="n">
        <f aca="false">1</f>
        <v>1</v>
      </c>
    </row>
    <row r="61" customFormat="false" ht="12.8" hidden="false" customHeight="false" outlineLevel="0" collapsed="false">
      <c r="A61" s="33" t="s">
        <v>472</v>
      </c>
      <c r="B61" s="2" t="s">
        <v>473</v>
      </c>
      <c r="C61" s="34" t="s">
        <v>383</v>
      </c>
      <c r="D61" s="35" t="n">
        <v>42373</v>
      </c>
      <c r="E61" s="35" t="n">
        <v>20182</v>
      </c>
      <c r="F61" s="35" t="n">
        <v>3557051</v>
      </c>
      <c r="G61" s="35" t="n">
        <v>14369996</v>
      </c>
      <c r="H61" s="35" t="n">
        <v>1601260</v>
      </c>
      <c r="I61" s="35" t="n">
        <v>16325787</v>
      </c>
      <c r="J61" s="35" t="n">
        <v>0.09808164</v>
      </c>
      <c r="K61" s="35" t="s">
        <v>24</v>
      </c>
      <c r="L61" s="38" t="n">
        <f aca="false">TRUE()</f>
        <v>1</v>
      </c>
      <c r="M61" s="39" t="n">
        <f aca="false">1</f>
        <v>1</v>
      </c>
    </row>
    <row r="62" customFormat="false" ht="12.8" hidden="false" customHeight="false" outlineLevel="0" collapsed="false">
      <c r="A62" s="33" t="s">
        <v>474</v>
      </c>
      <c r="B62" s="2" t="s">
        <v>475</v>
      </c>
      <c r="C62" s="34" t="s">
        <v>383</v>
      </c>
      <c r="D62" s="35" t="n">
        <v>15504</v>
      </c>
      <c r="E62" s="35" t="n">
        <v>15253</v>
      </c>
      <c r="F62" s="35" t="n">
        <v>1322952</v>
      </c>
      <c r="G62" s="35" t="n">
        <v>14613690</v>
      </c>
      <c r="H62" s="35" t="n">
        <v>747829</v>
      </c>
      <c r="I62" s="35" t="n">
        <v>15188813</v>
      </c>
      <c r="J62" s="35" t="n">
        <v>0.04923551</v>
      </c>
      <c r="K62" s="35" t="s">
        <v>24</v>
      </c>
      <c r="L62" s="38" t="n">
        <f aca="false">TRUE()</f>
        <v>1</v>
      </c>
      <c r="M62" s="39" t="n">
        <f aca="false">1</f>
        <v>1</v>
      </c>
    </row>
    <row r="63" customFormat="false" ht="12.8" hidden="false" customHeight="false" outlineLevel="0" collapsed="false">
      <c r="A63" s="33" t="s">
        <v>476</v>
      </c>
      <c r="B63" s="2" t="s">
        <v>477</v>
      </c>
      <c r="C63" s="34" t="s">
        <v>383</v>
      </c>
      <c r="D63" s="35" t="n">
        <v>346809</v>
      </c>
      <c r="E63" s="35" t="n">
        <v>133550</v>
      </c>
      <c r="F63" s="35" t="n">
        <v>170743536</v>
      </c>
      <c r="G63" s="35" t="n">
        <v>31417914</v>
      </c>
      <c r="H63" s="35" t="n">
        <v>4265711</v>
      </c>
      <c r="I63" s="35" t="n">
        <v>197895739</v>
      </c>
      <c r="J63" s="35" t="n">
        <v>0.02155535</v>
      </c>
      <c r="K63" s="35" t="s">
        <v>24</v>
      </c>
      <c r="L63" s="38" t="n">
        <f aca="false">TRUE()</f>
        <v>1</v>
      </c>
      <c r="M63" s="39" t="n">
        <f aca="false">1</f>
        <v>1</v>
      </c>
    </row>
    <row r="64" customFormat="false" ht="12.8" hidden="false" customHeight="false" outlineLevel="0" collapsed="false">
      <c r="A64" s="33" t="s">
        <v>478</v>
      </c>
      <c r="B64" s="2" t="s">
        <v>479</v>
      </c>
      <c r="C64" s="34" t="s">
        <v>383</v>
      </c>
      <c r="D64" s="35" t="n">
        <v>233113</v>
      </c>
      <c r="E64" s="35" t="n">
        <v>195752</v>
      </c>
      <c r="F64" s="35" t="n">
        <v>167067330</v>
      </c>
      <c r="G64" s="35" t="n">
        <v>37599016</v>
      </c>
      <c r="H64" s="35" t="n">
        <v>3160443</v>
      </c>
      <c r="I64" s="35" t="n">
        <v>201505903</v>
      </c>
      <c r="J64" s="35" t="n">
        <v>0.01568412</v>
      </c>
      <c r="K64" s="35" t="s">
        <v>24</v>
      </c>
      <c r="L64" s="38" t="n">
        <f aca="false">TRUE()</f>
        <v>1</v>
      </c>
      <c r="M64" s="39" t="n">
        <f aca="false">1</f>
        <v>1</v>
      </c>
    </row>
    <row r="65" customFormat="false" ht="12.8" hidden="false" customHeight="false" outlineLevel="0" collapsed="false">
      <c r="A65" s="33" t="s">
        <v>480</v>
      </c>
      <c r="B65" s="2" t="s">
        <v>481</v>
      </c>
      <c r="C65" s="34" t="s">
        <v>383</v>
      </c>
      <c r="D65" s="35" t="n">
        <v>902610</v>
      </c>
      <c r="E65" s="35" t="n">
        <v>135438</v>
      </c>
      <c r="F65" s="35" t="n">
        <v>396450229</v>
      </c>
      <c r="G65" s="35" t="n">
        <v>32823240</v>
      </c>
      <c r="H65" s="35" t="n">
        <v>2956711</v>
      </c>
      <c r="I65" s="35" t="n">
        <v>426316758</v>
      </c>
      <c r="J65" s="35" t="n">
        <v>0.006935479</v>
      </c>
      <c r="K65" s="35" t="s">
        <v>24</v>
      </c>
      <c r="L65" s="38" t="n">
        <f aca="false">TRUE()</f>
        <v>1</v>
      </c>
      <c r="M65" s="39" t="n">
        <f aca="false">1</f>
        <v>1</v>
      </c>
    </row>
    <row r="66" customFormat="false" ht="12.8" hidden="false" customHeight="false" outlineLevel="0" collapsed="false">
      <c r="A66" s="33" t="s">
        <v>482</v>
      </c>
      <c r="B66" s="2" t="s">
        <v>483</v>
      </c>
      <c r="C66" s="34" t="s">
        <v>383</v>
      </c>
      <c r="D66" s="35" t="n">
        <v>13027</v>
      </c>
      <c r="E66" s="35" t="n">
        <v>10171</v>
      </c>
      <c r="F66" s="35" t="n">
        <v>976827</v>
      </c>
      <c r="G66" s="35" t="n">
        <v>9545391</v>
      </c>
      <c r="H66" s="35" t="n">
        <v>439318</v>
      </c>
      <c r="I66" s="35" t="n">
        <v>10082900</v>
      </c>
      <c r="J66" s="35" t="n">
        <v>0.0435706</v>
      </c>
      <c r="K66" s="35" t="s">
        <v>24</v>
      </c>
      <c r="L66" s="38" t="n">
        <f aca="false">TRUE()</f>
        <v>1</v>
      </c>
      <c r="M66" s="39" t="n">
        <f aca="false">1</f>
        <v>1</v>
      </c>
    </row>
    <row r="67" customFormat="false" ht="12.8" hidden="false" customHeight="false" outlineLevel="0" collapsed="false">
      <c r="A67" s="33" t="s">
        <v>484</v>
      </c>
      <c r="B67" s="2" t="s">
        <v>485</v>
      </c>
      <c r="C67" s="34" t="s">
        <v>383</v>
      </c>
      <c r="D67" s="35" t="n">
        <v>791816</v>
      </c>
      <c r="E67" s="35" t="n">
        <v>112683</v>
      </c>
      <c r="F67" s="35" t="n">
        <v>498516882</v>
      </c>
      <c r="G67" s="35" t="n">
        <v>25716995</v>
      </c>
      <c r="H67" s="35" t="n">
        <v>2983568</v>
      </c>
      <c r="I67" s="35" t="n">
        <v>521250309</v>
      </c>
      <c r="J67" s="35" t="n">
        <v>0.005723868</v>
      </c>
      <c r="K67" s="35" t="s">
        <v>24</v>
      </c>
      <c r="L67" s="38" t="n">
        <f aca="false">TRUE()</f>
        <v>1</v>
      </c>
      <c r="M67" s="39" t="n">
        <f aca="false">1</f>
        <v>1</v>
      </c>
    </row>
    <row r="68" customFormat="false" ht="12.8" hidden="false" customHeight="false" outlineLevel="0" collapsed="false">
      <c r="A68" s="33" t="s">
        <v>486</v>
      </c>
      <c r="B68" s="2" t="s">
        <v>487</v>
      </c>
      <c r="C68" s="34" t="s">
        <v>383</v>
      </c>
      <c r="D68" s="35" t="n">
        <v>407951</v>
      </c>
      <c r="E68" s="35" t="n">
        <v>143065</v>
      </c>
      <c r="F68" s="35" t="n">
        <v>254119058</v>
      </c>
      <c r="G68" s="35" t="n">
        <v>34526546</v>
      </c>
      <c r="H68" s="35" t="n">
        <v>4051650</v>
      </c>
      <c r="I68" s="35" t="n">
        <v>284593954</v>
      </c>
      <c r="J68" s="35" t="n">
        <v>0.0142366</v>
      </c>
      <c r="K68" s="35" t="s">
        <v>24</v>
      </c>
      <c r="L68" s="38" t="n">
        <f aca="false">TRUE()</f>
        <v>1</v>
      </c>
      <c r="M68" s="39" t="n">
        <f aca="false">1</f>
        <v>1</v>
      </c>
    </row>
    <row r="69" customFormat="false" ht="12.8" hidden="false" customHeight="false" outlineLevel="0" collapsed="false">
      <c r="A69" s="33" t="s">
        <v>488</v>
      </c>
      <c r="B69" s="2" t="s">
        <v>489</v>
      </c>
      <c r="C69" s="34" t="s">
        <v>383</v>
      </c>
      <c r="D69" s="35" t="n">
        <v>263630</v>
      </c>
      <c r="E69" s="35" t="n">
        <v>146338</v>
      </c>
      <c r="F69" s="35" t="n">
        <v>55505566</v>
      </c>
      <c r="G69" s="35" t="n">
        <v>30172252</v>
      </c>
      <c r="H69" s="35" t="n">
        <v>3800744</v>
      </c>
      <c r="I69" s="35" t="n">
        <v>81877074</v>
      </c>
      <c r="J69" s="35" t="n">
        <v>0.04642012</v>
      </c>
      <c r="K69" s="35" t="s">
        <v>24</v>
      </c>
      <c r="L69" s="38" t="n">
        <f aca="false">TRUE()</f>
        <v>1</v>
      </c>
      <c r="M69" s="39" t="n">
        <f aca="false">1</f>
        <v>1</v>
      </c>
    </row>
    <row r="70" customFormat="false" ht="12.8" hidden="false" customHeight="false" outlineLevel="0" collapsed="false">
      <c r="A70" s="33" t="s">
        <v>490</v>
      </c>
      <c r="B70" s="2" t="s">
        <v>491</v>
      </c>
      <c r="C70" s="34" t="s">
        <v>383</v>
      </c>
      <c r="D70" s="35" t="n">
        <v>1119896</v>
      </c>
      <c r="E70" s="35" t="n">
        <v>166300</v>
      </c>
      <c r="F70" s="35" t="n">
        <v>990782377</v>
      </c>
      <c r="G70" s="35" t="n">
        <v>38346297</v>
      </c>
      <c r="H70" s="35" t="n">
        <v>3581514</v>
      </c>
      <c r="I70" s="35" t="n">
        <v>1025547160</v>
      </c>
      <c r="J70" s="35" t="n">
        <v>0.003492296</v>
      </c>
      <c r="K70" s="35" t="s">
        <v>24</v>
      </c>
      <c r="L70" s="38" t="n">
        <f aca="false">TRUE()</f>
        <v>1</v>
      </c>
      <c r="M70" s="39" t="n">
        <f aca="false">1</f>
        <v>1</v>
      </c>
    </row>
    <row r="71" customFormat="false" ht="12.8" hidden="false" customHeight="false" outlineLevel="0" collapsed="false">
      <c r="A71" s="33" t="s">
        <v>492</v>
      </c>
      <c r="B71" s="2" t="s">
        <v>493</v>
      </c>
      <c r="C71" s="34" t="s">
        <v>383</v>
      </c>
      <c r="D71" s="35" t="n">
        <v>289528</v>
      </c>
      <c r="E71" s="35" t="n">
        <v>150395</v>
      </c>
      <c r="F71" s="35" t="n">
        <v>257950383</v>
      </c>
      <c r="G71" s="35" t="n">
        <v>34271097</v>
      </c>
      <c r="H71" s="35" t="n">
        <v>1190865</v>
      </c>
      <c r="I71" s="35" t="n">
        <v>291030615</v>
      </c>
      <c r="J71" s="35" t="n">
        <v>0.004091889</v>
      </c>
      <c r="K71" s="35" t="s">
        <v>24</v>
      </c>
      <c r="L71" s="38" t="n">
        <f aca="false">TRUE()</f>
        <v>1</v>
      </c>
      <c r="M71" s="39" t="n">
        <f aca="false">1</f>
        <v>1</v>
      </c>
    </row>
    <row r="72" customFormat="false" ht="12.8" hidden="false" customHeight="false" outlineLevel="0" collapsed="false">
      <c r="A72" s="33" t="s">
        <v>494</v>
      </c>
      <c r="B72" s="2" t="s">
        <v>495</v>
      </c>
      <c r="C72" s="34" t="s">
        <v>383</v>
      </c>
      <c r="D72" s="35" t="n">
        <v>421608</v>
      </c>
      <c r="E72" s="35" t="n">
        <v>192327</v>
      </c>
      <c r="F72" s="35" t="n">
        <v>159331685</v>
      </c>
      <c r="G72" s="35" t="n">
        <v>45920911</v>
      </c>
      <c r="H72" s="35" t="n">
        <v>8274633</v>
      </c>
      <c r="I72" s="35" t="n">
        <v>196977963</v>
      </c>
      <c r="J72" s="35" t="n">
        <v>0.04200791</v>
      </c>
      <c r="K72" s="35" t="s">
        <v>24</v>
      </c>
      <c r="L72" s="38" t="n">
        <f aca="false">TRUE()</f>
        <v>1</v>
      </c>
      <c r="M72" s="39" t="n">
        <f aca="false">1</f>
        <v>1</v>
      </c>
    </row>
    <row r="73" customFormat="false" ht="12.8" hidden="false" customHeight="false" outlineLevel="0" collapsed="false">
      <c r="A73" s="33" t="s">
        <v>496</v>
      </c>
      <c r="B73" s="2" t="s">
        <v>497</v>
      </c>
      <c r="C73" s="34" t="s">
        <v>383</v>
      </c>
      <c r="D73" s="35" t="n">
        <v>271674</v>
      </c>
      <c r="E73" s="35" t="n">
        <v>142600</v>
      </c>
      <c r="F73" s="35" t="n">
        <v>85831569</v>
      </c>
      <c r="G73" s="35" t="n">
        <v>35640959</v>
      </c>
      <c r="H73" s="35" t="n">
        <v>8605787</v>
      </c>
      <c r="I73" s="35" t="n">
        <v>112866741</v>
      </c>
      <c r="J73" s="35" t="n">
        <v>0.07624732</v>
      </c>
      <c r="K73" s="35" t="s">
        <v>24</v>
      </c>
      <c r="L73" s="38" t="n">
        <f aca="false">TRUE()</f>
        <v>1</v>
      </c>
      <c r="M73" s="39" t="n">
        <f aca="false">1</f>
        <v>1</v>
      </c>
    </row>
    <row r="74" customFormat="false" ht="12.8" hidden="false" customHeight="false" outlineLevel="0" collapsed="false">
      <c r="A74" s="33" t="s">
        <v>498</v>
      </c>
      <c r="B74" s="2" t="s">
        <v>499</v>
      </c>
      <c r="C74" s="34" t="s">
        <v>383</v>
      </c>
      <c r="D74" s="35" t="n">
        <v>227239</v>
      </c>
      <c r="E74" s="35" t="n">
        <v>135453</v>
      </c>
      <c r="F74" s="35" t="n">
        <v>100036570</v>
      </c>
      <c r="G74" s="35" t="n">
        <v>33710078</v>
      </c>
      <c r="H74" s="35" t="n">
        <v>7637829</v>
      </c>
      <c r="I74" s="35" t="n">
        <v>126108819</v>
      </c>
      <c r="J74" s="35" t="n">
        <v>0.06056538</v>
      </c>
      <c r="K74" s="35" t="s">
        <v>24</v>
      </c>
      <c r="L74" s="38" t="n">
        <f aca="false">TRUE()</f>
        <v>1</v>
      </c>
      <c r="M74" s="39" t="n">
        <f aca="false">1</f>
        <v>1</v>
      </c>
    </row>
    <row r="75" customFormat="false" ht="12.8" hidden="false" customHeight="false" outlineLevel="0" collapsed="false">
      <c r="A75" s="33" t="s">
        <v>500</v>
      </c>
      <c r="B75" s="2" t="s">
        <v>501</v>
      </c>
      <c r="C75" s="34" t="s">
        <v>383</v>
      </c>
      <c r="D75" s="35" t="n">
        <v>561228</v>
      </c>
      <c r="E75" s="35" t="n">
        <v>200381</v>
      </c>
      <c r="F75" s="35" t="n">
        <v>269983956</v>
      </c>
      <c r="G75" s="35" t="n">
        <v>49409406</v>
      </c>
      <c r="H75" s="35" t="n">
        <v>10309273</v>
      </c>
      <c r="I75" s="35" t="n">
        <v>309084089</v>
      </c>
      <c r="J75" s="35" t="n">
        <v>0.03335427</v>
      </c>
      <c r="K75" s="35" t="s">
        <v>24</v>
      </c>
      <c r="L75" s="38" t="n">
        <f aca="false">TRUE()</f>
        <v>1</v>
      </c>
      <c r="M75" s="39" t="n">
        <f aca="false">1</f>
        <v>1</v>
      </c>
    </row>
    <row r="76" customFormat="false" ht="12.8" hidden="false" customHeight="false" outlineLevel="0" collapsed="false">
      <c r="A76" s="33" t="s">
        <v>502</v>
      </c>
      <c r="B76" s="2" t="s">
        <v>503</v>
      </c>
      <c r="C76" s="34" t="s">
        <v>383</v>
      </c>
      <c r="D76" s="35" t="n">
        <v>234655</v>
      </c>
      <c r="E76" s="35" t="n">
        <v>123027</v>
      </c>
      <c r="F76" s="35" t="n">
        <v>133351511</v>
      </c>
      <c r="G76" s="35" t="n">
        <v>28494475</v>
      </c>
      <c r="H76" s="35" t="n">
        <v>1022091</v>
      </c>
      <c r="I76" s="35" t="n">
        <v>160823895</v>
      </c>
      <c r="J76" s="35" t="n">
        <v>0.006355343</v>
      </c>
      <c r="K76" s="35" t="s">
        <v>24</v>
      </c>
      <c r="L76" s="38" t="n">
        <f aca="false">TRUE()</f>
        <v>1</v>
      </c>
      <c r="M76" s="39" t="n">
        <f aca="false">1</f>
        <v>1</v>
      </c>
    </row>
    <row r="77" customFormat="false" ht="12.8" hidden="false" customHeight="false" outlineLevel="0" collapsed="false">
      <c r="A77" s="33" t="s">
        <v>504</v>
      </c>
      <c r="B77" s="2" t="s">
        <v>505</v>
      </c>
      <c r="C77" s="34" t="s">
        <v>383</v>
      </c>
      <c r="D77" s="35" t="n">
        <v>156708</v>
      </c>
      <c r="E77" s="35" t="n">
        <v>121757</v>
      </c>
      <c r="F77" s="35" t="n">
        <v>115764727</v>
      </c>
      <c r="G77" s="35" t="n">
        <v>25364537</v>
      </c>
      <c r="H77" s="35" t="n">
        <v>7524546</v>
      </c>
      <c r="I77" s="35" t="n">
        <v>133604718</v>
      </c>
      <c r="J77" s="35" t="n">
        <v>0.05631946</v>
      </c>
      <c r="K77" s="35" t="s">
        <v>24</v>
      </c>
      <c r="L77" s="38" t="n">
        <f aca="false">TRUE()</f>
        <v>1</v>
      </c>
      <c r="M77" s="39" t="n">
        <f aca="false">1</f>
        <v>1</v>
      </c>
    </row>
    <row r="78" customFormat="false" ht="12.8" hidden="false" customHeight="false" outlineLevel="0" collapsed="false">
      <c r="A78" s="33" t="s">
        <v>506</v>
      </c>
      <c r="B78" s="2" t="s">
        <v>507</v>
      </c>
      <c r="C78" s="34" t="s">
        <v>383</v>
      </c>
      <c r="D78" s="35" t="n">
        <v>266410</v>
      </c>
      <c r="E78" s="35" t="n">
        <v>133674</v>
      </c>
      <c r="F78" s="35" t="n">
        <v>107246611</v>
      </c>
      <c r="G78" s="35" t="n">
        <v>32068031</v>
      </c>
      <c r="H78" s="35" t="n">
        <v>2892556</v>
      </c>
      <c r="I78" s="35" t="n">
        <v>136422086</v>
      </c>
      <c r="J78" s="35" t="n">
        <v>0.02120299</v>
      </c>
      <c r="K78" s="35" t="s">
        <v>24</v>
      </c>
      <c r="L78" s="38" t="n">
        <f aca="false">TRUE()</f>
        <v>1</v>
      </c>
      <c r="M78" s="39" t="n">
        <f aca="false">1</f>
        <v>1</v>
      </c>
    </row>
    <row r="79" customFormat="false" ht="12.8" hidden="false" customHeight="false" outlineLevel="0" collapsed="false">
      <c r="A79" s="33" t="s">
        <v>508</v>
      </c>
      <c r="B79" s="2" t="s">
        <v>509</v>
      </c>
      <c r="C79" s="34" t="s">
        <v>383</v>
      </c>
      <c r="D79" s="35" t="n">
        <v>271307</v>
      </c>
      <c r="E79" s="35" t="n">
        <v>154630</v>
      </c>
      <c r="F79" s="35" t="n">
        <v>200428529</v>
      </c>
      <c r="G79" s="35" t="n">
        <v>39577589</v>
      </c>
      <c r="H79" s="35" t="n">
        <v>5574520</v>
      </c>
      <c r="I79" s="35" t="n">
        <v>234431598</v>
      </c>
      <c r="J79" s="35" t="n">
        <v>0.02377888</v>
      </c>
      <c r="K79" s="35" t="s">
        <v>24</v>
      </c>
      <c r="L79" s="38" t="n">
        <f aca="false">TRUE()</f>
        <v>1</v>
      </c>
      <c r="M79" s="39" t="n">
        <f aca="false">1</f>
        <v>1</v>
      </c>
    </row>
    <row r="80" customFormat="false" ht="12.8" hidden="false" customHeight="false" outlineLevel="0" collapsed="false">
      <c r="A80" s="33" t="s">
        <v>510</v>
      </c>
      <c r="B80" s="2" t="s">
        <v>511</v>
      </c>
      <c r="C80" s="34" t="s">
        <v>383</v>
      </c>
      <c r="D80" s="35" t="n">
        <v>564117</v>
      </c>
      <c r="E80" s="35" t="n">
        <v>154694</v>
      </c>
      <c r="F80" s="35" t="n">
        <v>517078460</v>
      </c>
      <c r="G80" s="35" t="n">
        <v>35798815</v>
      </c>
      <c r="H80" s="35" t="n">
        <v>4993984</v>
      </c>
      <c r="I80" s="35" t="n">
        <v>547883291</v>
      </c>
      <c r="J80" s="35" t="n">
        <v>0.009115051</v>
      </c>
      <c r="K80" s="35" t="s">
        <v>24</v>
      </c>
      <c r="L80" s="38" t="n">
        <f aca="false">TRUE()</f>
        <v>1</v>
      </c>
      <c r="M80" s="39" t="n">
        <f aca="false">1</f>
        <v>1</v>
      </c>
    </row>
    <row r="81" customFormat="false" ht="12.8" hidden="false" customHeight="false" outlineLevel="0" collapsed="false">
      <c r="A81" s="33" t="s">
        <v>512</v>
      </c>
      <c r="B81" s="2" t="s">
        <v>513</v>
      </c>
      <c r="C81" s="34" t="s">
        <v>383</v>
      </c>
      <c r="D81" s="35" t="n">
        <v>578848</v>
      </c>
      <c r="E81" s="35" t="n">
        <v>126073</v>
      </c>
      <c r="F81" s="35" t="n">
        <v>370439143</v>
      </c>
      <c r="G81" s="35" t="n">
        <v>33699925</v>
      </c>
      <c r="H81" s="35" t="n">
        <v>9159518</v>
      </c>
      <c r="I81" s="35" t="n">
        <v>394979550</v>
      </c>
      <c r="J81" s="35" t="n">
        <v>0.02318985</v>
      </c>
      <c r="K81" s="35" t="s">
        <v>24</v>
      </c>
      <c r="L81" s="38" t="n">
        <f aca="false">TRUE()</f>
        <v>1</v>
      </c>
      <c r="M81" s="39" t="n">
        <f aca="false">1</f>
        <v>1</v>
      </c>
    </row>
    <row r="82" customFormat="false" ht="12.8" hidden="false" customHeight="false" outlineLevel="0" collapsed="false">
      <c r="A82" s="33" t="s">
        <v>514</v>
      </c>
      <c r="B82" s="2" t="s">
        <v>515</v>
      </c>
      <c r="C82" s="34" t="s">
        <v>383</v>
      </c>
      <c r="D82" s="35" t="n">
        <v>372441</v>
      </c>
      <c r="E82" s="35" t="n">
        <v>145606</v>
      </c>
      <c r="F82" s="35" t="n">
        <v>423978541</v>
      </c>
      <c r="G82" s="35" t="n">
        <v>39405775</v>
      </c>
      <c r="H82" s="35" t="n">
        <v>6397341</v>
      </c>
      <c r="I82" s="35" t="n">
        <v>456986975</v>
      </c>
      <c r="J82" s="35" t="n">
        <v>0.01399896</v>
      </c>
      <c r="K82" s="35" t="s">
        <v>24</v>
      </c>
      <c r="L82" s="38" t="n">
        <f aca="false">TRUE()</f>
        <v>1</v>
      </c>
      <c r="M82" s="39" t="n">
        <f aca="false">1</f>
        <v>1</v>
      </c>
    </row>
    <row r="83" customFormat="false" ht="12.8" hidden="false" customHeight="false" outlineLevel="0" collapsed="false">
      <c r="A83" s="33" t="s">
        <v>516</v>
      </c>
      <c r="B83" s="2" t="s">
        <v>517</v>
      </c>
      <c r="C83" s="34" t="s">
        <v>383</v>
      </c>
      <c r="D83" s="35" t="n">
        <v>101166</v>
      </c>
      <c r="E83" s="35" t="n">
        <v>100504</v>
      </c>
      <c r="F83" s="35" t="n">
        <v>27308084</v>
      </c>
      <c r="G83" s="35" t="n">
        <v>21628850</v>
      </c>
      <c r="H83" s="35" t="n">
        <v>2526158</v>
      </c>
      <c r="I83" s="35" t="n">
        <v>46410776</v>
      </c>
      <c r="J83" s="35" t="n">
        <v>0.05443042</v>
      </c>
      <c r="K83" s="35" t="s">
        <v>24</v>
      </c>
      <c r="L83" s="38" t="n">
        <f aca="false">TRUE()</f>
        <v>1</v>
      </c>
      <c r="M83" s="39" t="n">
        <f aca="false">1</f>
        <v>1</v>
      </c>
    </row>
    <row r="84" customFormat="false" ht="12.8" hidden="false" customHeight="false" outlineLevel="0" collapsed="false">
      <c r="A84" s="33" t="s">
        <v>518</v>
      </c>
      <c r="B84" s="2" t="s">
        <v>519</v>
      </c>
      <c r="C84" s="34" t="s">
        <v>383</v>
      </c>
      <c r="D84" s="35" t="n">
        <v>184585</v>
      </c>
      <c r="E84" s="35" t="n">
        <v>154117</v>
      </c>
      <c r="F84" s="35" t="n">
        <v>82397943</v>
      </c>
      <c r="G84" s="35" t="n">
        <v>35449983</v>
      </c>
      <c r="H84" s="35" t="n">
        <v>3405345</v>
      </c>
      <c r="I84" s="35" t="n">
        <v>114442581</v>
      </c>
      <c r="J84" s="35" t="n">
        <v>0.02975593</v>
      </c>
      <c r="K84" s="35" t="s">
        <v>24</v>
      </c>
      <c r="L84" s="38" t="n">
        <f aca="false">TRUE()</f>
        <v>1</v>
      </c>
      <c r="M84" s="39" t="n">
        <f aca="false">1</f>
        <v>1</v>
      </c>
    </row>
    <row r="85" customFormat="false" ht="12.8" hidden="false" customHeight="false" outlineLevel="0" collapsed="false">
      <c r="A85" s="33" t="s">
        <v>520</v>
      </c>
      <c r="B85" s="2" t="s">
        <v>521</v>
      </c>
      <c r="C85" s="34" t="s">
        <v>383</v>
      </c>
      <c r="D85" s="35" t="n">
        <v>142683</v>
      </c>
      <c r="E85" s="35" t="n">
        <v>136724</v>
      </c>
      <c r="F85" s="35" t="n">
        <v>123850242</v>
      </c>
      <c r="G85" s="35" t="n">
        <v>32157069</v>
      </c>
      <c r="H85" s="35" t="n">
        <v>2733076</v>
      </c>
      <c r="I85" s="35" t="n">
        <v>153274235</v>
      </c>
      <c r="J85" s="35" t="n">
        <v>0.01783128</v>
      </c>
      <c r="K85" s="35" t="s">
        <v>24</v>
      </c>
      <c r="L85" s="38" t="n">
        <f aca="false">TRUE()</f>
        <v>1</v>
      </c>
      <c r="M85" s="39" t="n">
        <f aca="false">1</f>
        <v>1</v>
      </c>
    </row>
    <row r="86" customFormat="false" ht="12.8" hidden="false" customHeight="false" outlineLevel="0" collapsed="false">
      <c r="A86" s="33" t="s">
        <v>522</v>
      </c>
      <c r="B86" s="2" t="s">
        <v>523</v>
      </c>
      <c r="C86" s="34" t="s">
        <v>383</v>
      </c>
      <c r="D86" s="35" t="n">
        <v>41697</v>
      </c>
      <c r="E86" s="35" t="n">
        <v>115070</v>
      </c>
      <c r="F86" s="35" t="n">
        <v>10763825</v>
      </c>
      <c r="G86" s="35" t="n">
        <v>28013569</v>
      </c>
      <c r="H86" s="35" t="n">
        <v>2083272</v>
      </c>
      <c r="I86" s="35" t="n">
        <v>36694122</v>
      </c>
      <c r="J86" s="35" t="n">
        <v>0.056774</v>
      </c>
      <c r="K86" s="35" t="s">
        <v>24</v>
      </c>
      <c r="L86" s="38" t="n">
        <f aca="false">TRUE()</f>
        <v>1</v>
      </c>
      <c r="M86" s="39" t="n">
        <f aca="false">1</f>
        <v>1</v>
      </c>
    </row>
    <row r="87" customFormat="false" ht="12.8" hidden="false" customHeight="false" outlineLevel="0" collapsed="false">
      <c r="A87" s="33" t="s">
        <v>524</v>
      </c>
      <c r="B87" s="2" t="s">
        <v>525</v>
      </c>
      <c r="C87" s="34" t="s">
        <v>383</v>
      </c>
      <c r="D87" s="35" t="n">
        <v>476933</v>
      </c>
      <c r="E87" s="35" t="n">
        <v>154569</v>
      </c>
      <c r="F87" s="35" t="n">
        <v>267148070</v>
      </c>
      <c r="G87" s="35" t="n">
        <v>29782660</v>
      </c>
      <c r="H87" s="35" t="n">
        <v>5666162</v>
      </c>
      <c r="I87" s="35" t="n">
        <v>291264568</v>
      </c>
      <c r="J87" s="35" t="n">
        <v>0.01945366</v>
      </c>
      <c r="K87" s="35" t="s">
        <v>24</v>
      </c>
      <c r="L87" s="38" t="n">
        <f aca="false">TRUE()</f>
        <v>1</v>
      </c>
      <c r="M87" s="39" t="n">
        <f aca="false">1</f>
        <v>1</v>
      </c>
    </row>
    <row r="88" customFormat="false" ht="12.8" hidden="false" customHeight="false" outlineLevel="0" collapsed="false">
      <c r="A88" s="33" t="s">
        <v>526</v>
      </c>
      <c r="B88" s="2" t="s">
        <v>527</v>
      </c>
      <c r="C88" s="34" t="s">
        <v>383</v>
      </c>
      <c r="D88" s="35" t="n">
        <v>176951</v>
      </c>
      <c r="E88" s="35" t="n">
        <v>106287</v>
      </c>
      <c r="F88" s="35" t="n">
        <v>35552274</v>
      </c>
      <c r="G88" s="35" t="n">
        <v>23626084</v>
      </c>
      <c r="H88" s="35" t="n">
        <v>2516993</v>
      </c>
      <c r="I88" s="35" t="n">
        <v>56661365</v>
      </c>
      <c r="J88" s="35" t="n">
        <v>0.04442168</v>
      </c>
      <c r="K88" s="35" t="s">
        <v>24</v>
      </c>
      <c r="L88" s="38" t="n">
        <f aca="false">TRUE()</f>
        <v>1</v>
      </c>
      <c r="M88" s="39" t="n">
        <f aca="false">1</f>
        <v>1</v>
      </c>
    </row>
    <row r="89" customFormat="false" ht="15" hidden="false" customHeight="false" outlineLevel="0" collapsed="false">
      <c r="A89" s="33" t="s">
        <v>528</v>
      </c>
      <c r="B89" s="2" t="s">
        <v>529</v>
      </c>
      <c r="C89" s="34" t="s">
        <v>383</v>
      </c>
      <c r="D89" s="35" t="n">
        <v>823791</v>
      </c>
      <c r="E89" s="35" t="n">
        <v>220009</v>
      </c>
      <c r="F89" s="35" t="n">
        <v>1707605014</v>
      </c>
      <c r="G89" s="35" t="n">
        <v>51758777</v>
      </c>
      <c r="H89" s="35" t="n">
        <v>4360236</v>
      </c>
      <c r="I89" s="35" t="n">
        <v>1755003555</v>
      </c>
      <c r="J89" s="35" t="n">
        <v>0.00248446</v>
      </c>
      <c r="K89" s="35" t="s">
        <v>24</v>
      </c>
      <c r="L89" s="38" t="n">
        <f aca="false">TRUE()</f>
        <v>1</v>
      </c>
      <c r="M89" s="39" t="n">
        <f aca="false">1</f>
        <v>1</v>
      </c>
      <c r="AE89" s="40"/>
      <c r="AF89" s="40"/>
      <c r="AK89" s="40"/>
      <c r="AL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</row>
    <row r="92" customFormat="false" ht="19.7" hidden="false" customHeight="false" outlineLevel="0" collapsed="false">
      <c r="A92" s="5" t="s">
        <v>380</v>
      </c>
      <c r="B92" s="5" t="s">
        <v>377</v>
      </c>
      <c r="C92" s="0"/>
      <c r="D92" s="0"/>
      <c r="E92" s="0"/>
      <c r="F92" s="0"/>
      <c r="G92" s="0"/>
      <c r="H92" s="0"/>
      <c r="I92" s="0"/>
      <c r="J92" s="0"/>
      <c r="K92" s="0"/>
    </row>
    <row r="93" customFormat="false" ht="12.8" hidden="false" customHeight="false" outlineLevel="0" collapsed="false">
      <c r="A93" s="0"/>
    </row>
    <row r="94" customFormat="false" ht="56.35" hidden="false" customHeight="true" outlineLevel="0" collapsed="false">
      <c r="A94" s="21" t="s">
        <v>9</v>
      </c>
      <c r="B94" s="21" t="s">
        <v>10</v>
      </c>
      <c r="C94" s="21" t="s">
        <v>11</v>
      </c>
      <c r="D94" s="21" t="s">
        <v>12</v>
      </c>
      <c r="E94" s="21" t="s">
        <v>13</v>
      </c>
      <c r="F94" s="21" t="s">
        <v>14</v>
      </c>
      <c r="G94" s="21" t="s">
        <v>15</v>
      </c>
      <c r="H94" s="21" t="s">
        <v>16</v>
      </c>
      <c r="I94" s="21" t="s">
        <v>17</v>
      </c>
      <c r="J94" s="21" t="s">
        <v>18</v>
      </c>
      <c r="K94" s="21" t="s">
        <v>19</v>
      </c>
      <c r="L94" s="21" t="s">
        <v>20</v>
      </c>
      <c r="M94" s="21" t="s">
        <v>20</v>
      </c>
    </row>
    <row r="95" customFormat="false" ht="12.8" hidden="false" customHeight="false" outlineLevel="0" collapsed="false">
      <c r="A95" s="33" t="s">
        <v>381</v>
      </c>
      <c r="B95" s="2" t="s">
        <v>382</v>
      </c>
      <c r="C95" s="34" t="s">
        <v>383</v>
      </c>
      <c r="D95" s="35" t="n">
        <v>186860</v>
      </c>
      <c r="E95" s="35" t="n">
        <v>137613</v>
      </c>
      <c r="F95" s="35" t="n">
        <v>50199902</v>
      </c>
      <c r="G95" s="35" t="n">
        <v>31253476</v>
      </c>
      <c r="H95" s="35" t="n">
        <v>8128578</v>
      </c>
      <c r="I95" s="35" t="n">
        <v>73324800</v>
      </c>
      <c r="J95" s="35" t="n">
        <v>0.1108571</v>
      </c>
      <c r="K95" s="35" t="s">
        <v>24</v>
      </c>
      <c r="L95" s="38" t="n">
        <f aca="false">FALSE()</f>
        <v>0</v>
      </c>
      <c r="M95" s="39" t="n">
        <f aca="false">0</f>
        <v>0</v>
      </c>
    </row>
    <row r="96" customFormat="false" ht="12.8" hidden="false" customHeight="false" outlineLevel="0" collapsed="false">
      <c r="A96" s="33" t="s">
        <v>432</v>
      </c>
      <c r="B96" s="2" t="s">
        <v>433</v>
      </c>
      <c r="C96" s="34" t="s">
        <v>383</v>
      </c>
      <c r="D96" s="35" t="n">
        <v>63744</v>
      </c>
      <c r="E96" s="35" t="n">
        <v>70290</v>
      </c>
      <c r="F96" s="35" t="n">
        <v>5609288</v>
      </c>
      <c r="G96" s="35" t="n">
        <v>14479983</v>
      </c>
      <c r="H96" s="35" t="n">
        <v>1954398</v>
      </c>
      <c r="I96" s="35" t="n">
        <v>18134873</v>
      </c>
      <c r="J96" s="35" t="n">
        <v>0.1077702</v>
      </c>
      <c r="K96" s="35" t="s">
        <v>24</v>
      </c>
      <c r="L96" s="38" t="n">
        <f aca="false">FALSE()</f>
        <v>0</v>
      </c>
      <c r="M96" s="39" t="n">
        <f aca="false">0</f>
        <v>0</v>
      </c>
    </row>
    <row r="97" customFormat="false" ht="12.8" hidden="false" customHeight="false" outlineLevel="0" collapsed="false">
      <c r="A97" s="33" t="s">
        <v>392</v>
      </c>
      <c r="B97" s="2" t="s">
        <v>393</v>
      </c>
      <c r="C97" s="34" t="s">
        <v>383</v>
      </c>
      <c r="D97" s="35" t="n">
        <v>445408</v>
      </c>
      <c r="E97" s="35" t="n">
        <v>200152</v>
      </c>
      <c r="F97" s="35" t="n">
        <v>206509297</v>
      </c>
      <c r="G97" s="35" t="n">
        <v>72559619</v>
      </c>
      <c r="H97" s="35" t="n">
        <v>24167854</v>
      </c>
      <c r="I97" s="35" t="n">
        <v>254901062</v>
      </c>
      <c r="J97" s="35" t="n">
        <v>0.09481268</v>
      </c>
      <c r="K97" s="35" t="s">
        <v>24</v>
      </c>
      <c r="L97" s="38" t="n">
        <f aca="false">FALSE()</f>
        <v>0</v>
      </c>
      <c r="M97" s="39" t="n">
        <f aca="false">0</f>
        <v>0</v>
      </c>
    </row>
    <row r="98" customFormat="false" ht="12.8" hidden="false" customHeight="false" outlineLevel="0" collapsed="false">
      <c r="A98" s="33" t="s">
        <v>472</v>
      </c>
      <c r="B98" s="2" t="s">
        <v>473</v>
      </c>
      <c r="C98" s="34" t="s">
        <v>383</v>
      </c>
      <c r="D98" s="35" t="n">
        <v>42373</v>
      </c>
      <c r="E98" s="35" t="n">
        <v>9571</v>
      </c>
      <c r="F98" s="35" t="n">
        <v>3557051</v>
      </c>
      <c r="G98" s="35" t="n">
        <v>1823974</v>
      </c>
      <c r="H98" s="35" t="n">
        <v>856758</v>
      </c>
      <c r="I98" s="35" t="n">
        <v>4524267</v>
      </c>
      <c r="J98" s="35" t="n">
        <v>0.1893695</v>
      </c>
      <c r="K98" s="35" t="s">
        <v>24</v>
      </c>
      <c r="L98" s="38" t="n">
        <f aca="false">FALSE()</f>
        <v>0</v>
      </c>
      <c r="M98" s="39" t="n">
        <f aca="false">0</f>
        <v>0</v>
      </c>
    </row>
    <row r="99" customFormat="false" ht="12.8" hidden="false" customHeight="false" outlineLevel="0" collapsed="false">
      <c r="A99" s="33" t="s">
        <v>474</v>
      </c>
      <c r="B99" s="2" t="s">
        <v>475</v>
      </c>
      <c r="C99" s="34" t="s">
        <v>383</v>
      </c>
      <c r="D99" s="35" t="n">
        <v>15504</v>
      </c>
      <c r="E99" s="35" t="n">
        <v>5254</v>
      </c>
      <c r="F99" s="35" t="n">
        <v>1322952</v>
      </c>
      <c r="G99" s="35" t="n">
        <v>869969</v>
      </c>
      <c r="H99" s="35" t="n">
        <v>68023</v>
      </c>
      <c r="I99" s="35" t="n">
        <v>2124898</v>
      </c>
      <c r="J99" s="35" t="n">
        <v>0.03201236</v>
      </c>
      <c r="K99" s="35" t="n">
        <v>0.001</v>
      </c>
      <c r="L99" s="38" t="n">
        <f aca="false">FALSE()</f>
        <v>0</v>
      </c>
      <c r="M99" s="39" t="n">
        <f aca="false">0</f>
        <v>0</v>
      </c>
    </row>
    <row r="100" customFormat="false" ht="12.8" hidden="false" customHeight="false" outlineLevel="0" collapsed="false">
      <c r="A100" s="33" t="s">
        <v>480</v>
      </c>
      <c r="B100" s="2" t="s">
        <v>481</v>
      </c>
      <c r="C100" s="34" t="s">
        <v>383</v>
      </c>
      <c r="D100" s="35" t="n">
        <v>900526</v>
      </c>
      <c r="E100" s="35" t="n">
        <v>111015</v>
      </c>
      <c r="F100" s="35" t="n">
        <v>394731297</v>
      </c>
      <c r="G100" s="35" t="n">
        <v>225878563</v>
      </c>
      <c r="H100" s="35" t="n">
        <v>109255713</v>
      </c>
      <c r="I100" s="35" t="n">
        <v>511354147</v>
      </c>
      <c r="J100" s="35" t="n">
        <v>0.2136596</v>
      </c>
      <c r="K100" s="35" t="s">
        <v>24</v>
      </c>
      <c r="L100" s="38" t="n">
        <f aca="false">FALSE()</f>
        <v>0</v>
      </c>
      <c r="M100" s="39" t="n">
        <f aca="false">0</f>
        <v>0</v>
      </c>
    </row>
    <row r="101" customFormat="false" ht="12.8" hidden="false" customHeight="false" outlineLevel="0" collapsed="false">
      <c r="A101" s="33" t="s">
        <v>482</v>
      </c>
      <c r="B101" s="2" t="s">
        <v>483</v>
      </c>
      <c r="C101" s="34" t="s">
        <v>383</v>
      </c>
      <c r="D101" s="35" t="n">
        <v>13027</v>
      </c>
      <c r="E101" s="35" t="n">
        <v>2702</v>
      </c>
      <c r="F101" s="35" t="n">
        <v>976827</v>
      </c>
      <c r="G101" s="35" t="n">
        <v>537296</v>
      </c>
      <c r="H101" s="35" t="n">
        <v>76809</v>
      </c>
      <c r="I101" s="35" t="n">
        <v>1437314</v>
      </c>
      <c r="J101" s="35" t="n">
        <v>0.05343926</v>
      </c>
      <c r="K101" s="35" t="s">
        <v>24</v>
      </c>
      <c r="L101" s="38" t="n">
        <f aca="false">FALSE()</f>
        <v>0</v>
      </c>
      <c r="M101" s="39" t="n">
        <f aca="false">0</f>
        <v>0</v>
      </c>
    </row>
    <row r="102" customFormat="false" ht="12.8" hidden="false" customHeight="false" outlineLevel="0" collapsed="false">
      <c r="A102" s="33" t="s">
        <v>484</v>
      </c>
      <c r="B102" s="2" t="s">
        <v>485</v>
      </c>
      <c r="C102" s="34" t="s">
        <v>383</v>
      </c>
      <c r="D102" s="35" t="n">
        <v>767125</v>
      </c>
      <c r="E102" s="35" t="n">
        <v>85280</v>
      </c>
      <c r="F102" s="35" t="n">
        <v>469130447</v>
      </c>
      <c r="G102" s="35" t="n">
        <v>243976417</v>
      </c>
      <c r="H102" s="35" t="n">
        <v>119043664</v>
      </c>
      <c r="I102" s="35" t="n">
        <v>594063200</v>
      </c>
      <c r="J102" s="35" t="n">
        <v>0.2003889</v>
      </c>
      <c r="K102" s="35" t="s">
        <v>530</v>
      </c>
      <c r="L102" s="38" t="n">
        <f aca="false">FALSE()</f>
        <v>0</v>
      </c>
      <c r="M102" s="39" t="n">
        <f aca="false">0</f>
        <v>0</v>
      </c>
    </row>
    <row r="103" customFormat="false" ht="12.8" hidden="false" customHeight="false" outlineLevel="0" collapsed="false">
      <c r="A103" s="33" t="s">
        <v>396</v>
      </c>
      <c r="B103" s="2" t="s">
        <v>397</v>
      </c>
      <c r="C103" s="34" t="s">
        <v>383</v>
      </c>
      <c r="D103" s="35" t="n">
        <v>187869</v>
      </c>
      <c r="E103" s="35" t="n">
        <v>177238</v>
      </c>
      <c r="F103" s="35" t="n">
        <v>70852419</v>
      </c>
      <c r="G103" s="35" t="n">
        <v>36829275</v>
      </c>
      <c r="H103" s="35" t="n">
        <v>10066676</v>
      </c>
      <c r="I103" s="35" t="n">
        <v>97615018</v>
      </c>
      <c r="J103" s="35" t="n">
        <v>0.1031263</v>
      </c>
      <c r="K103" s="35" t="s">
        <v>24</v>
      </c>
      <c r="L103" s="38" t="n">
        <f aca="false">FALSE()</f>
        <v>0</v>
      </c>
      <c r="M103" s="39" t="n">
        <f aca="false">0</f>
        <v>0</v>
      </c>
    </row>
    <row r="104" customFormat="false" ht="12.8" hidden="false" customHeight="false" outlineLevel="0" collapsed="false">
      <c r="A104" s="33" t="s">
        <v>398</v>
      </c>
      <c r="B104" s="2" t="s">
        <v>399</v>
      </c>
      <c r="C104" s="34" t="s">
        <v>383</v>
      </c>
      <c r="D104" s="35" t="n">
        <v>688692</v>
      </c>
      <c r="E104" s="35" t="n">
        <v>354219</v>
      </c>
      <c r="F104" s="35" t="n">
        <v>538169245</v>
      </c>
      <c r="G104" s="35" t="n">
        <v>215265241</v>
      </c>
      <c r="H104" s="35" t="n">
        <v>145954215</v>
      </c>
      <c r="I104" s="35" t="n">
        <v>607480271</v>
      </c>
      <c r="J104" s="35" t="n">
        <v>0.2402617</v>
      </c>
      <c r="K104" s="35" t="s">
        <v>24</v>
      </c>
      <c r="L104" s="38" t="n">
        <f aca="false">FALSE()</f>
        <v>0</v>
      </c>
      <c r="M104" s="39" t="n">
        <f aca="false">0</f>
        <v>0</v>
      </c>
    </row>
    <row r="105" customFormat="false" ht="12.8" hidden="false" customHeight="false" outlineLevel="0" collapsed="false">
      <c r="A105" s="33" t="s">
        <v>402</v>
      </c>
      <c r="B105" s="2" t="s">
        <v>403</v>
      </c>
      <c r="C105" s="34" t="s">
        <v>383</v>
      </c>
      <c r="D105" s="35" t="n">
        <v>788293</v>
      </c>
      <c r="E105" s="35" t="n">
        <v>139429</v>
      </c>
      <c r="F105" s="35" t="n">
        <v>256369176</v>
      </c>
      <c r="G105" s="35" t="n">
        <v>163491487</v>
      </c>
      <c r="H105" s="35" t="n">
        <v>43412157</v>
      </c>
      <c r="I105" s="35" t="n">
        <v>376448506</v>
      </c>
      <c r="J105" s="35" t="n">
        <v>0.1153203</v>
      </c>
      <c r="K105" s="35" t="s">
        <v>24</v>
      </c>
      <c r="L105" s="38" t="n">
        <f aca="false">TRUE()</f>
        <v>1</v>
      </c>
      <c r="M105" s="39" t="n">
        <f aca="false">1</f>
        <v>1</v>
      </c>
    </row>
    <row r="106" customFormat="false" ht="12.8" hidden="false" customHeight="false" outlineLevel="0" collapsed="false">
      <c r="A106" s="33" t="s">
        <v>404</v>
      </c>
      <c r="B106" s="2" t="s">
        <v>405</v>
      </c>
      <c r="C106" s="34" t="s">
        <v>383</v>
      </c>
      <c r="D106" s="35" t="n">
        <v>709027</v>
      </c>
      <c r="E106" s="35" t="n">
        <v>130680</v>
      </c>
      <c r="F106" s="35" t="n">
        <v>627780991</v>
      </c>
      <c r="G106" s="35" t="n">
        <v>56254111</v>
      </c>
      <c r="H106" s="35" t="n">
        <v>7498528</v>
      </c>
      <c r="I106" s="35" t="n">
        <v>676536574</v>
      </c>
      <c r="J106" s="35" t="n">
        <v>0.0110837</v>
      </c>
      <c r="K106" s="35" t="s">
        <v>24</v>
      </c>
      <c r="L106" s="38" t="n">
        <f aca="false">TRUE()</f>
        <v>1</v>
      </c>
      <c r="M106" s="39" t="n">
        <f aca="false">1</f>
        <v>1</v>
      </c>
    </row>
    <row r="107" customFormat="false" ht="12.8" hidden="false" customHeight="false" outlineLevel="0" collapsed="false">
      <c r="A107" s="33" t="s">
        <v>406</v>
      </c>
      <c r="B107" s="2" t="s">
        <v>407</v>
      </c>
      <c r="C107" s="34" t="s">
        <v>383</v>
      </c>
      <c r="D107" s="35" t="n">
        <v>695529</v>
      </c>
      <c r="E107" s="35" t="n">
        <v>83342</v>
      </c>
      <c r="F107" s="35" t="n">
        <v>402132613</v>
      </c>
      <c r="G107" s="35" t="n">
        <v>125784582</v>
      </c>
      <c r="H107" s="35" t="n">
        <v>45844324</v>
      </c>
      <c r="I107" s="35" t="n">
        <v>482072871</v>
      </c>
      <c r="J107" s="35" t="n">
        <v>0.09509833</v>
      </c>
      <c r="K107" s="35" t="s">
        <v>24</v>
      </c>
      <c r="L107" s="38" t="n">
        <f aca="false">TRUE()</f>
        <v>1</v>
      </c>
      <c r="M107" s="39" t="n">
        <f aca="false">1</f>
        <v>1</v>
      </c>
    </row>
    <row r="108" customFormat="false" ht="12.8" hidden="false" customHeight="false" outlineLevel="0" collapsed="false">
      <c r="A108" s="33" t="s">
        <v>408</v>
      </c>
      <c r="B108" s="2" t="s">
        <v>409</v>
      </c>
      <c r="C108" s="34" t="s">
        <v>383</v>
      </c>
      <c r="D108" s="35" t="n">
        <v>240258</v>
      </c>
      <c r="E108" s="35" t="n">
        <v>99244</v>
      </c>
      <c r="F108" s="35" t="n">
        <v>146256778</v>
      </c>
      <c r="G108" s="35" t="n">
        <v>44010293</v>
      </c>
      <c r="H108" s="35" t="n">
        <v>5340391</v>
      </c>
      <c r="I108" s="35" t="n">
        <v>184926680</v>
      </c>
      <c r="J108" s="35" t="n">
        <v>0.02887842</v>
      </c>
      <c r="K108" s="35" t="s">
        <v>24</v>
      </c>
      <c r="L108" s="38" t="n">
        <f aca="false">TRUE()</f>
        <v>1</v>
      </c>
      <c r="M108" s="39" t="n">
        <f aca="false">1</f>
        <v>1</v>
      </c>
    </row>
    <row r="109" customFormat="false" ht="12.8" hidden="false" customHeight="false" outlineLevel="0" collapsed="false">
      <c r="A109" s="33" t="s">
        <v>410</v>
      </c>
      <c r="B109" s="2" t="s">
        <v>411</v>
      </c>
      <c r="C109" s="34" t="s">
        <v>383</v>
      </c>
      <c r="D109" s="35" t="n">
        <v>149896</v>
      </c>
      <c r="E109" s="35" t="n">
        <v>121061</v>
      </c>
      <c r="F109" s="35" t="n">
        <v>65167398</v>
      </c>
      <c r="G109" s="35" t="n">
        <v>24498676</v>
      </c>
      <c r="H109" s="35" t="n">
        <v>4201088</v>
      </c>
      <c r="I109" s="35" t="n">
        <v>85464986</v>
      </c>
      <c r="J109" s="35" t="n">
        <v>0.04915566</v>
      </c>
      <c r="K109" s="35" t="s">
        <v>24</v>
      </c>
      <c r="L109" s="38" t="n">
        <f aca="false">TRUE()</f>
        <v>1</v>
      </c>
      <c r="M109" s="39" t="n">
        <f aca="false">1</f>
        <v>1</v>
      </c>
    </row>
    <row r="110" customFormat="false" ht="12.8" hidden="false" customHeight="false" outlineLevel="0" collapsed="false">
      <c r="A110" s="33" t="s">
        <v>412</v>
      </c>
      <c r="B110" s="2" t="s">
        <v>413</v>
      </c>
      <c r="C110" s="34" t="s">
        <v>383</v>
      </c>
      <c r="D110" s="35" t="n">
        <v>76443</v>
      </c>
      <c r="E110" s="35" t="n">
        <v>112404</v>
      </c>
      <c r="F110" s="35" t="n">
        <v>22032429</v>
      </c>
      <c r="G110" s="35" t="n">
        <v>17500978</v>
      </c>
      <c r="H110" s="35" t="n">
        <v>590664</v>
      </c>
      <c r="I110" s="35" t="n">
        <v>38942743</v>
      </c>
      <c r="J110" s="35" t="n">
        <v>0.0151675</v>
      </c>
      <c r="K110" s="35" t="s">
        <v>24</v>
      </c>
      <c r="L110" s="38" t="n">
        <f aca="false">TRUE()</f>
        <v>1</v>
      </c>
      <c r="M110" s="39" t="n">
        <f aca="false">1</f>
        <v>1</v>
      </c>
    </row>
    <row r="111" customFormat="false" ht="12.8" hidden="false" customHeight="false" outlineLevel="0" collapsed="false">
      <c r="A111" s="33" t="s">
        <v>414</v>
      </c>
      <c r="B111" s="2" t="s">
        <v>415</v>
      </c>
      <c r="C111" s="34" t="s">
        <v>383</v>
      </c>
      <c r="D111" s="35" t="n">
        <v>12106</v>
      </c>
      <c r="E111" s="35" t="n">
        <v>58789</v>
      </c>
      <c r="F111" s="35" t="n">
        <v>1368865</v>
      </c>
      <c r="G111" s="35" t="n">
        <v>22398297</v>
      </c>
      <c r="H111" s="35" t="n">
        <v>349280</v>
      </c>
      <c r="I111" s="35" t="n">
        <v>23417882</v>
      </c>
      <c r="J111" s="35" t="n">
        <v>0.0149151</v>
      </c>
      <c r="K111" s="35" t="s">
        <v>24</v>
      </c>
      <c r="L111" s="38" t="n">
        <f aca="false">TRUE()</f>
        <v>1</v>
      </c>
      <c r="M111" s="39" t="n">
        <f aca="false">1</f>
        <v>1</v>
      </c>
    </row>
    <row r="112" customFormat="false" ht="12.8" hidden="false" customHeight="false" outlineLevel="0" collapsed="false">
      <c r="A112" s="33" t="s">
        <v>416</v>
      </c>
      <c r="B112" s="2" t="s">
        <v>417</v>
      </c>
      <c r="C112" s="34" t="s">
        <v>383</v>
      </c>
      <c r="D112" s="35" t="n">
        <v>17625</v>
      </c>
      <c r="E112" s="35" t="n">
        <v>1389</v>
      </c>
      <c r="F112" s="35" t="n">
        <v>1053239</v>
      </c>
      <c r="G112" s="35" t="n">
        <v>227301</v>
      </c>
      <c r="H112" s="35" t="n">
        <v>16705</v>
      </c>
      <c r="I112" s="35" t="n">
        <v>1263835</v>
      </c>
      <c r="J112" s="35" t="n">
        <v>0.01321771</v>
      </c>
      <c r="K112" s="2" t="n">
        <v>0.168</v>
      </c>
      <c r="L112" s="38" t="n">
        <f aca="false">FALSE()</f>
        <v>0</v>
      </c>
      <c r="M112" s="39" t="n">
        <v>1</v>
      </c>
    </row>
    <row r="113" customFormat="false" ht="12.8" hidden="false" customHeight="false" outlineLevel="0" collapsed="false">
      <c r="A113" s="33" t="s">
        <v>384</v>
      </c>
      <c r="B113" s="2" t="s">
        <v>385</v>
      </c>
      <c r="C113" s="34" t="s">
        <v>383</v>
      </c>
      <c r="D113" s="35" t="n">
        <v>557511</v>
      </c>
      <c r="E113" s="35" t="n">
        <v>188412</v>
      </c>
      <c r="F113" s="35" t="n">
        <v>260274977</v>
      </c>
      <c r="G113" s="35" t="n">
        <v>93954101</v>
      </c>
      <c r="H113" s="35" t="n">
        <v>35142994</v>
      </c>
      <c r="I113" s="35" t="n">
        <v>319086084</v>
      </c>
      <c r="J113" s="35" t="n">
        <v>0.1101364</v>
      </c>
      <c r="K113" s="35" t="s">
        <v>24</v>
      </c>
      <c r="L113" s="38" t="n">
        <f aca="false">TRUE()</f>
        <v>1</v>
      </c>
      <c r="M113" s="39" t="n">
        <f aca="false">1</f>
        <v>1</v>
      </c>
    </row>
    <row r="114" customFormat="false" ht="12.8" hidden="false" customHeight="false" outlineLevel="0" collapsed="false">
      <c r="A114" s="33" t="s">
        <v>418</v>
      </c>
      <c r="B114" s="2" t="s">
        <v>419</v>
      </c>
      <c r="C114" s="34" t="s">
        <v>383</v>
      </c>
      <c r="D114" s="35" t="n">
        <v>214096</v>
      </c>
      <c r="E114" s="35" t="n">
        <v>105785</v>
      </c>
      <c r="F114" s="35" t="n">
        <v>97316026</v>
      </c>
      <c r="G114" s="35" t="n">
        <v>41163578</v>
      </c>
      <c r="H114" s="35" t="n">
        <v>4591168</v>
      </c>
      <c r="I114" s="35" t="n">
        <v>133888436</v>
      </c>
      <c r="J114" s="35" t="n">
        <v>0.034291</v>
      </c>
      <c r="K114" s="35" t="s">
        <v>24</v>
      </c>
      <c r="L114" s="38" t="n">
        <f aca="false">TRUE()</f>
        <v>1</v>
      </c>
      <c r="M114" s="39" t="n">
        <f aca="false">1</f>
        <v>1</v>
      </c>
    </row>
    <row r="115" customFormat="false" ht="12.8" hidden="false" customHeight="false" outlineLevel="0" collapsed="false">
      <c r="A115" s="33" t="s">
        <v>420</v>
      </c>
      <c r="B115" s="2" t="s">
        <v>421</v>
      </c>
      <c r="C115" s="34" t="s">
        <v>383</v>
      </c>
      <c r="D115" s="35" t="n">
        <v>280177</v>
      </c>
      <c r="E115" s="35" t="n">
        <v>164332</v>
      </c>
      <c r="F115" s="35" t="n">
        <v>86118987</v>
      </c>
      <c r="G115" s="35" t="n">
        <v>34084597</v>
      </c>
      <c r="H115" s="35" t="n">
        <v>6081533</v>
      </c>
      <c r="I115" s="35" t="n">
        <v>114122051</v>
      </c>
      <c r="J115" s="35" t="n">
        <v>0.05328973</v>
      </c>
      <c r="K115" s="35" t="s">
        <v>24</v>
      </c>
      <c r="L115" s="38" t="n">
        <f aca="false">TRUE()</f>
        <v>1</v>
      </c>
      <c r="M115" s="39" t="n">
        <f aca="false">1</f>
        <v>1</v>
      </c>
    </row>
    <row r="116" customFormat="false" ht="12.8" hidden="false" customHeight="false" outlineLevel="0" collapsed="false">
      <c r="A116" s="33" t="s">
        <v>422</v>
      </c>
      <c r="B116" s="2" t="s">
        <v>423</v>
      </c>
      <c r="C116" s="34" t="s">
        <v>383</v>
      </c>
      <c r="D116" s="35" t="n">
        <v>569049</v>
      </c>
      <c r="E116" s="35" t="n">
        <v>125261</v>
      </c>
      <c r="F116" s="35" t="n">
        <v>274004411</v>
      </c>
      <c r="G116" s="35" t="n">
        <v>66371117</v>
      </c>
      <c r="H116" s="35" t="n">
        <v>19466439</v>
      </c>
      <c r="I116" s="35" t="n">
        <v>320909089</v>
      </c>
      <c r="J116" s="35" t="n">
        <v>0.06066029</v>
      </c>
      <c r="K116" s="35" t="s">
        <v>24</v>
      </c>
      <c r="L116" s="38" t="n">
        <f aca="false">TRUE()</f>
        <v>1</v>
      </c>
      <c r="M116" s="39" t="n">
        <f aca="false">1</f>
        <v>1</v>
      </c>
    </row>
    <row r="117" customFormat="false" ht="12.8" hidden="false" customHeight="false" outlineLevel="0" collapsed="false">
      <c r="A117" s="33" t="s">
        <v>386</v>
      </c>
      <c r="B117" s="2" t="s">
        <v>387</v>
      </c>
      <c r="C117" s="34" t="s">
        <v>383</v>
      </c>
      <c r="D117" s="35" t="n">
        <v>795690</v>
      </c>
      <c r="E117" s="35" t="n">
        <v>336717</v>
      </c>
      <c r="F117" s="35" t="n">
        <v>313246511</v>
      </c>
      <c r="G117" s="35" t="n">
        <v>75100745</v>
      </c>
      <c r="H117" s="35" t="n">
        <v>20235214</v>
      </c>
      <c r="I117" s="35" t="n">
        <v>368112042</v>
      </c>
      <c r="J117" s="35" t="n">
        <v>0.05497026</v>
      </c>
      <c r="K117" s="35" t="s">
        <v>24</v>
      </c>
      <c r="L117" s="38" t="n">
        <f aca="false">TRUE()</f>
        <v>1</v>
      </c>
      <c r="M117" s="39" t="n">
        <f aca="false">1</f>
        <v>1</v>
      </c>
    </row>
    <row r="118" customFormat="false" ht="12.8" hidden="false" customHeight="false" outlineLevel="0" collapsed="false">
      <c r="A118" s="33" t="s">
        <v>424</v>
      </c>
      <c r="B118" s="2" t="s">
        <v>425</v>
      </c>
      <c r="C118" s="34" t="s">
        <v>383</v>
      </c>
      <c r="D118" s="35" t="n">
        <v>110444</v>
      </c>
      <c r="E118" s="35" t="n">
        <v>110301</v>
      </c>
      <c r="F118" s="35" t="n">
        <v>26260372</v>
      </c>
      <c r="G118" s="35" t="n">
        <v>18436835</v>
      </c>
      <c r="H118" s="35" t="n">
        <v>794867</v>
      </c>
      <c r="I118" s="35" t="n">
        <v>43902340</v>
      </c>
      <c r="J118" s="35" t="n">
        <v>0.01810534</v>
      </c>
      <c r="K118" s="35" t="s">
        <v>24</v>
      </c>
      <c r="L118" s="38" t="n">
        <f aca="false">TRUE()</f>
        <v>1</v>
      </c>
      <c r="M118" s="39" t="n">
        <f aca="false">1</f>
        <v>1</v>
      </c>
    </row>
    <row r="119" customFormat="false" ht="12.8" hidden="false" customHeight="false" outlineLevel="0" collapsed="false">
      <c r="A119" s="33" t="s">
        <v>426</v>
      </c>
      <c r="B119" s="2" t="s">
        <v>427</v>
      </c>
      <c r="C119" s="34" t="s">
        <v>383</v>
      </c>
      <c r="D119" s="35" t="n">
        <v>1656686</v>
      </c>
      <c r="E119" s="35" t="n">
        <v>77947</v>
      </c>
      <c r="F119" s="35" t="n">
        <v>2141797822</v>
      </c>
      <c r="G119" s="35" t="n">
        <v>42426058</v>
      </c>
      <c r="H119" s="35" t="n">
        <v>8951474</v>
      </c>
      <c r="I119" s="35" t="n">
        <v>2175272406</v>
      </c>
      <c r="J119" s="35" t="n">
        <v>0.004115105</v>
      </c>
      <c r="K119" s="35" t="s">
        <v>24</v>
      </c>
      <c r="L119" s="38" t="n">
        <f aca="false">TRUE()</f>
        <v>1</v>
      </c>
      <c r="M119" s="39" t="n">
        <f aca="false">1</f>
        <v>1</v>
      </c>
    </row>
    <row r="120" customFormat="false" ht="12.8" hidden="false" customHeight="false" outlineLevel="0" collapsed="false">
      <c r="A120" s="33" t="s">
        <v>428</v>
      </c>
      <c r="B120" s="2" t="s">
        <v>429</v>
      </c>
      <c r="C120" s="34" t="s">
        <v>383</v>
      </c>
      <c r="D120" s="35" t="n">
        <v>195557</v>
      </c>
      <c r="E120" s="35" t="n">
        <v>83447</v>
      </c>
      <c r="F120" s="35" t="n">
        <v>93996773</v>
      </c>
      <c r="G120" s="35" t="n">
        <v>39665761</v>
      </c>
      <c r="H120" s="35" t="n">
        <v>5616066</v>
      </c>
      <c r="I120" s="35" t="n">
        <v>128046468</v>
      </c>
      <c r="J120" s="35" t="n">
        <v>0.04385959</v>
      </c>
      <c r="K120" s="35" t="s">
        <v>24</v>
      </c>
      <c r="L120" s="38" t="n">
        <f aca="false">TRUE()</f>
        <v>1</v>
      </c>
      <c r="M120" s="39" t="n">
        <f aca="false">1</f>
        <v>1</v>
      </c>
    </row>
    <row r="121" customFormat="false" ht="12.8" hidden="false" customHeight="false" outlineLevel="0" collapsed="false">
      <c r="A121" s="33" t="s">
        <v>430</v>
      </c>
      <c r="B121" s="2" t="s">
        <v>431</v>
      </c>
      <c r="C121" s="34" t="s">
        <v>383</v>
      </c>
      <c r="D121" s="35" t="n">
        <v>173744</v>
      </c>
      <c r="E121" s="35" t="n">
        <v>131156</v>
      </c>
      <c r="F121" s="35" t="n">
        <v>25320212</v>
      </c>
      <c r="G121" s="35" t="n">
        <v>35207166</v>
      </c>
      <c r="H121" s="35" t="n">
        <v>6734421</v>
      </c>
      <c r="I121" s="35" t="n">
        <v>53792957</v>
      </c>
      <c r="J121" s="35" t="n">
        <v>0.1251915</v>
      </c>
      <c r="K121" s="35" t="s">
        <v>24</v>
      </c>
      <c r="L121" s="38" t="n">
        <f aca="false">TRUE()</f>
        <v>1</v>
      </c>
      <c r="M121" s="39" t="n">
        <f aca="false">1</f>
        <v>1</v>
      </c>
    </row>
    <row r="122" customFormat="false" ht="12.8" hidden="false" customHeight="false" outlineLevel="0" collapsed="false">
      <c r="A122" s="33" t="s">
        <v>434</v>
      </c>
      <c r="B122" s="2" t="s">
        <v>435</v>
      </c>
      <c r="C122" s="34" t="s">
        <v>383</v>
      </c>
      <c r="D122" s="35" t="n">
        <v>449264</v>
      </c>
      <c r="E122" s="35" t="n">
        <v>110187</v>
      </c>
      <c r="F122" s="35" t="n">
        <v>252099116</v>
      </c>
      <c r="G122" s="35" t="n">
        <v>52737489</v>
      </c>
      <c r="H122" s="35" t="n">
        <v>13765625</v>
      </c>
      <c r="I122" s="35" t="n">
        <v>291070980</v>
      </c>
      <c r="J122" s="35" t="n">
        <v>0.04729302</v>
      </c>
      <c r="K122" s="35" t="s">
        <v>24</v>
      </c>
      <c r="L122" s="38" t="n">
        <f aca="false">TRUE()</f>
        <v>1</v>
      </c>
      <c r="M122" s="39" t="n">
        <f aca="false">1</f>
        <v>1</v>
      </c>
    </row>
    <row r="123" customFormat="false" ht="12.8" hidden="false" customHeight="false" outlineLevel="0" collapsed="false">
      <c r="A123" s="33" t="s">
        <v>436</v>
      </c>
      <c r="B123" s="2" t="s">
        <v>437</v>
      </c>
      <c r="C123" s="34" t="s">
        <v>383</v>
      </c>
      <c r="D123" s="35" t="n">
        <v>478075</v>
      </c>
      <c r="E123" s="35" t="n">
        <v>83270</v>
      </c>
      <c r="F123" s="35" t="n">
        <v>154499633</v>
      </c>
      <c r="G123" s="35" t="n">
        <v>38601492</v>
      </c>
      <c r="H123" s="35" t="n">
        <v>6406478</v>
      </c>
      <c r="I123" s="35" t="n">
        <v>186694647</v>
      </c>
      <c r="J123" s="35" t="n">
        <v>0.03431527</v>
      </c>
      <c r="K123" s="35" t="s">
        <v>24</v>
      </c>
      <c r="L123" s="38" t="n">
        <f aca="false">TRUE()</f>
        <v>1</v>
      </c>
      <c r="M123" s="39" t="n">
        <f aca="false">1</f>
        <v>1</v>
      </c>
    </row>
    <row r="124" customFormat="false" ht="12.8" hidden="false" customHeight="false" outlineLevel="0" collapsed="false">
      <c r="A124" s="33" t="s">
        <v>438</v>
      </c>
      <c r="B124" s="2" t="s">
        <v>439</v>
      </c>
      <c r="C124" s="34" t="s">
        <v>383</v>
      </c>
      <c r="D124" s="35" t="n">
        <v>277448</v>
      </c>
      <c r="E124" s="35" t="n">
        <v>101438</v>
      </c>
      <c r="F124" s="35" t="n">
        <v>140650995</v>
      </c>
      <c r="G124" s="35" t="n">
        <v>33776028</v>
      </c>
      <c r="H124" s="35" t="n">
        <v>4213337</v>
      </c>
      <c r="I124" s="35" t="n">
        <v>170213686</v>
      </c>
      <c r="J124" s="35" t="n">
        <v>0.02475322</v>
      </c>
      <c r="K124" s="35" t="s">
        <v>24</v>
      </c>
      <c r="L124" s="38" t="n">
        <f aca="false">TRUE()</f>
        <v>1</v>
      </c>
      <c r="M124" s="39" t="n">
        <f aca="false">1</f>
        <v>1</v>
      </c>
    </row>
    <row r="125" customFormat="false" ht="12.8" hidden="false" customHeight="false" outlineLevel="0" collapsed="false">
      <c r="A125" s="33" t="s">
        <v>440</v>
      </c>
      <c r="B125" s="2" t="s">
        <v>441</v>
      </c>
      <c r="C125" s="34" t="s">
        <v>383</v>
      </c>
      <c r="D125" s="35" t="n">
        <v>201833</v>
      </c>
      <c r="E125" s="35" t="n">
        <v>94632</v>
      </c>
      <c r="F125" s="35" t="n">
        <v>70933324</v>
      </c>
      <c r="G125" s="35" t="n">
        <v>31825441</v>
      </c>
      <c r="H125" s="35" t="n">
        <v>2255514</v>
      </c>
      <c r="I125" s="35" t="n">
        <v>100503251</v>
      </c>
      <c r="J125" s="35" t="n">
        <v>0.0224422</v>
      </c>
      <c r="K125" s="35" t="s">
        <v>24</v>
      </c>
      <c r="L125" s="38" t="n">
        <f aca="false">TRUE()</f>
        <v>1</v>
      </c>
      <c r="M125" s="39" t="n">
        <f aca="false">1</f>
        <v>1</v>
      </c>
    </row>
    <row r="126" customFormat="false" ht="12.8" hidden="false" customHeight="false" outlineLevel="0" collapsed="false">
      <c r="A126" s="33" t="s">
        <v>442</v>
      </c>
      <c r="B126" s="2" t="s">
        <v>443</v>
      </c>
      <c r="C126" s="34" t="s">
        <v>383</v>
      </c>
      <c r="D126" s="35" t="n">
        <v>17732</v>
      </c>
      <c r="E126" s="35" t="n">
        <v>67302</v>
      </c>
      <c r="F126" s="35" t="n">
        <v>2944284</v>
      </c>
      <c r="G126" s="35" t="n">
        <v>19078442</v>
      </c>
      <c r="H126" s="35" t="n">
        <v>1049209</v>
      </c>
      <c r="I126" s="35" t="n">
        <v>20973517</v>
      </c>
      <c r="J126" s="35" t="n">
        <v>0.05002542</v>
      </c>
      <c r="K126" s="35" t="s">
        <v>24</v>
      </c>
      <c r="L126" s="38" t="n">
        <f aca="false">TRUE()</f>
        <v>1</v>
      </c>
      <c r="M126" s="39" t="n">
        <f aca="false">1</f>
        <v>1</v>
      </c>
    </row>
    <row r="127" customFormat="false" ht="12.8" hidden="false" customHeight="false" outlineLevel="0" collapsed="false">
      <c r="A127" s="33" t="s">
        <v>444</v>
      </c>
      <c r="B127" s="2" t="s">
        <v>445</v>
      </c>
      <c r="C127" s="34" t="s">
        <v>383</v>
      </c>
      <c r="D127" s="35" t="n">
        <v>391867</v>
      </c>
      <c r="E127" s="35" t="n">
        <v>104174</v>
      </c>
      <c r="F127" s="35" t="n">
        <v>279984667</v>
      </c>
      <c r="G127" s="35" t="n">
        <v>50265069</v>
      </c>
      <c r="H127" s="35" t="n">
        <v>6239940</v>
      </c>
      <c r="I127" s="35" t="n">
        <v>324009796</v>
      </c>
      <c r="J127" s="35" t="n">
        <v>0.01925849</v>
      </c>
      <c r="K127" s="35" t="s">
        <v>24</v>
      </c>
      <c r="L127" s="38" t="n">
        <f aca="false">TRUE()</f>
        <v>1</v>
      </c>
      <c r="M127" s="39" t="n">
        <f aca="false">1</f>
        <v>1</v>
      </c>
    </row>
    <row r="128" customFormat="false" ht="12.8" hidden="false" customHeight="false" outlineLevel="0" collapsed="false">
      <c r="A128" s="33" t="s">
        <v>446</v>
      </c>
      <c r="B128" s="2" t="s">
        <v>447</v>
      </c>
      <c r="C128" s="34" t="s">
        <v>383</v>
      </c>
      <c r="D128" s="35" t="n">
        <v>357271</v>
      </c>
      <c r="E128" s="35" t="n">
        <v>80719</v>
      </c>
      <c r="F128" s="35" t="n">
        <v>151945162</v>
      </c>
      <c r="G128" s="35" t="n">
        <v>39124278</v>
      </c>
      <c r="H128" s="35" t="n">
        <v>7031676</v>
      </c>
      <c r="I128" s="35" t="n">
        <v>184037764</v>
      </c>
      <c r="J128" s="35" t="n">
        <v>0.03820779</v>
      </c>
      <c r="K128" s="35" t="s">
        <v>24</v>
      </c>
      <c r="L128" s="38" t="n">
        <f aca="false">TRUE()</f>
        <v>1</v>
      </c>
      <c r="M128" s="39" t="n">
        <f aca="false">1</f>
        <v>1</v>
      </c>
    </row>
    <row r="129" customFormat="false" ht="12.8" hidden="false" customHeight="false" outlineLevel="0" collapsed="false">
      <c r="A129" s="33" t="s">
        <v>448</v>
      </c>
      <c r="B129" s="2" t="s">
        <v>449</v>
      </c>
      <c r="C129" s="34" t="s">
        <v>383</v>
      </c>
      <c r="D129" s="35" t="n">
        <v>217787</v>
      </c>
      <c r="E129" s="35" t="n">
        <v>89069</v>
      </c>
      <c r="F129" s="35" t="n">
        <v>38960835</v>
      </c>
      <c r="G129" s="35" t="n">
        <v>40015710</v>
      </c>
      <c r="H129" s="35" t="n">
        <v>5340540</v>
      </c>
      <c r="I129" s="35" t="n">
        <v>73636005</v>
      </c>
      <c r="J129" s="35" t="n">
        <v>0.07252621</v>
      </c>
      <c r="K129" s="35" t="s">
        <v>24</v>
      </c>
      <c r="L129" s="38" t="n">
        <f aca="false">TRUE()</f>
        <v>1</v>
      </c>
      <c r="M129" s="39" t="n">
        <f aca="false">1</f>
        <v>1</v>
      </c>
    </row>
    <row r="130" customFormat="false" ht="12.8" hidden="false" customHeight="false" outlineLevel="0" collapsed="false">
      <c r="A130" s="33" t="s">
        <v>450</v>
      </c>
      <c r="B130" s="2" t="s">
        <v>451</v>
      </c>
      <c r="C130" s="34" t="s">
        <v>383</v>
      </c>
      <c r="D130" s="35" t="n">
        <v>620759</v>
      </c>
      <c r="E130" s="35" t="n">
        <v>118595</v>
      </c>
      <c r="F130" s="35" t="n">
        <v>417456070</v>
      </c>
      <c r="G130" s="35" t="n">
        <v>171256696</v>
      </c>
      <c r="H130" s="35" t="n">
        <v>36968129</v>
      </c>
      <c r="I130" s="35" t="n">
        <v>551744637</v>
      </c>
      <c r="J130" s="35" t="n">
        <v>0.06700224</v>
      </c>
      <c r="K130" s="35" t="s">
        <v>24</v>
      </c>
      <c r="L130" s="38" t="n">
        <f aca="false">TRUE()</f>
        <v>1</v>
      </c>
      <c r="M130" s="39" t="n">
        <f aca="false">1</f>
        <v>1</v>
      </c>
    </row>
    <row r="131" customFormat="false" ht="12.8" hidden="false" customHeight="false" outlineLevel="0" collapsed="false">
      <c r="A131" s="33" t="s">
        <v>452</v>
      </c>
      <c r="B131" s="2" t="s">
        <v>453</v>
      </c>
      <c r="C131" s="34" t="s">
        <v>383</v>
      </c>
      <c r="D131" s="35" t="n">
        <v>647170</v>
      </c>
      <c r="E131" s="35" t="n">
        <v>131050</v>
      </c>
      <c r="F131" s="35" t="n">
        <v>378828083</v>
      </c>
      <c r="G131" s="35" t="n">
        <v>54117983</v>
      </c>
      <c r="H131" s="35" t="n">
        <v>12615477</v>
      </c>
      <c r="I131" s="35" t="n">
        <v>420330589</v>
      </c>
      <c r="J131" s="35" t="n">
        <v>0.03001323</v>
      </c>
      <c r="K131" s="35" t="s">
        <v>24</v>
      </c>
      <c r="L131" s="38" t="n">
        <f aca="false">TRUE()</f>
        <v>1</v>
      </c>
      <c r="M131" s="39" t="n">
        <f aca="false">1</f>
        <v>1</v>
      </c>
    </row>
    <row r="132" customFormat="false" ht="12.8" hidden="false" customHeight="false" outlineLevel="0" collapsed="false">
      <c r="A132" s="33" t="s">
        <v>454</v>
      </c>
      <c r="B132" s="2" t="s">
        <v>455</v>
      </c>
      <c r="C132" s="34" t="s">
        <v>383</v>
      </c>
      <c r="D132" s="35" t="n">
        <v>180962</v>
      </c>
      <c r="E132" s="35" t="n">
        <v>133821</v>
      </c>
      <c r="F132" s="35" t="n">
        <v>62123780</v>
      </c>
      <c r="G132" s="35" t="n">
        <v>54715514</v>
      </c>
      <c r="H132" s="35" t="n">
        <v>12729830</v>
      </c>
      <c r="I132" s="35" t="n">
        <v>104109464</v>
      </c>
      <c r="J132" s="35" t="n">
        <v>0.1222735</v>
      </c>
      <c r="K132" s="35" t="s">
        <v>24</v>
      </c>
      <c r="L132" s="38" t="n">
        <f aca="false">TRUE()</f>
        <v>1</v>
      </c>
      <c r="M132" s="39" t="n">
        <f aca="false">1</f>
        <v>1</v>
      </c>
    </row>
    <row r="133" customFormat="false" ht="12.8" hidden="false" customHeight="false" outlineLevel="0" collapsed="false">
      <c r="A133" s="33" t="s">
        <v>456</v>
      </c>
      <c r="B133" s="2" t="s">
        <v>457</v>
      </c>
      <c r="C133" s="34" t="s">
        <v>383</v>
      </c>
      <c r="D133" s="35" t="n">
        <v>41170</v>
      </c>
      <c r="E133" s="35" t="n">
        <v>60867</v>
      </c>
      <c r="F133" s="35" t="n">
        <v>3706379</v>
      </c>
      <c r="G133" s="35" t="n">
        <v>8029248</v>
      </c>
      <c r="H133" s="35" t="n">
        <v>483357</v>
      </c>
      <c r="I133" s="35" t="n">
        <v>11252270</v>
      </c>
      <c r="J133" s="35" t="n">
        <v>0.0429564</v>
      </c>
      <c r="K133" s="35" t="s">
        <v>24</v>
      </c>
      <c r="L133" s="38" t="n">
        <f aca="false">TRUE()</f>
        <v>1</v>
      </c>
      <c r="M133" s="39" t="n">
        <f aca="false">1</f>
        <v>1</v>
      </c>
    </row>
    <row r="134" customFormat="false" ht="12.8" hidden="false" customHeight="false" outlineLevel="0" collapsed="false">
      <c r="A134" s="33" t="s">
        <v>458</v>
      </c>
      <c r="B134" s="2" t="s">
        <v>459</v>
      </c>
      <c r="C134" s="34" t="s">
        <v>383</v>
      </c>
      <c r="D134" s="35" t="n">
        <v>686793</v>
      </c>
      <c r="E134" s="35" t="n">
        <v>224347</v>
      </c>
      <c r="F134" s="35" t="n">
        <v>432210720</v>
      </c>
      <c r="G134" s="35" t="n">
        <v>107219353</v>
      </c>
      <c r="H134" s="35" t="n">
        <v>14008682</v>
      </c>
      <c r="I134" s="35" t="n">
        <v>525421391</v>
      </c>
      <c r="J134" s="35" t="n">
        <v>0.0266618</v>
      </c>
      <c r="K134" s="35" t="s">
        <v>24</v>
      </c>
      <c r="L134" s="38" t="n">
        <f aca="false">TRUE()</f>
        <v>1</v>
      </c>
      <c r="M134" s="39" t="n">
        <f aca="false">1</f>
        <v>1</v>
      </c>
    </row>
    <row r="135" customFormat="false" ht="12.8" hidden="false" customHeight="false" outlineLevel="0" collapsed="false">
      <c r="A135" s="33" t="s">
        <v>460</v>
      </c>
      <c r="B135" s="2" t="s">
        <v>461</v>
      </c>
      <c r="C135" s="34" t="s">
        <v>383</v>
      </c>
      <c r="D135" s="35" t="n">
        <v>639050</v>
      </c>
      <c r="E135" s="35" t="n">
        <v>151397</v>
      </c>
      <c r="F135" s="35" t="n">
        <v>510844602</v>
      </c>
      <c r="G135" s="35" t="n">
        <v>50847579</v>
      </c>
      <c r="H135" s="35" t="n">
        <v>9734518</v>
      </c>
      <c r="I135" s="35" t="n">
        <v>551957663</v>
      </c>
      <c r="J135" s="35" t="n">
        <v>0.01763635</v>
      </c>
      <c r="K135" s="35" t="s">
        <v>24</v>
      </c>
      <c r="L135" s="38" t="n">
        <f aca="false">TRUE()</f>
        <v>1</v>
      </c>
      <c r="M135" s="39" t="n">
        <f aca="false">1</f>
        <v>1</v>
      </c>
    </row>
    <row r="136" customFormat="false" ht="12.8" hidden="false" customHeight="false" outlineLevel="0" collapsed="false">
      <c r="A136" s="33" t="s">
        <v>388</v>
      </c>
      <c r="B136" s="2" t="s">
        <v>389</v>
      </c>
      <c r="C136" s="34" t="s">
        <v>383</v>
      </c>
      <c r="D136" s="35" t="n">
        <v>2437</v>
      </c>
      <c r="E136" s="35" t="n">
        <v>4294</v>
      </c>
      <c r="F136" s="35" t="n">
        <v>207045</v>
      </c>
      <c r="G136" s="35" t="n">
        <v>737742</v>
      </c>
      <c r="H136" s="35" t="n">
        <v>13188</v>
      </c>
      <c r="I136" s="35" t="n">
        <v>931599</v>
      </c>
      <c r="J136" s="35" t="n">
        <v>0.01415631</v>
      </c>
      <c r="K136" s="35" t="s">
        <v>24</v>
      </c>
      <c r="L136" s="38" t="n">
        <f aca="false">TRUE()</f>
        <v>1</v>
      </c>
      <c r="M136" s="39" t="n">
        <f aca="false">1</f>
        <v>1</v>
      </c>
    </row>
    <row r="137" customFormat="false" ht="12.8" hidden="false" customHeight="false" outlineLevel="0" collapsed="false">
      <c r="A137" s="33" t="s">
        <v>462</v>
      </c>
      <c r="B137" s="2" t="s">
        <v>463</v>
      </c>
      <c r="C137" s="34" t="s">
        <v>383</v>
      </c>
      <c r="D137" s="35" t="n">
        <v>302695</v>
      </c>
      <c r="E137" s="35" t="n">
        <v>76273</v>
      </c>
      <c r="F137" s="35" t="n">
        <v>50841641</v>
      </c>
      <c r="G137" s="35" t="n">
        <v>25631838</v>
      </c>
      <c r="H137" s="35" t="n">
        <v>753486</v>
      </c>
      <c r="I137" s="35" t="n">
        <v>75719993</v>
      </c>
      <c r="J137" s="35" t="n">
        <v>0.009950952</v>
      </c>
      <c r="K137" s="35" t="s">
        <v>24</v>
      </c>
      <c r="L137" s="38" t="n">
        <f aca="false">TRUE()</f>
        <v>1</v>
      </c>
      <c r="M137" s="39" t="n">
        <f aca="false">1</f>
        <v>1</v>
      </c>
    </row>
    <row r="138" customFormat="false" ht="12.8" hidden="false" customHeight="false" outlineLevel="0" collapsed="false">
      <c r="A138" s="33" t="s">
        <v>390</v>
      </c>
      <c r="B138" s="2" t="s">
        <v>391</v>
      </c>
      <c r="C138" s="34" t="s">
        <v>383</v>
      </c>
      <c r="D138" s="35" t="n">
        <v>141259</v>
      </c>
      <c r="E138" s="35" t="n">
        <v>161206</v>
      </c>
      <c r="F138" s="35" t="n">
        <v>39048240</v>
      </c>
      <c r="G138" s="35" t="n">
        <v>29696563</v>
      </c>
      <c r="H138" s="35" t="n">
        <v>5491739</v>
      </c>
      <c r="I138" s="35" t="n">
        <v>63253064</v>
      </c>
      <c r="J138" s="35" t="n">
        <v>0.08682171</v>
      </c>
      <c r="K138" s="35" t="s">
        <v>24</v>
      </c>
      <c r="L138" s="38" t="n">
        <f aca="false">TRUE()</f>
        <v>1</v>
      </c>
      <c r="M138" s="39" t="n">
        <f aca="false">1</f>
        <v>1</v>
      </c>
    </row>
    <row r="139" customFormat="false" ht="12.8" hidden="false" customHeight="false" outlineLevel="0" collapsed="false">
      <c r="A139" s="33" t="s">
        <v>464</v>
      </c>
      <c r="B139" s="2" t="s">
        <v>465</v>
      </c>
      <c r="C139" s="34" t="s">
        <v>383</v>
      </c>
      <c r="D139" s="35" t="n">
        <v>274526</v>
      </c>
      <c r="E139" s="35" t="n">
        <v>174616</v>
      </c>
      <c r="F139" s="35" t="n">
        <v>88153541</v>
      </c>
      <c r="G139" s="35" t="n">
        <v>46704409</v>
      </c>
      <c r="H139" s="35" t="n">
        <v>7432735</v>
      </c>
      <c r="I139" s="35" t="n">
        <v>127425215</v>
      </c>
      <c r="J139" s="35" t="n">
        <v>0.05833017</v>
      </c>
      <c r="K139" s="35" t="s">
        <v>24</v>
      </c>
      <c r="L139" s="38" t="n">
        <f aca="false">TRUE()</f>
        <v>1</v>
      </c>
      <c r="M139" s="39" t="n">
        <f aca="false">1</f>
        <v>1</v>
      </c>
    </row>
    <row r="140" customFormat="false" ht="12.8" hidden="false" customHeight="false" outlineLevel="0" collapsed="false">
      <c r="A140" s="33" t="s">
        <v>466</v>
      </c>
      <c r="B140" s="2" t="s">
        <v>467</v>
      </c>
      <c r="C140" s="34" t="s">
        <v>383</v>
      </c>
      <c r="D140" s="35" t="n">
        <v>201117</v>
      </c>
      <c r="E140" s="35" t="n">
        <v>60864</v>
      </c>
      <c r="F140" s="35" t="n">
        <v>86027174</v>
      </c>
      <c r="G140" s="35" t="n">
        <v>23914291</v>
      </c>
      <c r="H140" s="35" t="n">
        <v>3423296</v>
      </c>
      <c r="I140" s="35" t="n">
        <v>106518169</v>
      </c>
      <c r="J140" s="35" t="n">
        <v>0.03213814</v>
      </c>
      <c r="K140" s="35" t="s">
        <v>24</v>
      </c>
      <c r="L140" s="38" t="n">
        <f aca="false">TRUE()</f>
        <v>1</v>
      </c>
      <c r="M140" s="39" t="n">
        <f aca="false">1</f>
        <v>1</v>
      </c>
    </row>
    <row r="141" customFormat="false" ht="12.8" hidden="false" customHeight="false" outlineLevel="0" collapsed="false">
      <c r="A141" s="33" t="s">
        <v>468</v>
      </c>
      <c r="B141" s="2" t="s">
        <v>469</v>
      </c>
      <c r="C141" s="34" t="s">
        <v>383</v>
      </c>
      <c r="D141" s="35" t="n">
        <v>327785</v>
      </c>
      <c r="E141" s="35" t="n">
        <v>117863</v>
      </c>
      <c r="F141" s="35" t="n">
        <v>158485807</v>
      </c>
      <c r="G141" s="35" t="n">
        <v>46989767</v>
      </c>
      <c r="H141" s="35" t="n">
        <v>4060584</v>
      </c>
      <c r="I141" s="35" t="n">
        <v>201414990</v>
      </c>
      <c r="J141" s="35" t="n">
        <v>0.02016029</v>
      </c>
      <c r="K141" s="35" t="s">
        <v>24</v>
      </c>
      <c r="L141" s="38" t="n">
        <f aca="false">TRUE()</f>
        <v>1</v>
      </c>
      <c r="M141" s="39" t="n">
        <f aca="false">1</f>
        <v>1</v>
      </c>
    </row>
    <row r="142" customFormat="false" ht="12.8" hidden="false" customHeight="false" outlineLevel="0" collapsed="false">
      <c r="A142" s="33" t="s">
        <v>470</v>
      </c>
      <c r="B142" s="2" t="s">
        <v>471</v>
      </c>
      <c r="C142" s="34" t="s">
        <v>383</v>
      </c>
      <c r="D142" s="35" t="n">
        <v>347010</v>
      </c>
      <c r="E142" s="35" t="n">
        <v>124808</v>
      </c>
      <c r="F142" s="35" t="n">
        <v>119948697</v>
      </c>
      <c r="G142" s="35" t="n">
        <v>54588358</v>
      </c>
      <c r="H142" s="35" t="n">
        <v>16727517</v>
      </c>
      <c r="I142" s="35" t="n">
        <v>157809538</v>
      </c>
      <c r="J142" s="35" t="n">
        <v>0.1059981</v>
      </c>
      <c r="K142" s="35" t="s">
        <v>24</v>
      </c>
      <c r="L142" s="38" t="n">
        <f aca="false">TRUE()</f>
        <v>1</v>
      </c>
      <c r="M142" s="39" t="n">
        <f aca="false">1</f>
        <v>1</v>
      </c>
    </row>
    <row r="143" customFormat="false" ht="12.8" hidden="false" customHeight="false" outlineLevel="0" collapsed="false">
      <c r="A143" s="33" t="s">
        <v>476</v>
      </c>
      <c r="B143" s="2" t="s">
        <v>477</v>
      </c>
      <c r="C143" s="34" t="s">
        <v>383</v>
      </c>
      <c r="D143" s="35" t="n">
        <v>345325</v>
      </c>
      <c r="E143" s="35" t="n">
        <v>106867</v>
      </c>
      <c r="F143" s="35" t="n">
        <v>169550527</v>
      </c>
      <c r="G143" s="35" t="n">
        <v>29591103</v>
      </c>
      <c r="H143" s="35" t="n">
        <v>5579071</v>
      </c>
      <c r="I143" s="35" t="n">
        <v>193562559</v>
      </c>
      <c r="J143" s="35" t="n">
        <v>0.02882309</v>
      </c>
      <c r="K143" s="35" t="s">
        <v>24</v>
      </c>
      <c r="L143" s="38" t="n">
        <f aca="false">TRUE()</f>
        <v>1</v>
      </c>
      <c r="M143" s="39" t="n">
        <f aca="false">1</f>
        <v>1</v>
      </c>
    </row>
    <row r="144" customFormat="false" ht="12.8" hidden="false" customHeight="false" outlineLevel="0" collapsed="false">
      <c r="A144" s="33" t="s">
        <v>478</v>
      </c>
      <c r="B144" s="2" t="s">
        <v>479</v>
      </c>
      <c r="C144" s="34" t="s">
        <v>383</v>
      </c>
      <c r="D144" s="35" t="n">
        <v>233113</v>
      </c>
      <c r="E144" s="35" t="n">
        <v>159233</v>
      </c>
      <c r="F144" s="35" t="n">
        <v>167067330</v>
      </c>
      <c r="G144" s="35" t="n">
        <v>92111212</v>
      </c>
      <c r="H144" s="35" t="n">
        <v>10762353</v>
      </c>
      <c r="I144" s="35" t="n">
        <v>248416189</v>
      </c>
      <c r="J144" s="35" t="n">
        <v>0.04332388</v>
      </c>
      <c r="K144" s="35" t="s">
        <v>24</v>
      </c>
      <c r="L144" s="38" t="n">
        <f aca="false">TRUE()</f>
        <v>1</v>
      </c>
      <c r="M144" s="39" t="n">
        <f aca="false">1</f>
        <v>1</v>
      </c>
    </row>
    <row r="145" customFormat="false" ht="12.8" hidden="false" customHeight="false" outlineLevel="0" collapsed="false">
      <c r="A145" s="33" t="s">
        <v>394</v>
      </c>
      <c r="B145" s="2" t="s">
        <v>395</v>
      </c>
      <c r="C145" s="34" t="s">
        <v>383</v>
      </c>
      <c r="D145" s="35" t="n">
        <v>386448</v>
      </c>
      <c r="E145" s="35" t="n">
        <v>177092</v>
      </c>
      <c r="F145" s="35" t="n">
        <v>173623771</v>
      </c>
      <c r="G145" s="35" t="n">
        <v>67982289</v>
      </c>
      <c r="H145" s="35" t="n">
        <v>23572947</v>
      </c>
      <c r="I145" s="35" t="n">
        <v>218033113</v>
      </c>
      <c r="J145" s="35" t="n">
        <v>0.1081164</v>
      </c>
      <c r="K145" s="35" t="s">
        <v>24</v>
      </c>
      <c r="L145" s="38" t="n">
        <f aca="false">TRUE()</f>
        <v>1</v>
      </c>
      <c r="M145" s="39" t="n">
        <f aca="false">1</f>
        <v>1</v>
      </c>
    </row>
    <row r="146" customFormat="false" ht="12.8" hidden="false" customHeight="false" outlineLevel="0" collapsed="false">
      <c r="A146" s="33" t="s">
        <v>486</v>
      </c>
      <c r="B146" s="2" t="s">
        <v>487</v>
      </c>
      <c r="C146" s="34" t="s">
        <v>383</v>
      </c>
      <c r="D146" s="35" t="n">
        <v>407766</v>
      </c>
      <c r="E146" s="35" t="n">
        <v>116023</v>
      </c>
      <c r="F146" s="35" t="n">
        <v>254039638</v>
      </c>
      <c r="G146" s="35" t="n">
        <v>53504123</v>
      </c>
      <c r="H146" s="35" t="n">
        <v>7532644</v>
      </c>
      <c r="I146" s="35" t="n">
        <v>300011117</v>
      </c>
      <c r="J146" s="35" t="n">
        <v>0.02510788</v>
      </c>
      <c r="K146" s="35" t="s">
        <v>24</v>
      </c>
      <c r="L146" s="38" t="n">
        <f aca="false">TRUE()</f>
        <v>1</v>
      </c>
      <c r="M146" s="39" t="n">
        <f aca="false">1</f>
        <v>1</v>
      </c>
    </row>
    <row r="147" customFormat="false" ht="12.8" hidden="false" customHeight="false" outlineLevel="0" collapsed="false">
      <c r="A147" s="33" t="s">
        <v>488</v>
      </c>
      <c r="B147" s="2" t="s">
        <v>489</v>
      </c>
      <c r="C147" s="34" t="s">
        <v>383</v>
      </c>
      <c r="D147" s="35" t="n">
        <v>252563</v>
      </c>
      <c r="E147" s="35" t="n">
        <v>117813</v>
      </c>
      <c r="F147" s="35" t="n">
        <v>52366860</v>
      </c>
      <c r="G147" s="35" t="n">
        <v>79562993</v>
      </c>
      <c r="H147" s="35" t="n">
        <v>8662137</v>
      </c>
      <c r="I147" s="35" t="n">
        <v>123267716</v>
      </c>
      <c r="J147" s="35" t="n">
        <v>0.07027093</v>
      </c>
      <c r="K147" s="35" t="s">
        <v>24</v>
      </c>
      <c r="L147" s="38" t="n">
        <f aca="false">TRUE()</f>
        <v>1</v>
      </c>
      <c r="M147" s="39" t="n">
        <f aca="false">1</f>
        <v>1</v>
      </c>
    </row>
    <row r="148" customFormat="false" ht="12.8" hidden="false" customHeight="false" outlineLevel="0" collapsed="false">
      <c r="A148" s="33" t="s">
        <v>490</v>
      </c>
      <c r="B148" s="2" t="s">
        <v>491</v>
      </c>
      <c r="C148" s="34" t="s">
        <v>383</v>
      </c>
      <c r="D148" s="35" t="n">
        <v>1093954</v>
      </c>
      <c r="E148" s="35" t="n">
        <v>134703</v>
      </c>
      <c r="F148" s="35" t="n">
        <v>964125829</v>
      </c>
      <c r="G148" s="35" t="n">
        <v>59547001</v>
      </c>
      <c r="H148" s="35" t="n">
        <v>9624025</v>
      </c>
      <c r="I148" s="35" t="n">
        <v>1014048805</v>
      </c>
      <c r="J148" s="35" t="n">
        <v>0.009490692</v>
      </c>
      <c r="K148" s="35" t="s">
        <v>24</v>
      </c>
      <c r="L148" s="38" t="n">
        <f aca="false">TRUE()</f>
        <v>1</v>
      </c>
      <c r="M148" s="39" t="n">
        <f aca="false">1</f>
        <v>1</v>
      </c>
    </row>
    <row r="149" customFormat="false" ht="12.8" hidden="false" customHeight="false" outlineLevel="0" collapsed="false">
      <c r="A149" s="33" t="s">
        <v>492</v>
      </c>
      <c r="B149" s="2" t="s">
        <v>493</v>
      </c>
      <c r="C149" s="34" t="s">
        <v>383</v>
      </c>
      <c r="D149" s="35" t="n">
        <v>288568</v>
      </c>
      <c r="E149" s="35" t="n">
        <v>117821</v>
      </c>
      <c r="F149" s="35" t="n">
        <v>256912232</v>
      </c>
      <c r="G149" s="35" t="n">
        <v>30947525</v>
      </c>
      <c r="H149" s="35" t="n">
        <v>741426</v>
      </c>
      <c r="I149" s="35" t="n">
        <v>287118331</v>
      </c>
      <c r="J149" s="35" t="n">
        <v>0.002582301</v>
      </c>
      <c r="K149" s="35" t="s">
        <v>24</v>
      </c>
      <c r="L149" s="38" t="n">
        <f aca="false">TRUE()</f>
        <v>1</v>
      </c>
      <c r="M149" s="39" t="n">
        <f aca="false">1</f>
        <v>1</v>
      </c>
    </row>
    <row r="150" customFormat="false" ht="12.8" hidden="false" customHeight="false" outlineLevel="0" collapsed="false">
      <c r="A150" s="33" t="s">
        <v>494</v>
      </c>
      <c r="B150" s="2" t="s">
        <v>495</v>
      </c>
      <c r="C150" s="34" t="s">
        <v>383</v>
      </c>
      <c r="D150" s="35" t="n">
        <v>418805</v>
      </c>
      <c r="E150" s="35" t="n">
        <v>151153</v>
      </c>
      <c r="F150" s="35" t="n">
        <v>157753096</v>
      </c>
      <c r="G150" s="35" t="n">
        <v>48988241</v>
      </c>
      <c r="H150" s="35" t="n">
        <v>3769909</v>
      </c>
      <c r="I150" s="35" t="n">
        <v>202971428</v>
      </c>
      <c r="J150" s="35" t="n">
        <v>0.01857359</v>
      </c>
      <c r="K150" s="35" t="s">
        <v>24</v>
      </c>
      <c r="L150" s="38" t="n">
        <f aca="false">TRUE()</f>
        <v>1</v>
      </c>
      <c r="M150" s="39" t="n">
        <f aca="false">1</f>
        <v>1</v>
      </c>
    </row>
    <row r="151" customFormat="false" ht="12.8" hidden="false" customHeight="false" outlineLevel="0" collapsed="false">
      <c r="A151" s="33" t="s">
        <v>496</v>
      </c>
      <c r="B151" s="2" t="s">
        <v>497</v>
      </c>
      <c r="C151" s="34" t="s">
        <v>383</v>
      </c>
      <c r="D151" s="35" t="n">
        <v>269836</v>
      </c>
      <c r="E151" s="35" t="n">
        <v>111722</v>
      </c>
      <c r="F151" s="35" t="n">
        <v>84837232</v>
      </c>
      <c r="G151" s="35" t="n">
        <v>41810626</v>
      </c>
      <c r="H151" s="35" t="n">
        <v>8436378</v>
      </c>
      <c r="I151" s="35" t="n">
        <v>118211480</v>
      </c>
      <c r="J151" s="35" t="n">
        <v>0.07136682</v>
      </c>
      <c r="K151" s="35" t="s">
        <v>24</v>
      </c>
      <c r="L151" s="38" t="n">
        <f aca="false">TRUE()</f>
        <v>1</v>
      </c>
      <c r="M151" s="39" t="n">
        <f aca="false">1</f>
        <v>1</v>
      </c>
    </row>
    <row r="152" customFormat="false" ht="12.8" hidden="false" customHeight="false" outlineLevel="0" collapsed="false">
      <c r="A152" s="33" t="s">
        <v>498</v>
      </c>
      <c r="B152" s="2" t="s">
        <v>499</v>
      </c>
      <c r="C152" s="34" t="s">
        <v>383</v>
      </c>
      <c r="D152" s="35" t="n">
        <v>227210</v>
      </c>
      <c r="E152" s="35" t="n">
        <v>107647</v>
      </c>
      <c r="F152" s="35" t="n">
        <v>100024723</v>
      </c>
      <c r="G152" s="35" t="n">
        <v>33560092</v>
      </c>
      <c r="H152" s="35" t="n">
        <v>4639251</v>
      </c>
      <c r="I152" s="35" t="n">
        <v>128945564</v>
      </c>
      <c r="J152" s="35" t="n">
        <v>0.03597837</v>
      </c>
      <c r="K152" s="35" t="s">
        <v>24</v>
      </c>
      <c r="L152" s="38" t="n">
        <f aca="false">TRUE()</f>
        <v>1</v>
      </c>
      <c r="M152" s="39" t="n">
        <f aca="false">1</f>
        <v>1</v>
      </c>
    </row>
    <row r="153" customFormat="false" ht="12.8" hidden="false" customHeight="false" outlineLevel="0" collapsed="false">
      <c r="A153" s="33" t="s">
        <v>500</v>
      </c>
      <c r="B153" s="2" t="s">
        <v>501</v>
      </c>
      <c r="C153" s="34" t="s">
        <v>383</v>
      </c>
      <c r="D153" s="35" t="n">
        <v>558960</v>
      </c>
      <c r="E153" s="35" t="n">
        <v>158034</v>
      </c>
      <c r="F153" s="35" t="n">
        <v>267060276</v>
      </c>
      <c r="G153" s="35" t="n">
        <v>60346682</v>
      </c>
      <c r="H153" s="35" t="n">
        <v>13891247</v>
      </c>
      <c r="I153" s="35" t="n">
        <v>313515711</v>
      </c>
      <c r="J153" s="35" t="n">
        <v>0.04430798</v>
      </c>
      <c r="K153" s="35" t="s">
        <v>24</v>
      </c>
      <c r="L153" s="38" t="n">
        <f aca="false">TRUE()</f>
        <v>1</v>
      </c>
      <c r="M153" s="39" t="n">
        <f aca="false">1</f>
        <v>1</v>
      </c>
    </row>
    <row r="154" customFormat="false" ht="12.8" hidden="false" customHeight="false" outlineLevel="0" collapsed="false">
      <c r="A154" s="33" t="s">
        <v>502</v>
      </c>
      <c r="B154" s="2" t="s">
        <v>503</v>
      </c>
      <c r="C154" s="34" t="s">
        <v>383</v>
      </c>
      <c r="D154" s="35" t="n">
        <v>230446</v>
      </c>
      <c r="E154" s="35" t="n">
        <v>96104</v>
      </c>
      <c r="F154" s="35" t="n">
        <v>126095955</v>
      </c>
      <c r="G154" s="35" t="n">
        <v>36439773</v>
      </c>
      <c r="H154" s="35" t="n">
        <v>2951722</v>
      </c>
      <c r="I154" s="35" t="n">
        <v>159584006</v>
      </c>
      <c r="J154" s="35" t="n">
        <v>0.01849635</v>
      </c>
      <c r="K154" s="35" t="s">
        <v>24</v>
      </c>
      <c r="L154" s="38" t="n">
        <f aca="false">TRUE()</f>
        <v>1</v>
      </c>
      <c r="M154" s="39" t="n">
        <f aca="false">1</f>
        <v>1</v>
      </c>
    </row>
    <row r="155" customFormat="false" ht="12.8" hidden="false" customHeight="false" outlineLevel="0" collapsed="false">
      <c r="A155" s="33" t="s">
        <v>504</v>
      </c>
      <c r="B155" s="2" t="s">
        <v>505</v>
      </c>
      <c r="C155" s="34" t="s">
        <v>383</v>
      </c>
      <c r="D155" s="35" t="n">
        <v>156571</v>
      </c>
      <c r="E155" s="35" t="n">
        <v>99505</v>
      </c>
      <c r="F155" s="35" t="n">
        <v>115713705</v>
      </c>
      <c r="G155" s="35" t="n">
        <v>10814961</v>
      </c>
      <c r="H155" s="35" t="n">
        <v>3645084</v>
      </c>
      <c r="I155" s="35" t="n">
        <v>122883582</v>
      </c>
      <c r="J155" s="35" t="n">
        <v>0.0296629</v>
      </c>
      <c r="K155" s="35" t="s">
        <v>24</v>
      </c>
      <c r="L155" s="38" t="n">
        <f aca="false">TRUE()</f>
        <v>1</v>
      </c>
      <c r="M155" s="39" t="n">
        <f aca="false">1</f>
        <v>1</v>
      </c>
    </row>
    <row r="156" customFormat="false" ht="12.8" hidden="false" customHeight="false" outlineLevel="0" collapsed="false">
      <c r="A156" s="33" t="s">
        <v>506</v>
      </c>
      <c r="B156" s="2" t="s">
        <v>507</v>
      </c>
      <c r="C156" s="34" t="s">
        <v>383</v>
      </c>
      <c r="D156" s="35" t="n">
        <v>265941</v>
      </c>
      <c r="E156" s="35" t="n">
        <v>109857</v>
      </c>
      <c r="F156" s="35" t="n">
        <v>106746642</v>
      </c>
      <c r="G156" s="35" t="n">
        <v>48720504</v>
      </c>
      <c r="H156" s="35" t="n">
        <v>5911316</v>
      </c>
      <c r="I156" s="35" t="n">
        <v>149555830</v>
      </c>
      <c r="J156" s="35" t="n">
        <v>0.03952581</v>
      </c>
      <c r="K156" s="35" t="s">
        <v>24</v>
      </c>
      <c r="L156" s="38" t="n">
        <f aca="false">TRUE()</f>
        <v>1</v>
      </c>
      <c r="M156" s="39" t="n">
        <f aca="false">1</f>
        <v>1</v>
      </c>
    </row>
    <row r="157" customFormat="false" ht="12.8" hidden="false" customHeight="false" outlineLevel="0" collapsed="false">
      <c r="A157" s="33" t="s">
        <v>508</v>
      </c>
      <c r="B157" s="2" t="s">
        <v>509</v>
      </c>
      <c r="C157" s="34" t="s">
        <v>383</v>
      </c>
      <c r="D157" s="35" t="n">
        <v>271168</v>
      </c>
      <c r="E157" s="35" t="n">
        <v>119821</v>
      </c>
      <c r="F157" s="35" t="n">
        <v>200323081</v>
      </c>
      <c r="G157" s="35" t="n">
        <v>38172986</v>
      </c>
      <c r="H157" s="35" t="n">
        <v>3461516</v>
      </c>
      <c r="I157" s="35" t="n">
        <v>235034551</v>
      </c>
      <c r="J157" s="35" t="n">
        <v>0.01472769</v>
      </c>
      <c r="K157" s="35" t="s">
        <v>24</v>
      </c>
      <c r="L157" s="38" t="n">
        <f aca="false">TRUE()</f>
        <v>1</v>
      </c>
      <c r="M157" s="39" t="n">
        <f aca="false">1</f>
        <v>1</v>
      </c>
    </row>
    <row r="158" customFormat="false" ht="12.8" hidden="false" customHeight="false" outlineLevel="0" collapsed="false">
      <c r="A158" s="33" t="s">
        <v>510</v>
      </c>
      <c r="B158" s="2" t="s">
        <v>511</v>
      </c>
      <c r="C158" s="34" t="s">
        <v>383</v>
      </c>
      <c r="D158" s="35" t="n">
        <v>564117</v>
      </c>
      <c r="E158" s="35" t="n">
        <v>119974</v>
      </c>
      <c r="F158" s="35" t="n">
        <v>517078460</v>
      </c>
      <c r="G158" s="35" t="n">
        <v>64692469</v>
      </c>
      <c r="H158" s="35" t="n">
        <v>12845596</v>
      </c>
      <c r="I158" s="35" t="n">
        <v>568925333</v>
      </c>
      <c r="J158" s="35" t="n">
        <v>0.0225787</v>
      </c>
      <c r="K158" s="35" t="s">
        <v>24</v>
      </c>
      <c r="L158" s="38" t="n">
        <f aca="false">TRUE()</f>
        <v>1</v>
      </c>
      <c r="M158" s="39" t="n">
        <f aca="false">1</f>
        <v>1</v>
      </c>
    </row>
    <row r="159" customFormat="false" ht="12.8" hidden="false" customHeight="false" outlineLevel="0" collapsed="false">
      <c r="A159" s="33" t="s">
        <v>512</v>
      </c>
      <c r="B159" s="2" t="s">
        <v>513</v>
      </c>
      <c r="C159" s="34" t="s">
        <v>383</v>
      </c>
      <c r="D159" s="35" t="n">
        <v>578848</v>
      </c>
      <c r="E159" s="35" t="n">
        <v>91376</v>
      </c>
      <c r="F159" s="35" t="n">
        <v>370439143</v>
      </c>
      <c r="G159" s="35" t="n">
        <v>55129333</v>
      </c>
      <c r="H159" s="35" t="n">
        <v>18792132</v>
      </c>
      <c r="I159" s="35" t="n">
        <v>406776344</v>
      </c>
      <c r="J159" s="35" t="n">
        <v>0.0461977</v>
      </c>
      <c r="K159" s="35" t="s">
        <v>24</v>
      </c>
      <c r="L159" s="38" t="n">
        <f aca="false">TRUE()</f>
        <v>1</v>
      </c>
      <c r="M159" s="39" t="n">
        <f aca="false">1</f>
        <v>1</v>
      </c>
    </row>
    <row r="160" customFormat="false" ht="12.8" hidden="false" customHeight="false" outlineLevel="0" collapsed="false">
      <c r="A160" s="33" t="s">
        <v>514</v>
      </c>
      <c r="B160" s="2" t="s">
        <v>515</v>
      </c>
      <c r="C160" s="34" t="s">
        <v>383</v>
      </c>
      <c r="D160" s="35" t="n">
        <v>372441</v>
      </c>
      <c r="E160" s="35" t="n">
        <v>111239</v>
      </c>
      <c r="F160" s="35" t="n">
        <v>423978541</v>
      </c>
      <c r="G160" s="35" t="n">
        <v>49069505</v>
      </c>
      <c r="H160" s="35" t="n">
        <v>11838612</v>
      </c>
      <c r="I160" s="35" t="n">
        <v>461209434</v>
      </c>
      <c r="J160" s="35" t="n">
        <v>0.02566862</v>
      </c>
      <c r="K160" s="35" t="s">
        <v>24</v>
      </c>
      <c r="L160" s="38" t="n">
        <f aca="false">TRUE()</f>
        <v>1</v>
      </c>
      <c r="M160" s="39" t="n">
        <f aca="false">1</f>
        <v>1</v>
      </c>
    </row>
    <row r="161" customFormat="false" ht="12.8" hidden="false" customHeight="false" outlineLevel="0" collapsed="false">
      <c r="A161" s="33" t="s">
        <v>516</v>
      </c>
      <c r="B161" s="2" t="s">
        <v>517</v>
      </c>
      <c r="C161" s="34" t="s">
        <v>383</v>
      </c>
      <c r="D161" s="35" t="n">
        <v>101166</v>
      </c>
      <c r="E161" s="35" t="n">
        <v>80815</v>
      </c>
      <c r="F161" s="35" t="n">
        <v>27308084</v>
      </c>
      <c r="G161" s="35" t="n">
        <v>44596922</v>
      </c>
      <c r="H161" s="35" t="n">
        <v>4942988</v>
      </c>
      <c r="I161" s="35" t="n">
        <v>66962018</v>
      </c>
      <c r="J161" s="35" t="n">
        <v>0.07381779</v>
      </c>
      <c r="K161" s="35" t="s">
        <v>24</v>
      </c>
      <c r="L161" s="38" t="n">
        <f aca="false">TRUE()</f>
        <v>1</v>
      </c>
      <c r="M161" s="39" t="n">
        <f aca="false">1</f>
        <v>1</v>
      </c>
    </row>
    <row r="162" customFormat="false" ht="12.8" hidden="false" customHeight="false" outlineLevel="0" collapsed="false">
      <c r="A162" s="33" t="s">
        <v>518</v>
      </c>
      <c r="B162" s="2" t="s">
        <v>519</v>
      </c>
      <c r="C162" s="34" t="s">
        <v>383</v>
      </c>
      <c r="D162" s="35" t="n">
        <v>182787</v>
      </c>
      <c r="E162" s="35" t="n">
        <v>127268</v>
      </c>
      <c r="F162" s="35" t="n">
        <v>79394045</v>
      </c>
      <c r="G162" s="35" t="n">
        <v>30237590</v>
      </c>
      <c r="H162" s="35" t="n">
        <v>3850317</v>
      </c>
      <c r="I162" s="35" t="n">
        <v>105781318</v>
      </c>
      <c r="J162" s="35" t="n">
        <v>0.03639884</v>
      </c>
      <c r="K162" s="35" t="s">
        <v>24</v>
      </c>
      <c r="L162" s="38" t="n">
        <f aca="false">TRUE()</f>
        <v>1</v>
      </c>
      <c r="M162" s="39" t="n">
        <f aca="false">1</f>
        <v>1</v>
      </c>
    </row>
    <row r="163" customFormat="false" ht="12.8" hidden="false" customHeight="false" outlineLevel="0" collapsed="false">
      <c r="A163" s="33" t="s">
        <v>520</v>
      </c>
      <c r="B163" s="2" t="s">
        <v>521</v>
      </c>
      <c r="C163" s="34" t="s">
        <v>383</v>
      </c>
      <c r="D163" s="35" t="n">
        <v>142595</v>
      </c>
      <c r="E163" s="35" t="n">
        <v>110360</v>
      </c>
      <c r="F163" s="35" t="n">
        <v>123790788</v>
      </c>
      <c r="G163" s="35" t="n">
        <v>19010369</v>
      </c>
      <c r="H163" s="35" t="n">
        <v>1212204</v>
      </c>
      <c r="I163" s="35" t="n">
        <v>141588953</v>
      </c>
      <c r="J163" s="35" t="n">
        <v>0.008561431</v>
      </c>
      <c r="K163" s="35" t="s">
        <v>24</v>
      </c>
      <c r="L163" s="38" t="n">
        <f aca="false">TRUE()</f>
        <v>1</v>
      </c>
      <c r="M163" s="39" t="n">
        <f aca="false">1</f>
        <v>1</v>
      </c>
    </row>
    <row r="164" customFormat="false" ht="12.8" hidden="false" customHeight="false" outlineLevel="0" collapsed="false">
      <c r="A164" s="33" t="s">
        <v>400</v>
      </c>
      <c r="B164" s="2" t="s">
        <v>401</v>
      </c>
      <c r="C164" s="34" t="s">
        <v>383</v>
      </c>
      <c r="D164" s="35" t="n">
        <v>206449</v>
      </c>
      <c r="E164" s="35" t="n">
        <v>165371</v>
      </c>
      <c r="F164" s="35" t="n">
        <v>145186488</v>
      </c>
      <c r="G164" s="35" t="n">
        <v>54891996</v>
      </c>
      <c r="H164" s="35" t="n">
        <v>14726846</v>
      </c>
      <c r="I164" s="35" t="n">
        <v>185351638</v>
      </c>
      <c r="J164" s="35" t="n">
        <v>0.07945355</v>
      </c>
      <c r="K164" s="35" t="s">
        <v>24</v>
      </c>
      <c r="L164" s="38" t="n">
        <f aca="false">TRUE()</f>
        <v>1</v>
      </c>
      <c r="M164" s="39" t="n">
        <f aca="false">1</f>
        <v>1</v>
      </c>
    </row>
    <row r="165" customFormat="false" ht="12.8" hidden="false" customHeight="false" outlineLevel="0" collapsed="false">
      <c r="A165" s="33" t="s">
        <v>531</v>
      </c>
      <c r="B165" s="2" t="s">
        <v>532</v>
      </c>
      <c r="C165" s="34" t="s">
        <v>383</v>
      </c>
      <c r="D165" s="35" t="n">
        <v>708725</v>
      </c>
      <c r="E165" s="35" t="n">
        <v>121659</v>
      </c>
      <c r="F165" s="35" t="n">
        <v>687795105</v>
      </c>
      <c r="G165" s="35" t="n">
        <v>69667331</v>
      </c>
      <c r="H165" s="35" t="n">
        <v>13369620</v>
      </c>
      <c r="I165" s="35" t="n">
        <v>744092816</v>
      </c>
      <c r="J165" s="35" t="n">
        <v>0.01796768</v>
      </c>
      <c r="K165" s="35" t="s">
        <v>24</v>
      </c>
      <c r="L165" s="38" t="n">
        <f aca="false">TRUE()</f>
        <v>1</v>
      </c>
      <c r="M165" s="39" t="n">
        <f aca="false">1</f>
        <v>1</v>
      </c>
    </row>
    <row r="166" customFormat="false" ht="12.8" hidden="false" customHeight="false" outlineLevel="0" collapsed="false">
      <c r="A166" s="33" t="s">
        <v>522</v>
      </c>
      <c r="B166" s="2" t="s">
        <v>523</v>
      </c>
      <c r="C166" s="34" t="s">
        <v>383</v>
      </c>
      <c r="D166" s="35" t="n">
        <v>39600</v>
      </c>
      <c r="E166" s="35" t="n">
        <v>88202</v>
      </c>
      <c r="F166" s="35" t="n">
        <v>10049061</v>
      </c>
      <c r="G166" s="35" t="n">
        <v>15737207</v>
      </c>
      <c r="H166" s="35" t="n">
        <v>791269</v>
      </c>
      <c r="I166" s="35" t="n">
        <v>24994999</v>
      </c>
      <c r="J166" s="35" t="n">
        <v>0.03165709</v>
      </c>
      <c r="K166" s="35" t="s">
        <v>24</v>
      </c>
      <c r="L166" s="38" t="n">
        <f aca="false">TRUE()</f>
        <v>1</v>
      </c>
      <c r="M166" s="39" t="n">
        <f aca="false">1</f>
        <v>1</v>
      </c>
    </row>
    <row r="167" customFormat="false" ht="12.8" hidden="false" customHeight="false" outlineLevel="0" collapsed="false">
      <c r="A167" s="33" t="s">
        <v>524</v>
      </c>
      <c r="B167" s="2" t="s">
        <v>525</v>
      </c>
      <c r="C167" s="34" t="s">
        <v>383</v>
      </c>
      <c r="D167" s="35" t="n">
        <v>476933</v>
      </c>
      <c r="E167" s="35" t="n">
        <v>128236</v>
      </c>
      <c r="F167" s="35" t="n">
        <v>267148070</v>
      </c>
      <c r="G167" s="35" t="n">
        <v>125194856</v>
      </c>
      <c r="H167" s="35" t="n">
        <v>51437790</v>
      </c>
      <c r="I167" s="35" t="n">
        <v>340905136</v>
      </c>
      <c r="J167" s="35" t="n">
        <v>0.1508859</v>
      </c>
      <c r="K167" s="35" t="s">
        <v>24</v>
      </c>
      <c r="L167" s="38" t="n">
        <f aca="false">TRUE()</f>
        <v>1</v>
      </c>
      <c r="M167" s="39" t="n">
        <f aca="false">1</f>
        <v>1</v>
      </c>
    </row>
    <row r="168" customFormat="false" ht="12.8" hidden="false" customHeight="false" outlineLevel="0" collapsed="false">
      <c r="A168" s="33" t="s">
        <v>526</v>
      </c>
      <c r="B168" s="2" t="s">
        <v>527</v>
      </c>
      <c r="C168" s="34" t="s">
        <v>383</v>
      </c>
      <c r="D168" s="35" t="n">
        <v>176858</v>
      </c>
      <c r="E168" s="35" t="n">
        <v>91417</v>
      </c>
      <c r="F168" s="35" t="n">
        <v>35513190</v>
      </c>
      <c r="G168" s="35" t="n">
        <v>37473197</v>
      </c>
      <c r="H168" s="35" t="n">
        <v>6097147</v>
      </c>
      <c r="I168" s="35" t="n">
        <v>66889240</v>
      </c>
      <c r="J168" s="35" t="n">
        <v>0.09115288</v>
      </c>
      <c r="K168" s="35" t="s">
        <v>24</v>
      </c>
      <c r="L168" s="38" t="n">
        <f aca="false">TRUE()</f>
        <v>1</v>
      </c>
      <c r="M168" s="39" t="n">
        <f aca="false">1</f>
        <v>1</v>
      </c>
    </row>
    <row r="169" customFormat="false" ht="12.8" hidden="false" customHeight="false" outlineLevel="0" collapsed="false">
      <c r="A169" s="33" t="s">
        <v>528</v>
      </c>
      <c r="B169" s="2" t="s">
        <v>529</v>
      </c>
      <c r="C169" s="34" t="s">
        <v>383</v>
      </c>
      <c r="D169" s="35" t="n">
        <v>823791</v>
      </c>
      <c r="E169" s="35" t="n">
        <v>161973</v>
      </c>
      <c r="F169" s="35" t="n">
        <v>1707605014</v>
      </c>
      <c r="G169" s="35" t="n">
        <v>102772939</v>
      </c>
      <c r="H169" s="35" t="n">
        <v>41454637</v>
      </c>
      <c r="I169" s="35" t="n">
        <v>1768923316</v>
      </c>
      <c r="J169" s="35" t="n">
        <v>0.02343495</v>
      </c>
      <c r="K169" s="35" t="s">
        <v>24</v>
      </c>
      <c r="L169" s="38" t="n">
        <f aca="false">TRUE()</f>
        <v>1</v>
      </c>
      <c r="M169" s="39" t="n">
        <f aca="false">1</f>
        <v>1</v>
      </c>
    </row>
    <row r="170" customFormat="false" ht="12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</row>
    <row r="171" customFormat="false" ht="12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</row>
    <row r="172" customFormat="false" ht="12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</row>
    <row r="173" customFormat="false" ht="12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</row>
    <row r="174" customFormat="false" ht="12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</row>
    <row r="175" customFormat="false" ht="12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</row>
    <row r="176" customFormat="false" ht="12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</row>
    <row r="178" customFormat="false" ht="12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</row>
    <row r="179" customFormat="fals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</row>
    <row r="180" customFormat="fals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</row>
    <row r="181" customFormat="false" ht="12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2" width="28.34"/>
    <col collapsed="false" customWidth="true" hidden="false" outlineLevel="0" max="2" min="2" style="1" width="14.96"/>
    <col collapsed="false" customWidth="true" hidden="false" outlineLevel="0" max="3" min="3" style="1" width="15.28"/>
    <col collapsed="false" customWidth="true" hidden="false" outlineLevel="0" max="5" min="4" style="1" width="16.98"/>
    <col collapsed="false" customWidth="true" hidden="false" outlineLevel="0" max="6" min="6" style="1" width="15.97"/>
    <col collapsed="false" customWidth="true" hidden="false" outlineLevel="0" max="9" min="7" style="1" width="16.98"/>
    <col collapsed="false" customWidth="true" hidden="false" outlineLevel="0" max="10" min="10" style="1" width="16.26"/>
    <col collapsed="false" customWidth="true" hidden="false" outlineLevel="0" max="12" min="11" style="1" width="15.69"/>
    <col collapsed="false" customWidth="true" hidden="false" outlineLevel="0" max="13" min="13" style="20" width="15.69"/>
    <col collapsed="false" customWidth="true" hidden="false" outlineLevel="0" max="1024" min="1019" style="0" width="11.52"/>
  </cols>
  <sheetData>
    <row r="1" customFormat="false" ht="19.7" hidden="false" customHeight="false" outlineLevel="0" collapsed="false">
      <c r="A1" s="3"/>
      <c r="L1" s="2"/>
    </row>
    <row r="2" customFormat="false" ht="19.7" hidden="false" customHeight="false" outlineLevel="0" collapsed="false">
      <c r="A2" s="3" t="s">
        <v>0</v>
      </c>
      <c r="L2" s="2"/>
    </row>
    <row r="3" customFormat="false" ht="19.7" hidden="false" customHeight="false" outlineLevel="0" collapsed="false">
      <c r="A3" s="4"/>
      <c r="B3" s="5" t="s">
        <v>1</v>
      </c>
      <c r="L3" s="2"/>
    </row>
    <row r="4" customFormat="false" ht="12.8" hidden="false" customHeight="false" outlineLevel="0" collapsed="false">
      <c r="A4" s="41"/>
    </row>
    <row r="5" customFormat="false" ht="12.8" hidden="false" customHeight="false" outlineLevel="0" collapsed="false">
      <c r="A5" s="4"/>
    </row>
    <row r="6" customFormat="false" ht="17.15" hidden="false" customHeight="false" outlineLevel="0" collapsed="false">
      <c r="A6" s="6" t="s">
        <v>2</v>
      </c>
    </row>
    <row r="7" customFormat="false" ht="17.35" hidden="false" customHeight="false" outlineLevel="0" collapsed="false">
      <c r="A7" s="6" t="s">
        <v>3</v>
      </c>
    </row>
    <row r="8" customFormat="false" ht="17.35" hidden="false" customHeight="false" outlineLevel="0" collapsed="false">
      <c r="A8" s="7" t="s">
        <v>4</v>
      </c>
    </row>
    <row r="9" customFormat="false" ht="12.8" hidden="false" customHeight="false" outlineLevel="0" collapsed="false">
      <c r="A9" s="4"/>
    </row>
    <row r="10" customFormat="false" ht="12.8" hidden="false" customHeight="false" outlineLevel="0" collapsed="false">
      <c r="A10" s="4"/>
    </row>
    <row r="11" customFormat="false" ht="12.8" hidden="false" customHeight="false" outlineLevel="0" collapsed="false">
      <c r="A11" s="4"/>
    </row>
    <row r="12" s="8" customFormat="true" ht="17.35" hidden="false" customHeight="false" outlineLevel="0" collapsed="false">
      <c r="B12" s="10" t="s">
        <v>533</v>
      </c>
      <c r="C12" s="10" t="s">
        <v>6</v>
      </c>
      <c r="D12" s="11" t="n">
        <f aca="false">TRUE()</f>
        <v>1</v>
      </c>
      <c r="E12" s="12" t="n">
        <f aca="false">(120*100)/131</f>
        <v>91.6030534351145</v>
      </c>
      <c r="F12" s="13"/>
      <c r="G12" s="10" t="s">
        <v>533</v>
      </c>
      <c r="H12" s="10" t="s">
        <v>7</v>
      </c>
      <c r="I12" s="11" t="n">
        <f aca="false">TRUE()</f>
        <v>1</v>
      </c>
      <c r="J12" s="12" t="n">
        <f aca="false">(108*100)/131</f>
        <v>82.4427480916031</v>
      </c>
      <c r="K12" s="14"/>
      <c r="L12" s="14"/>
      <c r="M12" s="23"/>
    </row>
    <row r="13" s="8" customFormat="true" ht="17.35" hidden="false" customHeight="false" outlineLevel="0" collapsed="false">
      <c r="B13" s="10" t="s">
        <v>533</v>
      </c>
      <c r="C13" s="10" t="s">
        <v>6</v>
      </c>
      <c r="D13" s="11" t="n">
        <f aca="false">FALSE()</f>
        <v>0</v>
      </c>
      <c r="E13" s="12" t="n">
        <f aca="false">(11*100)/131</f>
        <v>8.3969465648855</v>
      </c>
      <c r="G13" s="10" t="s">
        <v>533</v>
      </c>
      <c r="H13" s="10" t="s">
        <v>7</v>
      </c>
      <c r="I13" s="11" t="n">
        <f aca="false">FALSE()</f>
        <v>0</v>
      </c>
      <c r="J13" s="12" t="n">
        <f aca="false">(23*100)/131</f>
        <v>17.5572519083969</v>
      </c>
      <c r="K13" s="14"/>
      <c r="L13" s="14"/>
      <c r="M13" s="23"/>
    </row>
    <row r="17" customFormat="false" ht="17.35" hidden="false" customHeight="false" outlineLevel="0" collapsed="false">
      <c r="A17" s="6" t="s">
        <v>533</v>
      </c>
      <c r="B17" s="6" t="s">
        <v>8</v>
      </c>
    </row>
    <row r="19" customFormat="false" ht="58.95" hidden="false" customHeight="true" outlineLevel="0" collapsed="false">
      <c r="A19" s="21" t="s">
        <v>9</v>
      </c>
      <c r="B19" s="21" t="s">
        <v>10</v>
      </c>
      <c r="C19" s="21" t="s">
        <v>11</v>
      </c>
      <c r="D19" s="21" t="s">
        <v>12</v>
      </c>
      <c r="E19" s="21" t="s">
        <v>13</v>
      </c>
      <c r="F19" s="21" t="s">
        <v>14</v>
      </c>
      <c r="G19" s="21" t="s">
        <v>15</v>
      </c>
      <c r="H19" s="21" t="s">
        <v>16</v>
      </c>
      <c r="I19" s="21" t="s">
        <v>17</v>
      </c>
      <c r="J19" s="21" t="s">
        <v>18</v>
      </c>
      <c r="K19" s="21" t="s">
        <v>19</v>
      </c>
      <c r="L19" s="21" t="s">
        <v>20</v>
      </c>
      <c r="M19" s="21" t="s">
        <v>20</v>
      </c>
      <c r="AH19" s="8"/>
      <c r="AI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6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8" hidden="false" customHeight="false" outlineLevel="0" collapsed="false">
      <c r="A21" s="33" t="s">
        <v>534</v>
      </c>
      <c r="B21" s="2" t="s">
        <v>535</v>
      </c>
      <c r="C21" s="34" t="s">
        <v>536</v>
      </c>
      <c r="D21" s="35" t="n">
        <v>24821</v>
      </c>
      <c r="E21" s="35" t="n">
        <v>75662</v>
      </c>
      <c r="F21" s="35" t="n">
        <v>8210454</v>
      </c>
      <c r="G21" s="35" t="n">
        <v>17697041</v>
      </c>
      <c r="H21" s="35" t="n">
        <v>3462312</v>
      </c>
      <c r="I21" s="35" t="n">
        <v>22445183</v>
      </c>
      <c r="J21" s="35" t="n">
        <v>0.1542563</v>
      </c>
      <c r="K21" s="35" t="s">
        <v>24</v>
      </c>
      <c r="L21" s="38" t="n">
        <f aca="false">FALSE()</f>
        <v>0</v>
      </c>
      <c r="M21" s="20" t="n">
        <f aca="false">0</f>
        <v>0</v>
      </c>
    </row>
    <row r="22" customFormat="false" ht="12.8" hidden="false" customHeight="false" outlineLevel="0" collapsed="false">
      <c r="A22" s="33" t="s">
        <v>537</v>
      </c>
      <c r="B22" s="2" t="s">
        <v>538</v>
      </c>
      <c r="C22" s="34" t="s">
        <v>536</v>
      </c>
      <c r="D22" s="35" t="n">
        <v>17015</v>
      </c>
      <c r="E22" s="35" t="n">
        <v>33450</v>
      </c>
      <c r="F22" s="35" t="n">
        <v>2829128</v>
      </c>
      <c r="G22" s="35" t="n">
        <v>17461298</v>
      </c>
      <c r="H22" s="35" t="n">
        <v>1105944</v>
      </c>
      <c r="I22" s="35" t="n">
        <v>19184482</v>
      </c>
      <c r="J22" s="35" t="n">
        <v>0.05764784</v>
      </c>
      <c r="K22" s="2" t="n">
        <v>0.115</v>
      </c>
      <c r="L22" s="38" t="n">
        <f aca="false">TRUE()</f>
        <v>1</v>
      </c>
      <c r="M22" s="20" t="n">
        <f aca="false">0</f>
        <v>0</v>
      </c>
    </row>
    <row r="23" customFormat="false" ht="12.8" hidden="false" customHeight="false" outlineLevel="0" collapsed="false">
      <c r="A23" s="33" t="s">
        <v>539</v>
      </c>
      <c r="B23" s="2" t="s">
        <v>540</v>
      </c>
      <c r="C23" s="34" t="s">
        <v>536</v>
      </c>
      <c r="D23" s="35" t="n">
        <v>14744</v>
      </c>
      <c r="E23" s="35" t="n">
        <v>33796</v>
      </c>
      <c r="F23" s="35" t="n">
        <v>3377715</v>
      </c>
      <c r="G23" s="35" t="n">
        <v>16400332</v>
      </c>
      <c r="H23" s="35" t="n">
        <v>1473428</v>
      </c>
      <c r="I23" s="35" t="n">
        <v>18304619</v>
      </c>
      <c r="J23" s="35" t="n">
        <v>0.08049487</v>
      </c>
      <c r="K23" s="35" t="s">
        <v>24</v>
      </c>
      <c r="L23" s="38" t="n">
        <f aca="false">FALSE()</f>
        <v>0</v>
      </c>
      <c r="M23" s="20" t="n">
        <f aca="false">0</f>
        <v>0</v>
      </c>
    </row>
    <row r="24" customFormat="false" ht="12.8" hidden="false" customHeight="false" outlineLevel="0" collapsed="false">
      <c r="A24" s="33" t="s">
        <v>541</v>
      </c>
      <c r="B24" s="2" t="s">
        <v>542</v>
      </c>
      <c r="C24" s="34" t="s">
        <v>536</v>
      </c>
      <c r="D24" s="35" t="n">
        <v>25896</v>
      </c>
      <c r="E24" s="35" t="n">
        <v>28516</v>
      </c>
      <c r="F24" s="35" t="n">
        <v>3757632</v>
      </c>
      <c r="G24" s="35" t="n">
        <v>11042244</v>
      </c>
      <c r="H24" s="35" t="n">
        <v>1036256</v>
      </c>
      <c r="I24" s="35" t="n">
        <v>13763620</v>
      </c>
      <c r="J24" s="35" t="n">
        <v>0.0752895</v>
      </c>
      <c r="K24" s="35" t="s">
        <v>24</v>
      </c>
      <c r="L24" s="38" t="n">
        <f aca="false">FALSE()</f>
        <v>0</v>
      </c>
      <c r="M24" s="20" t="n">
        <f aca="false">0</f>
        <v>0</v>
      </c>
    </row>
    <row r="25" customFormat="false" ht="12.8" hidden="false" customHeight="false" outlineLevel="0" collapsed="false">
      <c r="A25" s="33" t="s">
        <v>543</v>
      </c>
      <c r="B25" s="2" t="s">
        <v>544</v>
      </c>
      <c r="C25" s="34" t="s">
        <v>536</v>
      </c>
      <c r="D25" s="35" t="n">
        <v>5831</v>
      </c>
      <c r="E25" s="35" t="n">
        <v>56814</v>
      </c>
      <c r="F25" s="35" t="n">
        <v>1812402</v>
      </c>
      <c r="G25" s="35" t="n">
        <v>14816881</v>
      </c>
      <c r="H25" s="35" t="n">
        <v>1100999</v>
      </c>
      <c r="I25" s="35" t="n">
        <v>15528284</v>
      </c>
      <c r="J25" s="35" t="n">
        <v>0.07090281</v>
      </c>
      <c r="K25" s="35" t="s">
        <v>24</v>
      </c>
      <c r="L25" s="38" t="n">
        <f aca="false">FALSE()</f>
        <v>0</v>
      </c>
      <c r="M25" s="20" t="n">
        <f aca="false">0</f>
        <v>0</v>
      </c>
    </row>
    <row r="26" customFormat="false" ht="12.8" hidden="false" customHeight="false" outlineLevel="0" collapsed="false">
      <c r="A26" s="33" t="s">
        <v>545</v>
      </c>
      <c r="B26" s="2" t="s">
        <v>546</v>
      </c>
      <c r="C26" s="34" t="s">
        <v>536</v>
      </c>
      <c r="D26" s="35" t="n">
        <v>95415</v>
      </c>
      <c r="E26" s="35" t="n">
        <v>44010</v>
      </c>
      <c r="F26" s="35" t="n">
        <v>10518619</v>
      </c>
      <c r="G26" s="35" t="n">
        <v>16948440</v>
      </c>
      <c r="H26" s="35" t="n">
        <v>3193598</v>
      </c>
      <c r="I26" s="35" t="n">
        <v>24273461</v>
      </c>
      <c r="J26" s="35" t="n">
        <v>0.1315675</v>
      </c>
      <c r="K26" s="35" t="s">
        <v>24</v>
      </c>
      <c r="L26" s="38" t="n">
        <f aca="false">FALSE()</f>
        <v>0</v>
      </c>
      <c r="M26" s="20" t="n">
        <f aca="false">0</f>
        <v>0</v>
      </c>
    </row>
    <row r="27" customFormat="false" ht="12.8" hidden="false" customHeight="false" outlineLevel="0" collapsed="false">
      <c r="A27" s="33" t="s">
        <v>547</v>
      </c>
      <c r="B27" s="2" t="s">
        <v>548</v>
      </c>
      <c r="C27" s="34" t="s">
        <v>536</v>
      </c>
      <c r="D27" s="35" t="n">
        <v>27305</v>
      </c>
      <c r="E27" s="35" t="n">
        <v>78696</v>
      </c>
      <c r="F27" s="35" t="n">
        <v>22679579</v>
      </c>
      <c r="G27" s="35" t="n">
        <v>17636167</v>
      </c>
      <c r="H27" s="35" t="n">
        <v>5519925</v>
      </c>
      <c r="I27" s="35" t="n">
        <v>34795821</v>
      </c>
      <c r="J27" s="35" t="n">
        <v>0.1586376</v>
      </c>
      <c r="K27" s="35" t="s">
        <v>24</v>
      </c>
      <c r="L27" s="38" t="n">
        <f aca="false">FALSE()</f>
        <v>0</v>
      </c>
      <c r="M27" s="20" t="n">
        <f aca="false">0</f>
        <v>0</v>
      </c>
    </row>
    <row r="28" customFormat="false" ht="12.8" hidden="false" customHeight="false" outlineLevel="0" collapsed="false">
      <c r="A28" s="33" t="s">
        <v>549</v>
      </c>
      <c r="B28" s="2" t="s">
        <v>550</v>
      </c>
      <c r="C28" s="34" t="s">
        <v>536</v>
      </c>
      <c r="D28" s="35" t="n">
        <v>39278</v>
      </c>
      <c r="E28" s="35" t="n">
        <v>111795</v>
      </c>
      <c r="F28" s="35" t="n">
        <v>19685838</v>
      </c>
      <c r="G28" s="35" t="n">
        <v>23396516</v>
      </c>
      <c r="H28" s="35" t="n">
        <v>5042653</v>
      </c>
      <c r="I28" s="35" t="n">
        <v>38039701</v>
      </c>
      <c r="J28" s="35" t="n">
        <v>0.1325629</v>
      </c>
      <c r="K28" s="35" t="s">
        <v>24</v>
      </c>
      <c r="L28" s="38" t="n">
        <f aca="false">FALSE()</f>
        <v>0</v>
      </c>
      <c r="M28" s="20" t="n">
        <f aca="false">0</f>
        <v>0</v>
      </c>
    </row>
    <row r="29" customFormat="false" ht="12.8" hidden="false" customHeight="false" outlineLevel="0" collapsed="false">
      <c r="A29" s="33" t="s">
        <v>551</v>
      </c>
      <c r="B29" s="2" t="s">
        <v>552</v>
      </c>
      <c r="C29" s="34" t="s">
        <v>536</v>
      </c>
      <c r="D29" s="35" t="n">
        <v>12501</v>
      </c>
      <c r="E29" s="35" t="n">
        <v>71409</v>
      </c>
      <c r="F29" s="35" t="n">
        <v>5501317</v>
      </c>
      <c r="G29" s="35" t="n">
        <v>18666219</v>
      </c>
      <c r="H29" s="35" t="n">
        <v>2699183</v>
      </c>
      <c r="I29" s="35" t="n">
        <v>21468353</v>
      </c>
      <c r="J29" s="35" t="n">
        <v>0.1257285</v>
      </c>
      <c r="K29" s="35" t="s">
        <v>24</v>
      </c>
      <c r="L29" s="38" t="n">
        <f aca="false">FALSE()</f>
        <v>0</v>
      </c>
      <c r="M29" s="20" t="n">
        <f aca="false">0</f>
        <v>0</v>
      </c>
    </row>
    <row r="30" customFormat="false" ht="12.8" hidden="false" customHeight="false" outlineLevel="0" collapsed="false">
      <c r="A30" s="33" t="s">
        <v>553</v>
      </c>
      <c r="B30" s="2" t="s">
        <v>554</v>
      </c>
      <c r="C30" s="34" t="s">
        <v>536</v>
      </c>
      <c r="D30" s="35" t="n">
        <v>100437</v>
      </c>
      <c r="E30" s="35" t="n">
        <v>157075</v>
      </c>
      <c r="F30" s="35" t="n">
        <v>52490935</v>
      </c>
      <c r="G30" s="35" t="n">
        <v>32435395</v>
      </c>
      <c r="H30" s="35" t="n">
        <v>9730994</v>
      </c>
      <c r="I30" s="35" t="n">
        <v>75195336</v>
      </c>
      <c r="J30" s="35" t="n">
        <v>0.1294095</v>
      </c>
      <c r="K30" s="35" t="s">
        <v>24</v>
      </c>
      <c r="L30" s="38" t="n">
        <f aca="false">FALSE()</f>
        <v>0</v>
      </c>
      <c r="M30" s="20" t="n">
        <f aca="false">0</f>
        <v>0</v>
      </c>
    </row>
    <row r="31" customFormat="false" ht="12.8" hidden="false" customHeight="false" outlineLevel="0" collapsed="false">
      <c r="A31" s="33" t="s">
        <v>555</v>
      </c>
      <c r="B31" s="2" t="s">
        <v>556</v>
      </c>
      <c r="C31" s="34" t="s">
        <v>536</v>
      </c>
      <c r="D31" s="35" t="n">
        <v>29006</v>
      </c>
      <c r="E31" s="35" t="n">
        <v>87052</v>
      </c>
      <c r="F31" s="35" t="n">
        <v>10326455</v>
      </c>
      <c r="G31" s="35" t="n">
        <v>19763299</v>
      </c>
      <c r="H31" s="35" t="n">
        <v>3486775</v>
      </c>
      <c r="I31" s="35" t="n">
        <v>26602979</v>
      </c>
      <c r="J31" s="35" t="n">
        <v>0.1310671</v>
      </c>
      <c r="K31" s="35" t="s">
        <v>24</v>
      </c>
      <c r="L31" s="38" t="n">
        <f aca="false">FALSE()</f>
        <v>0</v>
      </c>
      <c r="M31" s="20" t="n">
        <f aca="false">0</f>
        <v>0</v>
      </c>
    </row>
    <row r="32" customFormat="false" ht="12.8" hidden="false" customHeight="false" outlineLevel="0" collapsed="false">
      <c r="A32" s="33" t="s">
        <v>557</v>
      </c>
      <c r="B32" s="2" t="s">
        <v>558</v>
      </c>
      <c r="C32" s="34" t="s">
        <v>536</v>
      </c>
      <c r="D32" s="35" t="n">
        <v>8982</v>
      </c>
      <c r="E32" s="35" t="n">
        <v>23757</v>
      </c>
      <c r="F32" s="35" t="n">
        <v>2814407</v>
      </c>
      <c r="G32" s="35" t="n">
        <v>13307170</v>
      </c>
      <c r="H32" s="35" t="n">
        <v>365242</v>
      </c>
      <c r="I32" s="35" t="n">
        <v>15756335</v>
      </c>
      <c r="J32" s="35" t="n">
        <v>0.02318064</v>
      </c>
      <c r="K32" s="35" t="s">
        <v>24</v>
      </c>
      <c r="L32" s="38" t="n">
        <f aca="false">TRUE()</f>
        <v>1</v>
      </c>
      <c r="M32" s="20" t="n">
        <v>1</v>
      </c>
    </row>
    <row r="33" customFormat="false" ht="12.8" hidden="false" customHeight="false" outlineLevel="0" collapsed="false">
      <c r="A33" s="33" t="s">
        <v>559</v>
      </c>
      <c r="B33" s="2" t="s">
        <v>560</v>
      </c>
      <c r="C33" s="34" t="s">
        <v>536</v>
      </c>
      <c r="D33" s="35" t="n">
        <v>16392</v>
      </c>
      <c r="E33" s="35" t="n">
        <v>33711</v>
      </c>
      <c r="F33" s="35" t="n">
        <v>29865063</v>
      </c>
      <c r="G33" s="35" t="n">
        <v>12927174</v>
      </c>
      <c r="H33" s="35" t="n">
        <v>260459</v>
      </c>
      <c r="I33" s="35" t="n">
        <v>42531778</v>
      </c>
      <c r="J33" s="35" t="n">
        <v>0.006123868</v>
      </c>
      <c r="K33" s="35" t="s">
        <v>24</v>
      </c>
      <c r="L33" s="38" t="n">
        <f aca="false">TRUE()</f>
        <v>1</v>
      </c>
      <c r="M33" s="20" t="n">
        <f aca="false">1</f>
        <v>1</v>
      </c>
    </row>
    <row r="34" customFormat="false" ht="12.8" hidden="false" customHeight="false" outlineLevel="0" collapsed="false">
      <c r="A34" s="33" t="s">
        <v>561</v>
      </c>
      <c r="B34" s="2" t="s">
        <v>562</v>
      </c>
      <c r="C34" s="34" t="s">
        <v>536</v>
      </c>
      <c r="D34" s="35" t="n">
        <v>8671</v>
      </c>
      <c r="E34" s="35" t="n">
        <v>59667</v>
      </c>
      <c r="F34" s="35" t="n">
        <v>4183195</v>
      </c>
      <c r="G34" s="35" t="n">
        <v>13257809</v>
      </c>
      <c r="H34" s="35" t="n">
        <v>1126503</v>
      </c>
      <c r="I34" s="35" t="n">
        <v>16314501</v>
      </c>
      <c r="J34" s="35" t="n">
        <v>0.06904919</v>
      </c>
      <c r="K34" s="35" t="s">
        <v>24</v>
      </c>
      <c r="L34" s="38" t="n">
        <f aca="false">TRUE()</f>
        <v>1</v>
      </c>
      <c r="M34" s="20" t="n">
        <f aca="false">1</f>
        <v>1</v>
      </c>
    </row>
    <row r="35" customFormat="false" ht="12.8" hidden="false" customHeight="false" outlineLevel="0" collapsed="false">
      <c r="A35" s="33" t="s">
        <v>563</v>
      </c>
      <c r="B35" s="2" t="s">
        <v>564</v>
      </c>
      <c r="C35" s="34" t="s">
        <v>536</v>
      </c>
      <c r="D35" s="35" t="n">
        <v>36254</v>
      </c>
      <c r="E35" s="35" t="n">
        <v>58712</v>
      </c>
      <c r="F35" s="35" t="n">
        <v>5907738</v>
      </c>
      <c r="G35" s="35" t="n">
        <v>26632378</v>
      </c>
      <c r="H35" s="35" t="n">
        <v>2174921</v>
      </c>
      <c r="I35" s="35" t="n">
        <v>30365195</v>
      </c>
      <c r="J35" s="35" t="n">
        <v>0.07162546</v>
      </c>
      <c r="K35" s="35" t="s">
        <v>24</v>
      </c>
      <c r="L35" s="38" t="n">
        <f aca="false">TRUE()</f>
        <v>1</v>
      </c>
      <c r="M35" s="20" t="n">
        <f aca="false">1</f>
        <v>1</v>
      </c>
    </row>
    <row r="36" customFormat="false" ht="12.8" hidden="false" customHeight="false" outlineLevel="0" collapsed="false">
      <c r="A36" s="33" t="s">
        <v>565</v>
      </c>
      <c r="B36" s="2" t="s">
        <v>566</v>
      </c>
      <c r="C36" s="34" t="s">
        <v>536</v>
      </c>
      <c r="D36" s="35" t="n">
        <v>10785</v>
      </c>
      <c r="E36" s="35" t="n">
        <v>27564</v>
      </c>
      <c r="F36" s="35" t="n">
        <v>3768100</v>
      </c>
      <c r="G36" s="35" t="n">
        <v>13147748</v>
      </c>
      <c r="H36" s="35" t="n">
        <v>113957</v>
      </c>
      <c r="I36" s="35" t="n">
        <v>16801891</v>
      </c>
      <c r="J36" s="35" t="n">
        <v>0.006782391</v>
      </c>
      <c r="K36" s="35" t="s">
        <v>24</v>
      </c>
      <c r="L36" s="38" t="n">
        <f aca="false">TRUE()</f>
        <v>1</v>
      </c>
      <c r="M36" s="20" t="n">
        <f aca="false">1</f>
        <v>1</v>
      </c>
    </row>
    <row r="37" customFormat="false" ht="12.8" hidden="false" customHeight="false" outlineLevel="0" collapsed="false">
      <c r="A37" s="33" t="s">
        <v>567</v>
      </c>
      <c r="B37" s="2" t="s">
        <v>568</v>
      </c>
      <c r="C37" s="34" t="s">
        <v>536</v>
      </c>
      <c r="D37" s="35" t="n">
        <v>18123</v>
      </c>
      <c r="E37" s="35" t="n">
        <v>9143</v>
      </c>
      <c r="F37" s="35" t="n">
        <v>1303706</v>
      </c>
      <c r="G37" s="35" t="n">
        <v>9509265</v>
      </c>
      <c r="H37" s="35" t="n">
        <v>513146</v>
      </c>
      <c r="I37" s="35" t="n">
        <v>10299825</v>
      </c>
      <c r="J37" s="35" t="n">
        <v>0.04982085</v>
      </c>
      <c r="K37" s="35" t="s">
        <v>24</v>
      </c>
      <c r="L37" s="38" t="n">
        <f aca="false">TRUE()</f>
        <v>1</v>
      </c>
      <c r="M37" s="20" t="n">
        <f aca="false">1</f>
        <v>1</v>
      </c>
    </row>
    <row r="38" customFormat="false" ht="12.8" hidden="false" customHeight="false" outlineLevel="0" collapsed="false">
      <c r="A38" s="33" t="s">
        <v>569</v>
      </c>
      <c r="B38" s="2" t="s">
        <v>570</v>
      </c>
      <c r="C38" s="34" t="s">
        <v>536</v>
      </c>
      <c r="D38" s="35" t="n">
        <v>1548</v>
      </c>
      <c r="E38" s="35" t="n">
        <v>4945</v>
      </c>
      <c r="F38" s="35" t="n">
        <v>460590</v>
      </c>
      <c r="G38" s="35" t="n">
        <v>6993363</v>
      </c>
      <c r="H38" s="35" t="n">
        <v>78783</v>
      </c>
      <c r="I38" s="35" t="n">
        <v>7375170</v>
      </c>
      <c r="J38" s="35" t="n">
        <v>0.01068219</v>
      </c>
      <c r="K38" s="35" t="s">
        <v>24</v>
      </c>
      <c r="L38" s="38" t="n">
        <f aca="false">TRUE()</f>
        <v>1</v>
      </c>
      <c r="M38" s="20" t="n">
        <f aca="false">1</f>
        <v>1</v>
      </c>
    </row>
    <row r="39" customFormat="false" ht="12.8" hidden="false" customHeight="false" outlineLevel="0" collapsed="false">
      <c r="A39" s="33" t="s">
        <v>571</v>
      </c>
      <c r="B39" s="2" t="s">
        <v>572</v>
      </c>
      <c r="C39" s="34" t="s">
        <v>536</v>
      </c>
      <c r="D39" s="35" t="n">
        <v>5138</v>
      </c>
      <c r="E39" s="35" t="n">
        <v>33917</v>
      </c>
      <c r="F39" s="35" t="n">
        <v>979606</v>
      </c>
      <c r="G39" s="35" t="n">
        <v>15184611</v>
      </c>
      <c r="H39" s="35" t="n">
        <v>274582</v>
      </c>
      <c r="I39" s="35" t="n">
        <v>15889635</v>
      </c>
      <c r="J39" s="35" t="n">
        <v>0.01728057</v>
      </c>
      <c r="K39" s="35" t="s">
        <v>24</v>
      </c>
      <c r="L39" s="38" t="n">
        <f aca="false">TRUE()</f>
        <v>1</v>
      </c>
      <c r="M39" s="20" t="n">
        <f aca="false">1</f>
        <v>1</v>
      </c>
    </row>
    <row r="40" customFormat="false" ht="12.8" hidden="false" customHeight="false" outlineLevel="0" collapsed="false">
      <c r="A40" s="33" t="s">
        <v>573</v>
      </c>
      <c r="B40" s="2" t="s">
        <v>574</v>
      </c>
      <c r="C40" s="34" t="s">
        <v>536</v>
      </c>
      <c r="D40" s="35" t="n">
        <v>10184</v>
      </c>
      <c r="E40" s="35" t="n">
        <v>49365</v>
      </c>
      <c r="F40" s="35" t="n">
        <v>648513</v>
      </c>
      <c r="G40" s="35" t="n">
        <v>18525747</v>
      </c>
      <c r="H40" s="35" t="n">
        <v>224187</v>
      </c>
      <c r="I40" s="35" t="n">
        <v>18950073</v>
      </c>
      <c r="J40" s="35" t="n">
        <v>0.0118304</v>
      </c>
      <c r="K40" s="35" t="s">
        <v>24</v>
      </c>
      <c r="L40" s="38" t="n">
        <f aca="false">TRUE()</f>
        <v>1</v>
      </c>
      <c r="M40" s="20" t="n">
        <f aca="false">1</f>
        <v>1</v>
      </c>
    </row>
    <row r="41" customFormat="false" ht="12.8" hidden="false" customHeight="false" outlineLevel="0" collapsed="false">
      <c r="A41" s="33" t="s">
        <v>575</v>
      </c>
      <c r="B41" s="2" t="s">
        <v>576</v>
      </c>
      <c r="C41" s="34" t="s">
        <v>536</v>
      </c>
      <c r="D41" s="35" t="n">
        <v>3995</v>
      </c>
      <c r="E41" s="35" t="n">
        <v>25943</v>
      </c>
      <c r="F41" s="35" t="n">
        <v>363926</v>
      </c>
      <c r="G41" s="35" t="n">
        <v>14645628</v>
      </c>
      <c r="H41" s="35" t="n">
        <v>82129</v>
      </c>
      <c r="I41" s="35" t="n">
        <v>14927425</v>
      </c>
      <c r="J41" s="35" t="n">
        <v>0.005501887</v>
      </c>
      <c r="K41" s="35" t="s">
        <v>24</v>
      </c>
      <c r="L41" s="38" t="n">
        <f aca="false">TRUE()</f>
        <v>1</v>
      </c>
      <c r="M41" s="20" t="n">
        <f aca="false">1</f>
        <v>1</v>
      </c>
    </row>
    <row r="42" customFormat="false" ht="12.8" hidden="false" customHeight="false" outlineLevel="0" collapsed="false">
      <c r="A42" s="33" t="s">
        <v>577</v>
      </c>
      <c r="B42" s="2" t="s">
        <v>578</v>
      </c>
      <c r="C42" s="34" t="s">
        <v>536</v>
      </c>
      <c r="D42" s="35" t="n">
        <v>34528</v>
      </c>
      <c r="E42" s="35" t="n">
        <v>111277</v>
      </c>
      <c r="F42" s="35" t="n">
        <v>9996534</v>
      </c>
      <c r="G42" s="35" t="n">
        <v>27039397</v>
      </c>
      <c r="H42" s="35" t="n">
        <v>2282783</v>
      </c>
      <c r="I42" s="35" t="n">
        <v>34753148</v>
      </c>
      <c r="J42" s="35" t="n">
        <v>0.06568565</v>
      </c>
      <c r="K42" s="35" t="s">
        <v>24</v>
      </c>
      <c r="L42" s="38" t="n">
        <f aca="false">TRUE()</f>
        <v>1</v>
      </c>
      <c r="M42" s="20" t="n">
        <f aca="false">1</f>
        <v>1</v>
      </c>
    </row>
    <row r="43" customFormat="false" ht="12.8" hidden="false" customHeight="false" outlineLevel="0" collapsed="false">
      <c r="A43" s="33" t="s">
        <v>579</v>
      </c>
      <c r="B43" s="2" t="s">
        <v>580</v>
      </c>
      <c r="C43" s="34" t="s">
        <v>536</v>
      </c>
      <c r="D43" s="35" t="n">
        <v>2660</v>
      </c>
      <c r="E43" s="35" t="n">
        <v>7839</v>
      </c>
      <c r="F43" s="35" t="n">
        <v>317256</v>
      </c>
      <c r="G43" s="35" t="n">
        <v>8312885</v>
      </c>
      <c r="H43" s="35" t="n">
        <v>141130</v>
      </c>
      <c r="I43" s="35" t="n">
        <v>8489011</v>
      </c>
      <c r="J43" s="35" t="n">
        <v>0.01662502</v>
      </c>
      <c r="K43" s="35" t="s">
        <v>24</v>
      </c>
      <c r="L43" s="38" t="n">
        <f aca="false">TRUE()</f>
        <v>1</v>
      </c>
      <c r="M43" s="20" t="n">
        <f aca="false">1</f>
        <v>1</v>
      </c>
    </row>
    <row r="44" customFormat="false" ht="12.8" hidden="false" customHeight="false" outlineLevel="0" collapsed="false">
      <c r="A44" s="33" t="s">
        <v>581</v>
      </c>
      <c r="B44" s="2" t="s">
        <v>582</v>
      </c>
      <c r="C44" s="34" t="s">
        <v>536</v>
      </c>
      <c r="D44" s="35" t="n">
        <v>7663</v>
      </c>
      <c r="E44" s="35" t="n">
        <v>36575</v>
      </c>
      <c r="F44" s="35" t="n">
        <v>5691313</v>
      </c>
      <c r="G44" s="35" t="n">
        <v>11624318</v>
      </c>
      <c r="H44" s="35" t="n">
        <v>1523734</v>
      </c>
      <c r="I44" s="35" t="n">
        <v>15791897</v>
      </c>
      <c r="J44" s="35" t="n">
        <v>0.09648834</v>
      </c>
      <c r="K44" s="35" t="s">
        <v>24</v>
      </c>
      <c r="L44" s="38" t="n">
        <f aca="false">TRUE()</f>
        <v>1</v>
      </c>
      <c r="M44" s="20" t="n">
        <f aca="false">1</f>
        <v>1</v>
      </c>
    </row>
    <row r="45" customFormat="false" ht="12.8" hidden="false" customHeight="false" outlineLevel="0" collapsed="false">
      <c r="A45" s="33" t="s">
        <v>583</v>
      </c>
      <c r="B45" s="2" t="s">
        <v>584</v>
      </c>
      <c r="C45" s="34" t="s">
        <v>536</v>
      </c>
      <c r="D45" s="35" t="n">
        <v>2772</v>
      </c>
      <c r="E45" s="35" t="n">
        <v>21405</v>
      </c>
      <c r="F45" s="35" t="n">
        <v>249823</v>
      </c>
      <c r="G45" s="35" t="n">
        <v>13116930</v>
      </c>
      <c r="H45" s="35" t="n">
        <v>77129</v>
      </c>
      <c r="I45" s="35" t="n">
        <v>13289624</v>
      </c>
      <c r="J45" s="35" t="n">
        <v>0.005803701</v>
      </c>
      <c r="K45" s="35" t="s">
        <v>24</v>
      </c>
      <c r="L45" s="38" t="n">
        <f aca="false">TRUE()</f>
        <v>1</v>
      </c>
      <c r="M45" s="20" t="n">
        <f aca="false">1</f>
        <v>1</v>
      </c>
    </row>
    <row r="46" customFormat="false" ht="12.8" hidden="false" customHeight="false" outlineLevel="0" collapsed="false">
      <c r="A46" s="33" t="s">
        <v>585</v>
      </c>
      <c r="B46" s="2" t="s">
        <v>586</v>
      </c>
      <c r="C46" s="34" t="s">
        <v>536</v>
      </c>
      <c r="D46" s="35" t="n">
        <v>13152</v>
      </c>
      <c r="E46" s="35" t="n">
        <v>81190</v>
      </c>
      <c r="F46" s="35" t="n">
        <v>3686957</v>
      </c>
      <c r="G46" s="35" t="n">
        <v>18721616</v>
      </c>
      <c r="H46" s="35" t="n">
        <v>976002</v>
      </c>
      <c r="I46" s="35" t="n">
        <v>21432571</v>
      </c>
      <c r="J46" s="35" t="n">
        <v>0.04553826</v>
      </c>
      <c r="K46" s="35" t="s">
        <v>24</v>
      </c>
      <c r="L46" s="38" t="n">
        <f aca="false">TRUE()</f>
        <v>1</v>
      </c>
      <c r="M46" s="20" t="n">
        <f aca="false">1</f>
        <v>1</v>
      </c>
    </row>
    <row r="47" customFormat="false" ht="12.8" hidden="false" customHeight="false" outlineLevel="0" collapsed="false">
      <c r="A47" s="33" t="s">
        <v>587</v>
      </c>
      <c r="B47" s="2" t="s">
        <v>588</v>
      </c>
      <c r="C47" s="34" t="s">
        <v>536</v>
      </c>
      <c r="D47" s="35" t="n">
        <v>21853</v>
      </c>
      <c r="E47" s="35" t="n">
        <v>87054</v>
      </c>
      <c r="F47" s="35" t="n">
        <v>7792491</v>
      </c>
      <c r="G47" s="35" t="n">
        <v>19185555</v>
      </c>
      <c r="H47" s="35" t="n">
        <v>1803019</v>
      </c>
      <c r="I47" s="35" t="n">
        <v>25175027</v>
      </c>
      <c r="J47" s="35" t="n">
        <v>0.07161935</v>
      </c>
      <c r="K47" s="35" t="s">
        <v>24</v>
      </c>
      <c r="L47" s="38" t="n">
        <f aca="false">TRUE()</f>
        <v>1</v>
      </c>
      <c r="M47" s="20" t="n">
        <f aca="false">1</f>
        <v>1</v>
      </c>
    </row>
    <row r="48" customFormat="false" ht="12.8" hidden="false" customHeight="false" outlineLevel="0" collapsed="false">
      <c r="A48" s="33" t="s">
        <v>589</v>
      </c>
      <c r="B48" s="2" t="s">
        <v>590</v>
      </c>
      <c r="C48" s="34" t="s">
        <v>536</v>
      </c>
      <c r="D48" s="35" t="n">
        <v>19414</v>
      </c>
      <c r="E48" s="35" t="n">
        <v>41867</v>
      </c>
      <c r="F48" s="35" t="n">
        <v>1593321</v>
      </c>
      <c r="G48" s="35" t="n">
        <v>16335851</v>
      </c>
      <c r="H48" s="35" t="n">
        <v>314847</v>
      </c>
      <c r="I48" s="35" t="n">
        <v>17614325</v>
      </c>
      <c r="J48" s="35" t="n">
        <v>0.01787449</v>
      </c>
      <c r="K48" s="35" t="s">
        <v>24</v>
      </c>
      <c r="L48" s="38" t="n">
        <f aca="false">TRUE()</f>
        <v>1</v>
      </c>
      <c r="M48" s="20" t="n">
        <f aca="false">1</f>
        <v>1</v>
      </c>
    </row>
    <row r="49" customFormat="false" ht="12.8" hidden="false" customHeight="false" outlineLevel="0" collapsed="false">
      <c r="A49" s="33" t="s">
        <v>591</v>
      </c>
      <c r="B49" s="2" t="s">
        <v>592</v>
      </c>
      <c r="C49" s="34" t="s">
        <v>536</v>
      </c>
      <c r="D49" s="35" t="n">
        <v>13243</v>
      </c>
      <c r="E49" s="35" t="n">
        <v>6142</v>
      </c>
      <c r="F49" s="35" t="n">
        <v>1018102</v>
      </c>
      <c r="G49" s="35" t="n">
        <v>8725642</v>
      </c>
      <c r="H49" s="35" t="n">
        <v>326595</v>
      </c>
      <c r="I49" s="35" t="n">
        <v>9417149</v>
      </c>
      <c r="J49" s="35" t="n">
        <v>0.03468088</v>
      </c>
      <c r="K49" s="35" t="s">
        <v>24</v>
      </c>
      <c r="L49" s="38" t="n">
        <f aca="false">TRUE()</f>
        <v>1</v>
      </c>
      <c r="M49" s="20" t="n">
        <f aca="false">1</f>
        <v>1</v>
      </c>
    </row>
    <row r="50" customFormat="false" ht="12.8" hidden="false" customHeight="false" outlineLevel="0" collapsed="false">
      <c r="A50" s="33" t="s">
        <v>593</v>
      </c>
      <c r="B50" s="2" t="s">
        <v>594</v>
      </c>
      <c r="C50" s="34" t="s">
        <v>536</v>
      </c>
      <c r="D50" s="35" t="n">
        <v>11862</v>
      </c>
      <c r="E50" s="35" t="n">
        <v>27211</v>
      </c>
      <c r="F50" s="35" t="n">
        <v>9345488</v>
      </c>
      <c r="G50" s="35" t="n">
        <v>15105845</v>
      </c>
      <c r="H50" s="35" t="n">
        <v>120891</v>
      </c>
      <c r="I50" s="35" t="n">
        <v>24330442</v>
      </c>
      <c r="J50" s="35" t="n">
        <v>0.004968714</v>
      </c>
      <c r="K50" s="35" t="s">
        <v>24</v>
      </c>
      <c r="L50" s="38" t="n">
        <f aca="false">TRUE()</f>
        <v>1</v>
      </c>
      <c r="M50" s="20" t="n">
        <f aca="false">1</f>
        <v>1</v>
      </c>
    </row>
    <row r="51" customFormat="false" ht="12.8" hidden="false" customHeight="false" outlineLevel="0" collapsed="false">
      <c r="A51" s="33" t="s">
        <v>595</v>
      </c>
      <c r="B51" s="2" t="s">
        <v>596</v>
      </c>
      <c r="C51" s="34" t="s">
        <v>536</v>
      </c>
      <c r="D51" s="35" t="n">
        <v>10359</v>
      </c>
      <c r="E51" s="35" t="n">
        <v>71810</v>
      </c>
      <c r="F51" s="35" t="n">
        <v>2789630</v>
      </c>
      <c r="G51" s="35" t="n">
        <v>15405597</v>
      </c>
      <c r="H51" s="35" t="n">
        <v>899386</v>
      </c>
      <c r="I51" s="35" t="n">
        <v>17295841</v>
      </c>
      <c r="J51" s="35" t="n">
        <v>0.05200013</v>
      </c>
      <c r="K51" s="35" t="s">
        <v>24</v>
      </c>
      <c r="L51" s="38" t="n">
        <f aca="false">TRUE()</f>
        <v>1</v>
      </c>
      <c r="M51" s="20" t="n">
        <f aca="false">1</f>
        <v>1</v>
      </c>
    </row>
    <row r="52" customFormat="false" ht="12.8" hidden="false" customHeight="false" outlineLevel="0" collapsed="false">
      <c r="A52" s="33" t="s">
        <v>597</v>
      </c>
      <c r="B52" s="2" t="s">
        <v>598</v>
      </c>
      <c r="C52" s="34" t="s">
        <v>536</v>
      </c>
      <c r="D52" s="35" t="n">
        <v>10161</v>
      </c>
      <c r="E52" s="35" t="n">
        <v>33468</v>
      </c>
      <c r="F52" s="35" t="n">
        <v>2039089</v>
      </c>
      <c r="G52" s="35" t="n">
        <v>14833100</v>
      </c>
      <c r="H52" s="35" t="n">
        <v>176544</v>
      </c>
      <c r="I52" s="35" t="n">
        <v>16695645</v>
      </c>
      <c r="J52" s="35" t="n">
        <v>0.01057425</v>
      </c>
      <c r="K52" s="35" t="s">
        <v>24</v>
      </c>
      <c r="L52" s="38" t="n">
        <f aca="false">TRUE()</f>
        <v>1</v>
      </c>
      <c r="M52" s="20" t="n">
        <f aca="false">1</f>
        <v>1</v>
      </c>
    </row>
    <row r="53" customFormat="false" ht="12.8" hidden="false" customHeight="false" outlineLevel="0" collapsed="false">
      <c r="A53" s="33" t="s">
        <v>599</v>
      </c>
      <c r="B53" s="2" t="s">
        <v>600</v>
      </c>
      <c r="C53" s="34" t="s">
        <v>536</v>
      </c>
      <c r="D53" s="35" t="n">
        <v>10187</v>
      </c>
      <c r="E53" s="35" t="n">
        <v>30077</v>
      </c>
      <c r="F53" s="35" t="n">
        <v>9446081</v>
      </c>
      <c r="G53" s="35" t="n">
        <v>18232930</v>
      </c>
      <c r="H53" s="35" t="n">
        <v>109001</v>
      </c>
      <c r="I53" s="35" t="n">
        <v>27570010</v>
      </c>
      <c r="J53" s="35" t="n">
        <v>0.003953608</v>
      </c>
      <c r="K53" s="35" t="s">
        <v>24</v>
      </c>
      <c r="L53" s="38" t="n">
        <f aca="false">TRUE()</f>
        <v>1</v>
      </c>
      <c r="M53" s="20" t="n">
        <f aca="false">1</f>
        <v>1</v>
      </c>
    </row>
    <row r="54" customFormat="false" ht="12.8" hidden="false" customHeight="false" outlineLevel="0" collapsed="false">
      <c r="A54" s="33" t="s">
        <v>601</v>
      </c>
      <c r="B54" s="2" t="s">
        <v>602</v>
      </c>
      <c r="C54" s="34" t="s">
        <v>536</v>
      </c>
      <c r="D54" s="35" t="n">
        <v>11818</v>
      </c>
      <c r="E54" s="35" t="n">
        <v>34396</v>
      </c>
      <c r="F54" s="35" t="n">
        <v>3813571</v>
      </c>
      <c r="G54" s="35" t="n">
        <v>17079975</v>
      </c>
      <c r="H54" s="35" t="n">
        <v>343370</v>
      </c>
      <c r="I54" s="35" t="n">
        <v>20550176</v>
      </c>
      <c r="J54" s="35" t="n">
        <v>0.01670886</v>
      </c>
      <c r="K54" s="35" t="s">
        <v>24</v>
      </c>
      <c r="L54" s="38" t="n">
        <f aca="false">TRUE()</f>
        <v>1</v>
      </c>
      <c r="M54" s="20" t="n">
        <f aca="false">1</f>
        <v>1</v>
      </c>
    </row>
    <row r="55" customFormat="false" ht="12.8" hidden="false" customHeight="false" outlineLevel="0" collapsed="false">
      <c r="A55" s="33" t="s">
        <v>603</v>
      </c>
      <c r="B55" s="2" t="s">
        <v>604</v>
      </c>
      <c r="C55" s="34" t="s">
        <v>536</v>
      </c>
      <c r="D55" s="35" t="n">
        <v>9380</v>
      </c>
      <c r="E55" s="35" t="n">
        <v>10826</v>
      </c>
      <c r="F55" s="35" t="n">
        <v>4261247</v>
      </c>
      <c r="G55" s="35" t="n">
        <v>8994665</v>
      </c>
      <c r="H55" s="35" t="n">
        <v>430836</v>
      </c>
      <c r="I55" s="35" t="n">
        <v>12825076</v>
      </c>
      <c r="J55" s="35" t="n">
        <v>0.03359325</v>
      </c>
      <c r="K55" s="35" t="s">
        <v>24</v>
      </c>
      <c r="L55" s="38" t="n">
        <f aca="false">TRUE()</f>
        <v>1</v>
      </c>
      <c r="M55" s="20" t="n">
        <f aca="false">1</f>
        <v>1</v>
      </c>
    </row>
    <row r="56" customFormat="false" ht="12.8" hidden="false" customHeight="false" outlineLevel="0" collapsed="false">
      <c r="A56" s="33" t="s">
        <v>605</v>
      </c>
      <c r="B56" s="2" t="s">
        <v>606</v>
      </c>
      <c r="C56" s="34" t="s">
        <v>536</v>
      </c>
      <c r="D56" s="35" t="n">
        <v>14514</v>
      </c>
      <c r="E56" s="35" t="n">
        <v>78450</v>
      </c>
      <c r="F56" s="35" t="n">
        <v>2911643</v>
      </c>
      <c r="G56" s="35" t="n">
        <v>17963475</v>
      </c>
      <c r="H56" s="35" t="n">
        <v>696585</v>
      </c>
      <c r="I56" s="35" t="n">
        <v>20178533</v>
      </c>
      <c r="J56" s="35" t="n">
        <v>0.03452109</v>
      </c>
      <c r="K56" s="35" t="s">
        <v>24</v>
      </c>
      <c r="L56" s="38" t="n">
        <f aca="false">TRUE()</f>
        <v>1</v>
      </c>
      <c r="M56" s="20" t="n">
        <f aca="false">1</f>
        <v>1</v>
      </c>
    </row>
    <row r="57" customFormat="false" ht="12.8" hidden="false" customHeight="false" outlineLevel="0" collapsed="false">
      <c r="A57" s="33" t="s">
        <v>607</v>
      </c>
      <c r="B57" s="2" t="s">
        <v>608</v>
      </c>
      <c r="C57" s="34" t="s">
        <v>536</v>
      </c>
      <c r="D57" s="35" t="n">
        <v>9672</v>
      </c>
      <c r="E57" s="35" t="n">
        <v>73273</v>
      </c>
      <c r="F57" s="35" t="n">
        <v>2662673</v>
      </c>
      <c r="G57" s="35" t="n">
        <v>18386052</v>
      </c>
      <c r="H57" s="35" t="n">
        <v>620433</v>
      </c>
      <c r="I57" s="35" t="n">
        <v>20428292</v>
      </c>
      <c r="J57" s="35" t="n">
        <v>0.03037126</v>
      </c>
      <c r="K57" s="35" t="s">
        <v>24</v>
      </c>
      <c r="L57" s="38" t="n">
        <f aca="false">TRUE()</f>
        <v>1</v>
      </c>
      <c r="M57" s="20" t="n">
        <f aca="false">1</f>
        <v>1</v>
      </c>
    </row>
    <row r="58" customFormat="false" ht="12.8" hidden="false" customHeight="false" outlineLevel="0" collapsed="false">
      <c r="A58" s="33" t="s">
        <v>609</v>
      </c>
      <c r="B58" s="2" t="s">
        <v>610</v>
      </c>
      <c r="C58" s="34" t="s">
        <v>536</v>
      </c>
      <c r="D58" s="35" t="n">
        <v>84641</v>
      </c>
      <c r="E58" s="35" t="n">
        <v>57394</v>
      </c>
      <c r="F58" s="35" t="n">
        <v>22818959</v>
      </c>
      <c r="G58" s="35" t="n">
        <v>13748936</v>
      </c>
      <c r="H58" s="35" t="n">
        <v>1443420</v>
      </c>
      <c r="I58" s="35" t="n">
        <v>35124475</v>
      </c>
      <c r="J58" s="35" t="n">
        <v>0.04109442</v>
      </c>
      <c r="K58" s="35" t="s">
        <v>24</v>
      </c>
      <c r="L58" s="38" t="n">
        <f aca="false">TRUE()</f>
        <v>1</v>
      </c>
      <c r="M58" s="20" t="n">
        <f aca="false">1</f>
        <v>1</v>
      </c>
    </row>
    <row r="59" customFormat="false" ht="12.8" hidden="false" customHeight="false" outlineLevel="0" collapsed="false">
      <c r="A59" s="33" t="s">
        <v>611</v>
      </c>
      <c r="B59" s="2" t="s">
        <v>612</v>
      </c>
      <c r="C59" s="34" t="s">
        <v>536</v>
      </c>
      <c r="D59" s="35" t="n">
        <v>22381</v>
      </c>
      <c r="E59" s="35" t="n">
        <v>32626</v>
      </c>
      <c r="F59" s="35" t="n">
        <v>6063236</v>
      </c>
      <c r="G59" s="35" t="n">
        <v>14668118</v>
      </c>
      <c r="H59" s="35" t="n">
        <v>293735</v>
      </c>
      <c r="I59" s="35" t="n">
        <v>20437619</v>
      </c>
      <c r="J59" s="35" t="n">
        <v>0.01437227</v>
      </c>
      <c r="K59" s="35" t="s">
        <v>24</v>
      </c>
      <c r="L59" s="38" t="n">
        <f aca="false">TRUE()</f>
        <v>1</v>
      </c>
      <c r="M59" s="20" t="n">
        <f aca="false">1</f>
        <v>1</v>
      </c>
    </row>
    <row r="60" customFormat="false" ht="12.8" hidden="false" customHeight="false" outlineLevel="0" collapsed="false">
      <c r="A60" s="33" t="s">
        <v>613</v>
      </c>
      <c r="B60" s="2" t="s">
        <v>614</v>
      </c>
      <c r="C60" s="34" t="s">
        <v>536</v>
      </c>
      <c r="D60" s="35" t="n">
        <v>4999</v>
      </c>
      <c r="E60" s="35" t="n">
        <v>38405</v>
      </c>
      <c r="F60" s="35" t="n">
        <v>1264454</v>
      </c>
      <c r="G60" s="35" t="n">
        <v>10045163</v>
      </c>
      <c r="H60" s="35" t="n">
        <v>214086</v>
      </c>
      <c r="I60" s="35" t="n">
        <v>11095531</v>
      </c>
      <c r="J60" s="35" t="n">
        <v>0.0192948</v>
      </c>
      <c r="K60" s="35" t="s">
        <v>24</v>
      </c>
      <c r="L60" s="38" t="n">
        <f aca="false">TRUE()</f>
        <v>1</v>
      </c>
      <c r="M60" s="20" t="n">
        <f aca="false">1</f>
        <v>1</v>
      </c>
    </row>
    <row r="61" customFormat="false" ht="12.8" hidden="false" customHeight="false" outlineLevel="0" collapsed="false">
      <c r="A61" s="33" t="s">
        <v>615</v>
      </c>
      <c r="B61" s="2" t="s">
        <v>616</v>
      </c>
      <c r="C61" s="34" t="s">
        <v>536</v>
      </c>
      <c r="D61" s="35" t="n">
        <v>9749</v>
      </c>
      <c r="E61" s="35" t="n">
        <v>46236</v>
      </c>
      <c r="F61" s="35" t="n">
        <v>2338660</v>
      </c>
      <c r="G61" s="35" t="n">
        <v>12374806</v>
      </c>
      <c r="H61" s="35" t="n">
        <v>392492</v>
      </c>
      <c r="I61" s="35" t="n">
        <v>14320974</v>
      </c>
      <c r="J61" s="35" t="n">
        <v>0.0274068</v>
      </c>
      <c r="K61" s="35" t="s">
        <v>24</v>
      </c>
      <c r="L61" s="38" t="n">
        <f aca="false">TRUE()</f>
        <v>1</v>
      </c>
      <c r="M61" s="20" t="n">
        <f aca="false">1</f>
        <v>1</v>
      </c>
    </row>
    <row r="62" customFormat="false" ht="12.8" hidden="false" customHeight="false" outlineLevel="0" collapsed="false">
      <c r="A62" s="33" t="s">
        <v>617</v>
      </c>
      <c r="B62" s="2" t="s">
        <v>618</v>
      </c>
      <c r="C62" s="34" t="s">
        <v>536</v>
      </c>
      <c r="D62" s="35" t="n">
        <v>13613</v>
      </c>
      <c r="E62" s="35" t="n">
        <v>31094</v>
      </c>
      <c r="F62" s="35" t="n">
        <v>992465</v>
      </c>
      <c r="G62" s="35" t="n">
        <v>15610341</v>
      </c>
      <c r="H62" s="35" t="n">
        <v>117669</v>
      </c>
      <c r="I62" s="35" t="n">
        <v>16485137</v>
      </c>
      <c r="J62" s="35" t="n">
        <v>0.007137884</v>
      </c>
      <c r="K62" s="35" t="s">
        <v>24</v>
      </c>
      <c r="L62" s="38" t="n">
        <f aca="false">TRUE()</f>
        <v>1</v>
      </c>
      <c r="M62" s="20" t="n">
        <f aca="false">1</f>
        <v>1</v>
      </c>
    </row>
    <row r="63" customFormat="false" ht="12.8" hidden="false" customHeight="false" outlineLevel="0" collapsed="false">
      <c r="A63" s="33" t="s">
        <v>619</v>
      </c>
      <c r="B63" s="2" t="s">
        <v>620</v>
      </c>
      <c r="C63" s="34" t="s">
        <v>536</v>
      </c>
      <c r="D63" s="35" t="n">
        <v>3130</v>
      </c>
      <c r="E63" s="35" t="n">
        <v>5983</v>
      </c>
      <c r="F63" s="35" t="n">
        <v>379542</v>
      </c>
      <c r="G63" s="35" t="n">
        <v>8449601</v>
      </c>
      <c r="H63" s="35" t="n">
        <v>210918</v>
      </c>
      <c r="I63" s="35" t="n">
        <v>8618225</v>
      </c>
      <c r="J63" s="35" t="n">
        <v>0.02447348</v>
      </c>
      <c r="K63" s="35" t="s">
        <v>24</v>
      </c>
      <c r="L63" s="38" t="n">
        <f aca="false">TRUE()</f>
        <v>1</v>
      </c>
      <c r="M63" s="20" t="n">
        <f aca="false">1</f>
        <v>1</v>
      </c>
    </row>
    <row r="64" customFormat="false" ht="12.8" hidden="false" customHeight="false" outlineLevel="0" collapsed="false">
      <c r="A64" s="33" t="s">
        <v>621</v>
      </c>
      <c r="B64" s="2" t="s">
        <v>622</v>
      </c>
      <c r="C64" s="34" t="s">
        <v>536</v>
      </c>
      <c r="D64" s="35" t="n">
        <v>4549</v>
      </c>
      <c r="E64" s="35" t="n">
        <v>7449</v>
      </c>
      <c r="F64" s="35" t="n">
        <v>371679</v>
      </c>
      <c r="G64" s="35" t="n">
        <v>7422414</v>
      </c>
      <c r="H64" s="35" t="n">
        <v>53129</v>
      </c>
      <c r="I64" s="35" t="n">
        <v>7740964</v>
      </c>
      <c r="J64" s="35" t="n">
        <v>0.006863357</v>
      </c>
      <c r="K64" s="35" t="s">
        <v>24</v>
      </c>
      <c r="L64" s="38" t="n">
        <f aca="false">TRUE()</f>
        <v>1</v>
      </c>
      <c r="M64" s="20" t="n">
        <f aca="false">1</f>
        <v>1</v>
      </c>
    </row>
    <row r="65" customFormat="false" ht="12.8" hidden="false" customHeight="false" outlineLevel="0" collapsed="false">
      <c r="A65" s="33" t="s">
        <v>623</v>
      </c>
      <c r="B65" s="2" t="s">
        <v>624</v>
      </c>
      <c r="C65" s="34" t="s">
        <v>536</v>
      </c>
      <c r="D65" s="35" t="n">
        <v>13363</v>
      </c>
      <c r="E65" s="35" t="n">
        <v>66395</v>
      </c>
      <c r="F65" s="35" t="n">
        <v>4742703</v>
      </c>
      <c r="G65" s="35" t="n">
        <v>15346074</v>
      </c>
      <c r="H65" s="35" t="n">
        <v>867067</v>
      </c>
      <c r="I65" s="35" t="n">
        <v>19221710</v>
      </c>
      <c r="J65" s="35" t="n">
        <v>0.04510873</v>
      </c>
      <c r="K65" s="35" t="s">
        <v>24</v>
      </c>
      <c r="L65" s="38" t="n">
        <f aca="false">TRUE()</f>
        <v>1</v>
      </c>
      <c r="M65" s="20" t="n">
        <f aca="false">1</f>
        <v>1</v>
      </c>
    </row>
    <row r="66" customFormat="false" ht="12.8" hidden="false" customHeight="false" outlineLevel="0" collapsed="false">
      <c r="A66" s="33" t="s">
        <v>625</v>
      </c>
      <c r="B66" s="2" t="s">
        <v>626</v>
      </c>
      <c r="C66" s="34" t="s">
        <v>536</v>
      </c>
      <c r="D66" s="35" t="n">
        <v>7815</v>
      </c>
      <c r="E66" s="35" t="n">
        <v>29168</v>
      </c>
      <c r="F66" s="35" t="n">
        <v>4823589</v>
      </c>
      <c r="G66" s="35" t="n">
        <v>15727943</v>
      </c>
      <c r="H66" s="35" t="n">
        <v>404774</v>
      </c>
      <c r="I66" s="35" t="n">
        <v>20146758</v>
      </c>
      <c r="J66" s="35" t="n">
        <v>0.02009127</v>
      </c>
      <c r="K66" s="35" t="s">
        <v>24</v>
      </c>
      <c r="L66" s="38" t="n">
        <f aca="false">TRUE()</f>
        <v>1</v>
      </c>
      <c r="M66" s="20" t="n">
        <f aca="false">1</f>
        <v>1</v>
      </c>
    </row>
    <row r="67" customFormat="false" ht="12.8" hidden="false" customHeight="false" outlineLevel="0" collapsed="false">
      <c r="A67" s="33" t="s">
        <v>627</v>
      </c>
      <c r="B67" s="2" t="s">
        <v>628</v>
      </c>
      <c r="C67" s="34" t="s">
        <v>536</v>
      </c>
      <c r="D67" s="35" t="n">
        <v>4754</v>
      </c>
      <c r="E67" s="35" t="n">
        <v>25848</v>
      </c>
      <c r="F67" s="35" t="n">
        <v>1111055</v>
      </c>
      <c r="G67" s="35" t="n">
        <v>15345905</v>
      </c>
      <c r="H67" s="35" t="n">
        <v>71249</v>
      </c>
      <c r="I67" s="35" t="n">
        <v>16385711</v>
      </c>
      <c r="J67" s="35" t="n">
        <v>0.00434824</v>
      </c>
      <c r="K67" s="35" t="s">
        <v>24</v>
      </c>
      <c r="L67" s="38" t="n">
        <f aca="false">TRUE()</f>
        <v>1</v>
      </c>
      <c r="M67" s="20" t="n">
        <f aca="false">1</f>
        <v>1</v>
      </c>
    </row>
    <row r="68" customFormat="false" ht="12.8" hidden="false" customHeight="false" outlineLevel="0" collapsed="false">
      <c r="A68" s="33" t="s">
        <v>629</v>
      </c>
      <c r="B68" s="2" t="s">
        <v>630</v>
      </c>
      <c r="C68" s="34" t="s">
        <v>536</v>
      </c>
      <c r="D68" s="35" t="n">
        <v>283</v>
      </c>
      <c r="E68" s="35" t="n">
        <v>1850</v>
      </c>
      <c r="F68" s="35" t="n">
        <v>289803</v>
      </c>
      <c r="G68" s="35" t="n">
        <v>2140000</v>
      </c>
      <c r="H68" s="35" t="n">
        <v>169132</v>
      </c>
      <c r="I68" s="35" t="n">
        <v>2260671</v>
      </c>
      <c r="J68" s="35" t="n">
        <v>0.07481496</v>
      </c>
      <c r="K68" s="35" t="s">
        <v>24</v>
      </c>
      <c r="L68" s="38" t="n">
        <f aca="false">TRUE()</f>
        <v>1</v>
      </c>
      <c r="M68" s="20" t="n">
        <f aca="false">1</f>
        <v>1</v>
      </c>
    </row>
    <row r="69" customFormat="false" ht="12.8" hidden="false" customHeight="false" outlineLevel="0" collapsed="false">
      <c r="A69" s="33" t="s">
        <v>631</v>
      </c>
      <c r="B69" s="2" t="s">
        <v>632</v>
      </c>
      <c r="C69" s="34" t="s">
        <v>536</v>
      </c>
      <c r="D69" s="35" t="n">
        <v>9571</v>
      </c>
      <c r="E69" s="35" t="n">
        <v>29663</v>
      </c>
      <c r="F69" s="35" t="n">
        <v>1211353</v>
      </c>
      <c r="G69" s="35" t="n">
        <v>13783519</v>
      </c>
      <c r="H69" s="35" t="n">
        <v>198991</v>
      </c>
      <c r="I69" s="35" t="n">
        <v>14795881</v>
      </c>
      <c r="J69" s="35" t="n">
        <v>0.01344908</v>
      </c>
      <c r="K69" s="35" t="s">
        <v>24</v>
      </c>
      <c r="L69" s="38" t="n">
        <f aca="false">TRUE()</f>
        <v>1</v>
      </c>
      <c r="M69" s="20" t="n">
        <f aca="false">1</f>
        <v>1</v>
      </c>
    </row>
    <row r="70" customFormat="false" ht="12.8" hidden="false" customHeight="false" outlineLevel="0" collapsed="false">
      <c r="A70" s="33" t="s">
        <v>633</v>
      </c>
      <c r="B70" s="2" t="s">
        <v>634</v>
      </c>
      <c r="C70" s="34" t="s">
        <v>536</v>
      </c>
      <c r="D70" s="35" t="n">
        <v>13903</v>
      </c>
      <c r="E70" s="35" t="n">
        <v>64654</v>
      </c>
      <c r="F70" s="35" t="n">
        <v>23882419</v>
      </c>
      <c r="G70" s="35" t="n">
        <v>14444918</v>
      </c>
      <c r="H70" s="35" t="n">
        <v>1090067</v>
      </c>
      <c r="I70" s="35" t="n">
        <v>37237270</v>
      </c>
      <c r="J70" s="35" t="n">
        <v>0.02927355</v>
      </c>
      <c r="K70" s="35" t="s">
        <v>24</v>
      </c>
      <c r="L70" s="38" t="n">
        <f aca="false">TRUE()</f>
        <v>1</v>
      </c>
      <c r="M70" s="20" t="n">
        <f aca="false">1</f>
        <v>1</v>
      </c>
    </row>
    <row r="71" customFormat="false" ht="12.8" hidden="false" customHeight="false" outlineLevel="0" collapsed="false">
      <c r="A71" s="33" t="s">
        <v>635</v>
      </c>
      <c r="B71" s="2" t="s">
        <v>636</v>
      </c>
      <c r="C71" s="34" t="s">
        <v>536</v>
      </c>
      <c r="D71" s="35" t="n">
        <v>14345</v>
      </c>
      <c r="E71" s="35" t="n">
        <v>74231</v>
      </c>
      <c r="F71" s="35" t="n">
        <v>3817317</v>
      </c>
      <c r="G71" s="35" t="n">
        <v>16720918</v>
      </c>
      <c r="H71" s="35" t="n">
        <v>998077</v>
      </c>
      <c r="I71" s="35" t="n">
        <v>19540158</v>
      </c>
      <c r="J71" s="35" t="n">
        <v>0.05107825</v>
      </c>
      <c r="K71" s="35" t="s">
        <v>24</v>
      </c>
      <c r="L71" s="38" t="n">
        <f aca="false">TRUE()</f>
        <v>1</v>
      </c>
      <c r="M71" s="20" t="n">
        <f aca="false">1</f>
        <v>1</v>
      </c>
    </row>
    <row r="72" customFormat="false" ht="12.8" hidden="false" customHeight="false" outlineLevel="0" collapsed="false">
      <c r="A72" s="33" t="s">
        <v>637</v>
      </c>
      <c r="B72" s="2" t="s">
        <v>638</v>
      </c>
      <c r="C72" s="34" t="s">
        <v>536</v>
      </c>
      <c r="D72" s="35" t="n">
        <v>15670</v>
      </c>
      <c r="E72" s="35" t="n">
        <v>43667</v>
      </c>
      <c r="F72" s="35" t="n">
        <v>12701568</v>
      </c>
      <c r="G72" s="35" t="n">
        <v>20718920</v>
      </c>
      <c r="H72" s="35" t="n">
        <v>2516283</v>
      </c>
      <c r="I72" s="35" t="n">
        <v>30904205</v>
      </c>
      <c r="J72" s="35" t="n">
        <v>0.08142203</v>
      </c>
      <c r="K72" s="35" t="n">
        <v>0.005</v>
      </c>
      <c r="L72" s="38" t="n">
        <f aca="false">TRUE()</f>
        <v>1</v>
      </c>
      <c r="M72" s="20" t="n">
        <f aca="false">1</f>
        <v>1</v>
      </c>
    </row>
    <row r="73" customFormat="false" ht="12.8" hidden="false" customHeight="false" outlineLevel="0" collapsed="false">
      <c r="A73" s="33" t="s">
        <v>639</v>
      </c>
      <c r="B73" s="2" t="s">
        <v>640</v>
      </c>
      <c r="C73" s="34" t="s">
        <v>536</v>
      </c>
      <c r="D73" s="35" t="n">
        <v>28707</v>
      </c>
      <c r="E73" s="35" t="n">
        <v>106832</v>
      </c>
      <c r="F73" s="35" t="n">
        <v>7746270</v>
      </c>
      <c r="G73" s="35" t="n">
        <v>24561969</v>
      </c>
      <c r="H73" s="35" t="n">
        <v>2416098</v>
      </c>
      <c r="I73" s="35" t="n">
        <v>29892141</v>
      </c>
      <c r="J73" s="35" t="n">
        <v>0.0808272</v>
      </c>
      <c r="K73" s="35" t="s">
        <v>24</v>
      </c>
      <c r="L73" s="38" t="n">
        <f aca="false">TRUE()</f>
        <v>1</v>
      </c>
      <c r="M73" s="20" t="n">
        <f aca="false">1</f>
        <v>1</v>
      </c>
    </row>
    <row r="74" customFormat="false" ht="12.8" hidden="false" customHeight="false" outlineLevel="0" collapsed="false">
      <c r="A74" s="33" t="s">
        <v>641</v>
      </c>
      <c r="B74" s="2" t="s">
        <v>642</v>
      </c>
      <c r="C74" s="34" t="s">
        <v>536</v>
      </c>
      <c r="D74" s="35" t="n">
        <v>11995</v>
      </c>
      <c r="E74" s="35" t="n">
        <v>71781</v>
      </c>
      <c r="F74" s="35" t="n">
        <v>2476923</v>
      </c>
      <c r="G74" s="35" t="n">
        <v>16445286</v>
      </c>
      <c r="H74" s="35" t="n">
        <v>767304</v>
      </c>
      <c r="I74" s="35" t="n">
        <v>18154905</v>
      </c>
      <c r="J74" s="35" t="n">
        <v>0.04226428</v>
      </c>
      <c r="K74" s="35" t="s">
        <v>24</v>
      </c>
      <c r="L74" s="38" t="n">
        <f aca="false">TRUE()</f>
        <v>1</v>
      </c>
      <c r="M74" s="20" t="n">
        <f aca="false">1</f>
        <v>1</v>
      </c>
    </row>
    <row r="75" customFormat="false" ht="12.8" hidden="false" customHeight="false" outlineLevel="0" collapsed="false">
      <c r="A75" s="33" t="s">
        <v>643</v>
      </c>
      <c r="B75" s="2" t="s">
        <v>644</v>
      </c>
      <c r="C75" s="34" t="s">
        <v>536</v>
      </c>
      <c r="D75" s="35" t="n">
        <v>8810</v>
      </c>
      <c r="E75" s="35" t="n">
        <v>36881</v>
      </c>
      <c r="F75" s="35" t="n">
        <v>602889</v>
      </c>
      <c r="G75" s="35" t="n">
        <v>17595100</v>
      </c>
      <c r="H75" s="35" t="n">
        <v>78745</v>
      </c>
      <c r="I75" s="35" t="n">
        <v>18119244</v>
      </c>
      <c r="J75" s="35" t="n">
        <v>0.004345932</v>
      </c>
      <c r="K75" s="35" t="s">
        <v>24</v>
      </c>
      <c r="L75" s="38" t="n">
        <f aca="false">TRUE()</f>
        <v>1</v>
      </c>
      <c r="M75" s="20" t="n">
        <f aca="false">1</f>
        <v>1</v>
      </c>
    </row>
    <row r="76" customFormat="false" ht="12.8" hidden="false" customHeight="false" outlineLevel="0" collapsed="false">
      <c r="A76" s="33" t="s">
        <v>645</v>
      </c>
      <c r="B76" s="2" t="s">
        <v>646</v>
      </c>
      <c r="C76" s="34" t="s">
        <v>536</v>
      </c>
      <c r="D76" s="35" t="n">
        <v>11602</v>
      </c>
      <c r="E76" s="35" t="n">
        <v>68120</v>
      </c>
      <c r="F76" s="35" t="n">
        <v>3959039</v>
      </c>
      <c r="G76" s="35" t="n">
        <v>14841343</v>
      </c>
      <c r="H76" s="35" t="n">
        <v>547524</v>
      </c>
      <c r="I76" s="35" t="n">
        <v>18252858</v>
      </c>
      <c r="J76" s="35" t="n">
        <v>0.02999662</v>
      </c>
      <c r="K76" s="35" t="s">
        <v>24</v>
      </c>
      <c r="L76" s="38" t="n">
        <f aca="false">TRUE()</f>
        <v>1</v>
      </c>
      <c r="M76" s="20" t="n">
        <f aca="false">1</f>
        <v>1</v>
      </c>
    </row>
    <row r="77" customFormat="false" ht="12.8" hidden="false" customHeight="false" outlineLevel="0" collapsed="false">
      <c r="A77" s="33" t="s">
        <v>647</v>
      </c>
      <c r="B77" s="2" t="s">
        <v>648</v>
      </c>
      <c r="C77" s="34" t="s">
        <v>536</v>
      </c>
      <c r="D77" s="35" t="n">
        <v>13089</v>
      </c>
      <c r="E77" s="35" t="n">
        <v>74093</v>
      </c>
      <c r="F77" s="35" t="n">
        <v>2483989</v>
      </c>
      <c r="G77" s="35" t="n">
        <v>17183231</v>
      </c>
      <c r="H77" s="35" t="n">
        <v>509263</v>
      </c>
      <c r="I77" s="35" t="n">
        <v>19157957</v>
      </c>
      <c r="J77" s="35" t="n">
        <v>0.02658232</v>
      </c>
      <c r="K77" s="35" t="s">
        <v>24</v>
      </c>
      <c r="L77" s="38" t="n">
        <f aca="false">TRUE()</f>
        <v>1</v>
      </c>
      <c r="M77" s="20" t="n">
        <f aca="false">1</f>
        <v>1</v>
      </c>
    </row>
    <row r="78" customFormat="false" ht="12.8" hidden="false" customHeight="false" outlineLevel="0" collapsed="false">
      <c r="A78" s="33" t="s">
        <v>649</v>
      </c>
      <c r="B78" s="2" t="s">
        <v>650</v>
      </c>
      <c r="C78" s="34" t="s">
        <v>536</v>
      </c>
      <c r="D78" s="35" t="n">
        <v>38814</v>
      </c>
      <c r="E78" s="35" t="n">
        <v>109468</v>
      </c>
      <c r="F78" s="35" t="n">
        <v>16074241</v>
      </c>
      <c r="G78" s="35" t="n">
        <v>23964578</v>
      </c>
      <c r="H78" s="35" t="n">
        <v>3497440</v>
      </c>
      <c r="I78" s="35" t="n">
        <v>36541379</v>
      </c>
      <c r="J78" s="35" t="n">
        <v>0.09571177</v>
      </c>
      <c r="K78" s="35" t="s">
        <v>24</v>
      </c>
      <c r="L78" s="38" t="n">
        <f aca="false">TRUE()</f>
        <v>1</v>
      </c>
      <c r="M78" s="20" t="n">
        <f aca="false">1</f>
        <v>1</v>
      </c>
    </row>
    <row r="79" customFormat="false" ht="12.8" hidden="false" customHeight="false" outlineLevel="0" collapsed="false">
      <c r="A79" s="33" t="s">
        <v>651</v>
      </c>
      <c r="B79" s="2" t="s">
        <v>652</v>
      </c>
      <c r="C79" s="34" t="s">
        <v>536</v>
      </c>
      <c r="D79" s="35" t="n">
        <v>14821</v>
      </c>
      <c r="E79" s="35" t="n">
        <v>5602</v>
      </c>
      <c r="F79" s="35" t="n">
        <v>866128</v>
      </c>
      <c r="G79" s="35" t="n">
        <v>6358511</v>
      </c>
      <c r="H79" s="35" t="n">
        <v>302003</v>
      </c>
      <c r="I79" s="35" t="n">
        <v>6922636</v>
      </c>
      <c r="J79" s="35" t="n">
        <v>0.04362543</v>
      </c>
      <c r="K79" s="35" t="s">
        <v>24</v>
      </c>
      <c r="L79" s="38" t="n">
        <f aca="false">TRUE()</f>
        <v>1</v>
      </c>
      <c r="M79" s="20" t="n">
        <f aca="false">1</f>
        <v>1</v>
      </c>
    </row>
    <row r="80" customFormat="false" ht="12.8" hidden="false" customHeight="false" outlineLevel="0" collapsed="false">
      <c r="A80" s="33" t="s">
        <v>653</v>
      </c>
      <c r="B80" s="2" t="s">
        <v>654</v>
      </c>
      <c r="C80" s="34" t="s">
        <v>536</v>
      </c>
      <c r="D80" s="35" t="n">
        <v>879</v>
      </c>
      <c r="E80" s="35" t="n">
        <v>5892</v>
      </c>
      <c r="F80" s="35" t="n">
        <v>129887</v>
      </c>
      <c r="G80" s="35" t="n">
        <v>6961162</v>
      </c>
      <c r="H80" s="35" t="n">
        <v>27852</v>
      </c>
      <c r="I80" s="35" t="n">
        <v>7063197</v>
      </c>
      <c r="J80" s="35" t="n">
        <v>0.003943257</v>
      </c>
      <c r="K80" s="35" t="s">
        <v>24</v>
      </c>
      <c r="L80" s="38" t="n">
        <f aca="false">TRUE()</f>
        <v>1</v>
      </c>
      <c r="M80" s="20" t="n">
        <f aca="false">1</f>
        <v>1</v>
      </c>
    </row>
    <row r="81" customFormat="false" ht="12.8" hidden="false" customHeight="false" outlineLevel="0" collapsed="false">
      <c r="A81" s="33" t="s">
        <v>655</v>
      </c>
      <c r="B81" s="2" t="s">
        <v>656</v>
      </c>
      <c r="C81" s="34" t="s">
        <v>536</v>
      </c>
      <c r="D81" s="35" t="n">
        <v>12999</v>
      </c>
      <c r="E81" s="35" t="n">
        <v>78309</v>
      </c>
      <c r="F81" s="35" t="n">
        <v>2843441</v>
      </c>
      <c r="G81" s="35" t="n">
        <v>18342991</v>
      </c>
      <c r="H81" s="35" t="n">
        <v>1000352</v>
      </c>
      <c r="I81" s="35" t="n">
        <v>20186080</v>
      </c>
      <c r="J81" s="35" t="n">
        <v>0.04955653</v>
      </c>
      <c r="K81" s="35" t="s">
        <v>24</v>
      </c>
      <c r="L81" s="38" t="n">
        <f aca="false">TRUE()</f>
        <v>1</v>
      </c>
      <c r="M81" s="20" t="n">
        <f aca="false">1</f>
        <v>1</v>
      </c>
    </row>
    <row r="82" customFormat="false" ht="12.8" hidden="false" customHeight="false" outlineLevel="0" collapsed="false">
      <c r="A82" s="33" t="s">
        <v>657</v>
      </c>
      <c r="B82" s="2" t="s">
        <v>658</v>
      </c>
      <c r="C82" s="34" t="s">
        <v>536</v>
      </c>
      <c r="D82" s="35" t="n">
        <v>14433</v>
      </c>
      <c r="E82" s="35" t="n">
        <v>68758</v>
      </c>
      <c r="F82" s="35" t="n">
        <v>6744689</v>
      </c>
      <c r="G82" s="35" t="n">
        <v>15126446</v>
      </c>
      <c r="H82" s="35" t="n">
        <v>1891951</v>
      </c>
      <c r="I82" s="35" t="n">
        <v>19979184</v>
      </c>
      <c r="J82" s="35" t="n">
        <v>0.09469611</v>
      </c>
      <c r="K82" s="35" t="s">
        <v>24</v>
      </c>
      <c r="L82" s="38" t="n">
        <f aca="false">TRUE()</f>
        <v>1</v>
      </c>
      <c r="M82" s="20" t="n">
        <f aca="false">1</f>
        <v>1</v>
      </c>
    </row>
    <row r="83" customFormat="false" ht="12.8" hidden="false" customHeight="false" outlineLevel="0" collapsed="false">
      <c r="A83" s="33" t="s">
        <v>659</v>
      </c>
      <c r="B83" s="2" t="s">
        <v>660</v>
      </c>
      <c r="C83" s="34" t="s">
        <v>536</v>
      </c>
      <c r="D83" s="35" t="n">
        <v>13130</v>
      </c>
      <c r="E83" s="35" t="n">
        <v>73275</v>
      </c>
      <c r="F83" s="35" t="n">
        <v>4748708</v>
      </c>
      <c r="G83" s="35" t="n">
        <v>15973825</v>
      </c>
      <c r="H83" s="35" t="n">
        <v>1426131</v>
      </c>
      <c r="I83" s="35" t="n">
        <v>19296402</v>
      </c>
      <c r="J83" s="35" t="n">
        <v>0.07390658</v>
      </c>
      <c r="K83" s="35" t="s">
        <v>24</v>
      </c>
      <c r="L83" s="38" t="n">
        <f aca="false">TRUE()</f>
        <v>1</v>
      </c>
      <c r="M83" s="20" t="n">
        <f aca="false">1</f>
        <v>1</v>
      </c>
    </row>
    <row r="84" customFormat="false" ht="12.8" hidden="false" customHeight="false" outlineLevel="0" collapsed="false">
      <c r="A84" s="33" t="s">
        <v>661</v>
      </c>
      <c r="B84" s="2" t="s">
        <v>662</v>
      </c>
      <c r="C84" s="34" t="s">
        <v>536</v>
      </c>
      <c r="D84" s="35" t="n">
        <v>19009</v>
      </c>
      <c r="E84" s="35" t="n">
        <v>89325</v>
      </c>
      <c r="F84" s="35" t="n">
        <v>4317639</v>
      </c>
      <c r="G84" s="35" t="n">
        <v>20593299</v>
      </c>
      <c r="H84" s="35" t="n">
        <v>1409927</v>
      </c>
      <c r="I84" s="35" t="n">
        <v>23501011</v>
      </c>
      <c r="J84" s="35" t="n">
        <v>0.05999431</v>
      </c>
      <c r="K84" s="35" t="s">
        <v>24</v>
      </c>
      <c r="L84" s="38" t="n">
        <f aca="false">TRUE()</f>
        <v>1</v>
      </c>
      <c r="M84" s="20" t="n">
        <f aca="false">1</f>
        <v>1</v>
      </c>
    </row>
    <row r="85" customFormat="false" ht="12.8" hidden="false" customHeight="false" outlineLevel="0" collapsed="false">
      <c r="A85" s="33" t="s">
        <v>663</v>
      </c>
      <c r="B85" s="2" t="s">
        <v>664</v>
      </c>
      <c r="C85" s="34" t="s">
        <v>536</v>
      </c>
      <c r="D85" s="35" t="n">
        <v>6608</v>
      </c>
      <c r="E85" s="35" t="n">
        <v>7102</v>
      </c>
      <c r="F85" s="35" t="n">
        <v>385459</v>
      </c>
      <c r="G85" s="35" t="n">
        <v>8455919</v>
      </c>
      <c r="H85" s="35" t="n">
        <v>124803</v>
      </c>
      <c r="I85" s="35" t="n">
        <v>8716575</v>
      </c>
      <c r="J85" s="35" t="n">
        <v>0.01431789</v>
      </c>
      <c r="K85" s="35" t="s">
        <v>24</v>
      </c>
      <c r="L85" s="38" t="n">
        <f aca="false">TRUE()</f>
        <v>1</v>
      </c>
      <c r="M85" s="20" t="n">
        <f aca="false">1</f>
        <v>1</v>
      </c>
    </row>
    <row r="86" customFormat="false" ht="12.8" hidden="false" customHeight="false" outlineLevel="0" collapsed="false">
      <c r="A86" s="33" t="s">
        <v>665</v>
      </c>
      <c r="B86" s="2" t="s">
        <v>666</v>
      </c>
      <c r="C86" s="34" t="s">
        <v>536</v>
      </c>
      <c r="D86" s="35" t="n">
        <v>8435</v>
      </c>
      <c r="E86" s="35" t="n">
        <v>33701</v>
      </c>
      <c r="F86" s="35" t="n">
        <v>3170149</v>
      </c>
      <c r="G86" s="35" t="n">
        <v>16710614</v>
      </c>
      <c r="H86" s="35" t="n">
        <v>82898</v>
      </c>
      <c r="I86" s="35" t="n">
        <v>19797865</v>
      </c>
      <c r="J86" s="35" t="n">
        <v>0.004187219</v>
      </c>
      <c r="K86" s="35" t="s">
        <v>24</v>
      </c>
      <c r="L86" s="38" t="n">
        <f aca="false">TRUE()</f>
        <v>1</v>
      </c>
      <c r="M86" s="20" t="n">
        <f aca="false">1</f>
        <v>1</v>
      </c>
    </row>
    <row r="87" customFormat="false" ht="12.8" hidden="false" customHeight="false" outlineLevel="0" collapsed="false">
      <c r="A87" s="33" t="s">
        <v>667</v>
      </c>
      <c r="B87" s="2" t="s">
        <v>668</v>
      </c>
      <c r="C87" s="34" t="s">
        <v>536</v>
      </c>
      <c r="D87" s="35" t="n">
        <v>5842</v>
      </c>
      <c r="E87" s="35" t="n">
        <v>38360</v>
      </c>
      <c r="F87" s="35" t="n">
        <v>452425</v>
      </c>
      <c r="G87" s="35" t="n">
        <v>18748074</v>
      </c>
      <c r="H87" s="35" t="n">
        <v>94277</v>
      </c>
      <c r="I87" s="35" t="n">
        <v>19106222</v>
      </c>
      <c r="J87" s="35" t="n">
        <v>0.004934361</v>
      </c>
      <c r="K87" s="35" t="s">
        <v>24</v>
      </c>
      <c r="L87" s="38" t="n">
        <f aca="false">TRUE()</f>
        <v>1</v>
      </c>
      <c r="M87" s="20" t="n">
        <f aca="false">1</f>
        <v>1</v>
      </c>
    </row>
    <row r="88" customFormat="false" ht="12.8" hidden="false" customHeight="false" outlineLevel="0" collapsed="false">
      <c r="A88" s="33" t="s">
        <v>669</v>
      </c>
      <c r="B88" s="2" t="s">
        <v>670</v>
      </c>
      <c r="C88" s="34" t="s">
        <v>536</v>
      </c>
      <c r="D88" s="35" t="n">
        <v>17126</v>
      </c>
      <c r="E88" s="35" t="n">
        <v>85709</v>
      </c>
      <c r="F88" s="35" t="n">
        <v>6380582</v>
      </c>
      <c r="G88" s="35" t="n">
        <v>19283048</v>
      </c>
      <c r="H88" s="35" t="n">
        <v>1509921</v>
      </c>
      <c r="I88" s="35" t="n">
        <v>24153709</v>
      </c>
      <c r="J88" s="35" t="n">
        <v>0.06251301</v>
      </c>
      <c r="K88" s="35" t="s">
        <v>24</v>
      </c>
      <c r="L88" s="38" t="n">
        <f aca="false">TRUE()</f>
        <v>1</v>
      </c>
      <c r="M88" s="20" t="n">
        <f aca="false">1</f>
        <v>1</v>
      </c>
    </row>
    <row r="89" customFormat="false" ht="12.8" hidden="false" customHeight="false" outlineLevel="0" collapsed="false">
      <c r="A89" s="33" t="s">
        <v>671</v>
      </c>
      <c r="B89" s="2" t="s">
        <v>672</v>
      </c>
      <c r="C89" s="34" t="s">
        <v>536</v>
      </c>
      <c r="D89" s="35" t="n">
        <v>2773</v>
      </c>
      <c r="E89" s="35" t="n">
        <v>5160</v>
      </c>
      <c r="F89" s="35" t="n">
        <v>258240</v>
      </c>
      <c r="G89" s="35" t="n">
        <v>7388633</v>
      </c>
      <c r="H89" s="35" t="n">
        <v>91158</v>
      </c>
      <c r="I89" s="35" t="n">
        <v>7555715</v>
      </c>
      <c r="J89" s="35" t="n">
        <v>0.01206477</v>
      </c>
      <c r="K89" s="35" t="s">
        <v>24</v>
      </c>
      <c r="L89" s="38" t="n">
        <f aca="false">TRUE()</f>
        <v>1</v>
      </c>
      <c r="M89" s="20" t="n">
        <f aca="false">1</f>
        <v>1</v>
      </c>
    </row>
    <row r="90" customFormat="false" ht="12.8" hidden="false" customHeight="false" outlineLevel="0" collapsed="false">
      <c r="A90" s="33" t="s">
        <v>673</v>
      </c>
      <c r="B90" s="2" t="s">
        <v>674</v>
      </c>
      <c r="C90" s="34" t="s">
        <v>536</v>
      </c>
      <c r="D90" s="35" t="n">
        <v>43873</v>
      </c>
      <c r="E90" s="35" t="n">
        <v>104951</v>
      </c>
      <c r="F90" s="35" t="n">
        <v>24148968</v>
      </c>
      <c r="G90" s="35" t="n">
        <v>22552718</v>
      </c>
      <c r="H90" s="35" t="n">
        <v>6340932</v>
      </c>
      <c r="I90" s="35" t="n">
        <v>40360754</v>
      </c>
      <c r="J90" s="35" t="n">
        <v>0.1571064</v>
      </c>
      <c r="K90" s="35" t="s">
        <v>24</v>
      </c>
      <c r="L90" s="38" t="n">
        <f aca="false">TRUE()</f>
        <v>1</v>
      </c>
      <c r="M90" s="20" t="n">
        <f aca="false">1</f>
        <v>1</v>
      </c>
    </row>
    <row r="91" customFormat="false" ht="12.8" hidden="false" customHeight="false" outlineLevel="0" collapsed="false">
      <c r="A91" s="33" t="s">
        <v>675</v>
      </c>
      <c r="B91" s="2" t="s">
        <v>676</v>
      </c>
      <c r="C91" s="34" t="s">
        <v>536</v>
      </c>
      <c r="D91" s="35" t="n">
        <v>1534</v>
      </c>
      <c r="E91" s="35" t="n">
        <v>5281</v>
      </c>
      <c r="F91" s="35" t="n">
        <v>193957</v>
      </c>
      <c r="G91" s="35" t="n">
        <v>7510176</v>
      </c>
      <c r="H91" s="35" t="n">
        <v>61262</v>
      </c>
      <c r="I91" s="35" t="n">
        <v>7642871</v>
      </c>
      <c r="J91" s="35" t="n">
        <v>0.008015574</v>
      </c>
      <c r="K91" s="35" t="s">
        <v>24</v>
      </c>
      <c r="L91" s="38" t="n">
        <f aca="false">TRUE()</f>
        <v>1</v>
      </c>
      <c r="M91" s="20" t="n">
        <f aca="false">1</f>
        <v>1</v>
      </c>
    </row>
    <row r="92" customFormat="false" ht="12.8" hidden="false" customHeight="false" outlineLevel="0" collapsed="false">
      <c r="A92" s="33" t="s">
        <v>677</v>
      </c>
      <c r="B92" s="2" t="s">
        <v>678</v>
      </c>
      <c r="C92" s="34" t="s">
        <v>536</v>
      </c>
      <c r="D92" s="35" t="n">
        <v>15091</v>
      </c>
      <c r="E92" s="35" t="n">
        <v>34168</v>
      </c>
      <c r="F92" s="35" t="n">
        <v>15771851</v>
      </c>
      <c r="G92" s="35" t="n">
        <v>15646740</v>
      </c>
      <c r="H92" s="35" t="n">
        <v>201450</v>
      </c>
      <c r="I92" s="35" t="n">
        <v>31217141</v>
      </c>
      <c r="J92" s="35" t="n">
        <v>0.006453185</v>
      </c>
      <c r="K92" s="35" t="s">
        <v>24</v>
      </c>
      <c r="L92" s="38" t="n">
        <f aca="false">TRUE()</f>
        <v>1</v>
      </c>
      <c r="M92" s="20" t="n">
        <f aca="false">1</f>
        <v>1</v>
      </c>
    </row>
    <row r="93" customFormat="false" ht="12.8" hidden="false" customHeight="false" outlineLevel="0" collapsed="false">
      <c r="A93" s="33" t="s">
        <v>679</v>
      </c>
      <c r="B93" s="2" t="s">
        <v>680</v>
      </c>
      <c r="C93" s="34" t="s">
        <v>536</v>
      </c>
      <c r="D93" s="35" t="n">
        <v>8182</v>
      </c>
      <c r="E93" s="35" t="n">
        <v>22294</v>
      </c>
      <c r="F93" s="35" t="n">
        <v>2414721</v>
      </c>
      <c r="G93" s="35" t="n">
        <v>9974052</v>
      </c>
      <c r="H93" s="35" t="n">
        <v>552762</v>
      </c>
      <c r="I93" s="35" t="n">
        <v>11836011</v>
      </c>
      <c r="J93" s="35" t="n">
        <v>0.04670171</v>
      </c>
      <c r="K93" s="35" t="s">
        <v>24</v>
      </c>
      <c r="L93" s="38" t="n">
        <f aca="false">TRUE()</f>
        <v>1</v>
      </c>
      <c r="M93" s="20" t="n">
        <f aca="false">1</f>
        <v>1</v>
      </c>
    </row>
    <row r="94" customFormat="false" ht="12.8" hidden="false" customHeight="false" outlineLevel="0" collapsed="false">
      <c r="A94" s="33" t="s">
        <v>681</v>
      </c>
      <c r="B94" s="2" t="s">
        <v>682</v>
      </c>
      <c r="C94" s="34" t="s">
        <v>536</v>
      </c>
      <c r="D94" s="35" t="n">
        <v>16240</v>
      </c>
      <c r="E94" s="35" t="n">
        <v>29707</v>
      </c>
      <c r="F94" s="35" t="n">
        <v>1332343</v>
      </c>
      <c r="G94" s="35" t="n">
        <v>14483975</v>
      </c>
      <c r="H94" s="35" t="n">
        <v>245443</v>
      </c>
      <c r="I94" s="35" t="n">
        <v>15570875</v>
      </c>
      <c r="J94" s="35" t="n">
        <v>0.01576295</v>
      </c>
      <c r="K94" s="35" t="s">
        <v>24</v>
      </c>
      <c r="L94" s="38" t="n">
        <f aca="false">TRUE()</f>
        <v>1</v>
      </c>
      <c r="M94" s="20" t="n">
        <f aca="false">1</f>
        <v>1</v>
      </c>
    </row>
    <row r="95" customFormat="false" ht="12.8" hidden="false" customHeight="false" outlineLevel="0" collapsed="false">
      <c r="A95" s="33" t="s">
        <v>683</v>
      </c>
      <c r="B95" s="2" t="s">
        <v>684</v>
      </c>
      <c r="C95" s="34" t="s">
        <v>536</v>
      </c>
      <c r="D95" s="35" t="n">
        <v>1727</v>
      </c>
      <c r="E95" s="35" t="n">
        <v>6213</v>
      </c>
      <c r="F95" s="35" t="n">
        <v>127463</v>
      </c>
      <c r="G95" s="35" t="n">
        <v>6195655</v>
      </c>
      <c r="H95" s="35" t="n">
        <v>68859</v>
      </c>
      <c r="I95" s="35" t="n">
        <v>6254259</v>
      </c>
      <c r="J95" s="35" t="n">
        <v>0.01100994</v>
      </c>
      <c r="K95" s="35" t="n">
        <v>0.009</v>
      </c>
      <c r="L95" s="38" t="n">
        <f aca="false">TRUE()</f>
        <v>1</v>
      </c>
      <c r="M95" s="20" t="n">
        <f aca="false">1</f>
        <v>1</v>
      </c>
    </row>
    <row r="96" customFormat="false" ht="12.8" hidden="false" customHeight="false" outlineLevel="0" collapsed="false">
      <c r="A96" s="33" t="s">
        <v>685</v>
      </c>
      <c r="B96" s="2" t="s">
        <v>686</v>
      </c>
      <c r="C96" s="34" t="s">
        <v>536</v>
      </c>
      <c r="D96" s="35" t="n">
        <v>92404</v>
      </c>
      <c r="E96" s="35" t="n">
        <v>37327</v>
      </c>
      <c r="F96" s="35" t="n">
        <v>33782023</v>
      </c>
      <c r="G96" s="35" t="n">
        <v>9533414</v>
      </c>
      <c r="H96" s="35" t="n">
        <v>1386660</v>
      </c>
      <c r="I96" s="35" t="n">
        <v>41928777</v>
      </c>
      <c r="J96" s="35" t="n">
        <v>0.0330718</v>
      </c>
      <c r="K96" s="35" t="s">
        <v>24</v>
      </c>
      <c r="L96" s="38" t="n">
        <f aca="false">TRUE()</f>
        <v>1</v>
      </c>
      <c r="M96" s="20" t="n">
        <f aca="false">1</f>
        <v>1</v>
      </c>
    </row>
    <row r="97" customFormat="false" ht="12.8" hidden="false" customHeight="false" outlineLevel="0" collapsed="false">
      <c r="A97" s="33" t="s">
        <v>687</v>
      </c>
      <c r="B97" s="2" t="s">
        <v>688</v>
      </c>
      <c r="C97" s="34" t="s">
        <v>536</v>
      </c>
      <c r="D97" s="35" t="n">
        <v>4579</v>
      </c>
      <c r="E97" s="35" t="n">
        <v>7152</v>
      </c>
      <c r="F97" s="35" t="n">
        <v>646955</v>
      </c>
      <c r="G97" s="35" t="n">
        <v>7669387</v>
      </c>
      <c r="H97" s="35" t="n">
        <v>97448</v>
      </c>
      <c r="I97" s="35" t="n">
        <v>8218894</v>
      </c>
      <c r="J97" s="35" t="n">
        <v>0.01185658</v>
      </c>
      <c r="K97" s="35" t="s">
        <v>24</v>
      </c>
      <c r="L97" s="38" t="n">
        <f aca="false">TRUE()</f>
        <v>1</v>
      </c>
      <c r="M97" s="20" t="n">
        <f aca="false">1</f>
        <v>1</v>
      </c>
    </row>
    <row r="98" customFormat="false" ht="12.8" hidden="false" customHeight="false" outlineLevel="0" collapsed="false">
      <c r="A98" s="33" t="s">
        <v>689</v>
      </c>
      <c r="B98" s="2" t="s">
        <v>690</v>
      </c>
      <c r="C98" s="34" t="s">
        <v>536</v>
      </c>
      <c r="D98" s="35" t="n">
        <v>1574</v>
      </c>
      <c r="E98" s="35" t="n">
        <v>30304</v>
      </c>
      <c r="F98" s="35" t="n">
        <v>225074</v>
      </c>
      <c r="G98" s="35" t="n">
        <v>10311785</v>
      </c>
      <c r="H98" s="35" t="n">
        <v>86666</v>
      </c>
      <c r="I98" s="35" t="n">
        <v>10450193</v>
      </c>
      <c r="J98" s="35" t="n">
        <v>0.008293244</v>
      </c>
      <c r="K98" s="35" t="s">
        <v>24</v>
      </c>
      <c r="L98" s="38" t="n">
        <f aca="false">TRUE()</f>
        <v>1</v>
      </c>
      <c r="M98" s="20" t="n">
        <f aca="false">1</f>
        <v>1</v>
      </c>
    </row>
    <row r="99" customFormat="false" ht="12.8" hidden="false" customHeight="false" outlineLevel="0" collapsed="false">
      <c r="A99" s="33" t="s">
        <v>691</v>
      </c>
      <c r="B99" s="2" t="s">
        <v>692</v>
      </c>
      <c r="C99" s="34" t="s">
        <v>536</v>
      </c>
      <c r="D99" s="35" t="n">
        <v>18929</v>
      </c>
      <c r="E99" s="35" t="n">
        <v>42994</v>
      </c>
      <c r="F99" s="35" t="n">
        <v>8315230</v>
      </c>
      <c r="G99" s="35" t="n">
        <v>13289093</v>
      </c>
      <c r="H99" s="35" t="n">
        <v>537433</v>
      </c>
      <c r="I99" s="35" t="n">
        <v>21066890</v>
      </c>
      <c r="J99" s="35" t="n">
        <v>0.02551079</v>
      </c>
      <c r="K99" s="35" t="s">
        <v>24</v>
      </c>
      <c r="L99" s="38" t="n">
        <f aca="false">TRUE()</f>
        <v>1</v>
      </c>
      <c r="M99" s="20" t="n">
        <f aca="false">1</f>
        <v>1</v>
      </c>
    </row>
    <row r="100" customFormat="false" ht="12.8" hidden="false" customHeight="false" outlineLevel="0" collapsed="false">
      <c r="A100" s="33" t="s">
        <v>693</v>
      </c>
      <c r="B100" s="2" t="s">
        <v>694</v>
      </c>
      <c r="C100" s="34" t="s">
        <v>536</v>
      </c>
      <c r="D100" s="35" t="n">
        <v>18067</v>
      </c>
      <c r="E100" s="35" t="n">
        <v>5676</v>
      </c>
      <c r="F100" s="35" t="n">
        <v>11378653</v>
      </c>
      <c r="G100" s="35" t="n">
        <v>2645181</v>
      </c>
      <c r="H100" s="35" t="n">
        <v>163409</v>
      </c>
      <c r="I100" s="35" t="n">
        <v>13860425</v>
      </c>
      <c r="J100" s="35" t="n">
        <v>0.01178961</v>
      </c>
      <c r="K100" s="35" t="s">
        <v>24</v>
      </c>
      <c r="L100" s="38" t="n">
        <f aca="false">TRUE()</f>
        <v>1</v>
      </c>
      <c r="M100" s="20" t="n">
        <f aca="false">1</f>
        <v>1</v>
      </c>
    </row>
    <row r="101" customFormat="false" ht="12.8" hidden="false" customHeight="false" outlineLevel="0" collapsed="false">
      <c r="A101" s="33" t="s">
        <v>695</v>
      </c>
      <c r="B101" s="2" t="s">
        <v>696</v>
      </c>
      <c r="C101" s="34" t="s">
        <v>536</v>
      </c>
      <c r="D101" s="35" t="n">
        <v>10481</v>
      </c>
      <c r="E101" s="35" t="n">
        <v>27614</v>
      </c>
      <c r="F101" s="35" t="n">
        <v>7425483</v>
      </c>
      <c r="G101" s="35" t="n">
        <v>14192162</v>
      </c>
      <c r="H101" s="35" t="n">
        <v>130864</v>
      </c>
      <c r="I101" s="35" t="n">
        <v>21486781</v>
      </c>
      <c r="J101" s="35" t="n">
        <v>0.006090442</v>
      </c>
      <c r="K101" s="35" t="s">
        <v>24</v>
      </c>
      <c r="L101" s="38" t="n">
        <f aca="false">TRUE()</f>
        <v>1</v>
      </c>
      <c r="M101" s="20" t="n">
        <f aca="false">1</f>
        <v>1</v>
      </c>
    </row>
    <row r="102" customFormat="false" ht="12.8" hidden="false" customHeight="false" outlineLevel="0" collapsed="false">
      <c r="A102" s="33" t="s">
        <v>697</v>
      </c>
      <c r="B102" s="2" t="s">
        <v>698</v>
      </c>
      <c r="C102" s="34" t="s">
        <v>536</v>
      </c>
      <c r="D102" s="35" t="n">
        <v>4770</v>
      </c>
      <c r="E102" s="35" t="n">
        <v>8563</v>
      </c>
      <c r="F102" s="35" t="n">
        <v>287135</v>
      </c>
      <c r="G102" s="35" t="n">
        <v>8019607</v>
      </c>
      <c r="H102" s="35" t="n">
        <v>70134</v>
      </c>
      <c r="I102" s="35" t="n">
        <v>8236608</v>
      </c>
      <c r="J102" s="35" t="n">
        <v>0.008514913</v>
      </c>
      <c r="K102" s="35" t="s">
        <v>24</v>
      </c>
      <c r="L102" s="38" t="n">
        <f aca="false">TRUE()</f>
        <v>1</v>
      </c>
      <c r="M102" s="20" t="n">
        <f aca="false">1</f>
        <v>1</v>
      </c>
    </row>
    <row r="103" customFormat="false" ht="12.8" hidden="false" customHeight="false" outlineLevel="0" collapsed="false">
      <c r="A103" s="33" t="s">
        <v>699</v>
      </c>
      <c r="B103" s="2" t="s">
        <v>700</v>
      </c>
      <c r="C103" s="34" t="s">
        <v>536</v>
      </c>
      <c r="D103" s="35" t="n">
        <v>10503</v>
      </c>
      <c r="E103" s="35" t="n">
        <v>45015</v>
      </c>
      <c r="F103" s="35" t="n">
        <v>1558818</v>
      </c>
      <c r="G103" s="35" t="n">
        <v>21701632</v>
      </c>
      <c r="H103" s="35" t="n">
        <v>163209</v>
      </c>
      <c r="I103" s="35" t="n">
        <v>23097241</v>
      </c>
      <c r="J103" s="35" t="n">
        <v>0.007066169</v>
      </c>
      <c r="K103" s="35" t="s">
        <v>24</v>
      </c>
      <c r="L103" s="38" t="n">
        <f aca="false">TRUE()</f>
        <v>1</v>
      </c>
      <c r="M103" s="20" t="n">
        <f aca="false">1</f>
        <v>1</v>
      </c>
    </row>
    <row r="104" customFormat="false" ht="12.8" hidden="false" customHeight="false" outlineLevel="0" collapsed="false">
      <c r="A104" s="33" t="s">
        <v>701</v>
      </c>
      <c r="B104" s="2" t="s">
        <v>702</v>
      </c>
      <c r="C104" s="34" t="s">
        <v>536</v>
      </c>
      <c r="D104" s="35" t="n">
        <v>23387</v>
      </c>
      <c r="E104" s="35" t="n">
        <v>26004</v>
      </c>
      <c r="F104" s="35" t="n">
        <v>3389086</v>
      </c>
      <c r="G104" s="35" t="n">
        <v>14289265</v>
      </c>
      <c r="H104" s="35" t="n">
        <v>284794</v>
      </c>
      <c r="I104" s="35" t="n">
        <v>17393557</v>
      </c>
      <c r="J104" s="35" t="n">
        <v>0.01637353</v>
      </c>
      <c r="K104" s="35" t="s">
        <v>24</v>
      </c>
      <c r="L104" s="38" t="n">
        <f aca="false">TRUE()</f>
        <v>1</v>
      </c>
      <c r="M104" s="20" t="n">
        <f aca="false">1</f>
        <v>1</v>
      </c>
    </row>
    <row r="105" customFormat="false" ht="12.8" hidden="false" customHeight="false" outlineLevel="0" collapsed="false">
      <c r="A105" s="33" t="s">
        <v>703</v>
      </c>
      <c r="B105" s="2" t="s">
        <v>704</v>
      </c>
      <c r="C105" s="34" t="s">
        <v>536</v>
      </c>
      <c r="D105" s="35" t="n">
        <v>10816</v>
      </c>
      <c r="E105" s="35" t="n">
        <v>48529</v>
      </c>
      <c r="F105" s="35" t="n">
        <v>3435797</v>
      </c>
      <c r="G105" s="35" t="n">
        <v>21452786</v>
      </c>
      <c r="H105" s="35" t="n">
        <v>325541</v>
      </c>
      <c r="I105" s="35" t="n">
        <v>24563042</v>
      </c>
      <c r="J105" s="35" t="n">
        <v>0.01325329</v>
      </c>
      <c r="K105" s="35" t="s">
        <v>24</v>
      </c>
      <c r="L105" s="38" t="n">
        <f aca="false">TRUE()</f>
        <v>1</v>
      </c>
      <c r="M105" s="20" t="n">
        <f aca="false">1</f>
        <v>1</v>
      </c>
    </row>
    <row r="106" customFormat="false" ht="12.8" hidden="false" customHeight="false" outlineLevel="0" collapsed="false">
      <c r="A106" s="33" t="s">
        <v>705</v>
      </c>
      <c r="B106" s="2" t="s">
        <v>706</v>
      </c>
      <c r="C106" s="34" t="s">
        <v>536</v>
      </c>
      <c r="D106" s="35" t="n">
        <v>19448</v>
      </c>
      <c r="E106" s="35" t="n">
        <v>7273</v>
      </c>
      <c r="F106" s="35" t="n">
        <v>941589</v>
      </c>
      <c r="G106" s="35" t="n">
        <v>8152650</v>
      </c>
      <c r="H106" s="35" t="n">
        <v>263916</v>
      </c>
      <c r="I106" s="35" t="n">
        <v>8830323</v>
      </c>
      <c r="J106" s="35" t="n">
        <v>0.02988747</v>
      </c>
      <c r="K106" s="35" t="s">
        <v>24</v>
      </c>
      <c r="L106" s="38" t="n">
        <f aca="false">TRUE()</f>
        <v>1</v>
      </c>
      <c r="M106" s="20" t="n">
        <f aca="false">1</f>
        <v>1</v>
      </c>
    </row>
    <row r="107" customFormat="false" ht="12.8" hidden="false" customHeight="false" outlineLevel="0" collapsed="false">
      <c r="A107" s="33" t="s">
        <v>707</v>
      </c>
      <c r="B107" s="2" t="s">
        <v>708</v>
      </c>
      <c r="C107" s="34" t="s">
        <v>536</v>
      </c>
      <c r="D107" s="35" t="n">
        <v>36269</v>
      </c>
      <c r="E107" s="35" t="n">
        <v>78760</v>
      </c>
      <c r="F107" s="35" t="n">
        <v>22585468</v>
      </c>
      <c r="G107" s="35" t="n">
        <v>17319169</v>
      </c>
      <c r="H107" s="35" t="n">
        <v>3958335</v>
      </c>
      <c r="I107" s="35" t="n">
        <v>35946302</v>
      </c>
      <c r="J107" s="35" t="n">
        <v>0.110118</v>
      </c>
      <c r="K107" s="35" t="s">
        <v>24</v>
      </c>
      <c r="L107" s="38" t="n">
        <f aca="false">TRUE()</f>
        <v>1</v>
      </c>
      <c r="M107" s="20" t="n">
        <v>1</v>
      </c>
    </row>
    <row r="108" customFormat="false" ht="12.8" hidden="false" customHeight="false" outlineLevel="0" collapsed="false">
      <c r="A108" s="33" t="s">
        <v>709</v>
      </c>
      <c r="B108" s="2" t="s">
        <v>710</v>
      </c>
      <c r="C108" s="34" t="s">
        <v>536</v>
      </c>
      <c r="D108" s="35" t="n">
        <v>7847</v>
      </c>
      <c r="E108" s="35" t="n">
        <v>34978</v>
      </c>
      <c r="F108" s="35" t="n">
        <v>1804334</v>
      </c>
      <c r="G108" s="35" t="n">
        <v>15992060</v>
      </c>
      <c r="H108" s="35" t="n">
        <v>124191</v>
      </c>
      <c r="I108" s="35" t="n">
        <v>17672203</v>
      </c>
      <c r="J108" s="35" t="n">
        <v>0.007027477</v>
      </c>
      <c r="K108" s="35" t="s">
        <v>24</v>
      </c>
      <c r="L108" s="38" t="n">
        <f aca="false">TRUE()</f>
        <v>1</v>
      </c>
      <c r="M108" s="20" t="n">
        <f aca="false">1</f>
        <v>1</v>
      </c>
    </row>
    <row r="109" customFormat="false" ht="12.8" hidden="false" customHeight="false" outlineLevel="0" collapsed="false">
      <c r="A109" s="33" t="s">
        <v>711</v>
      </c>
      <c r="B109" s="2" t="s">
        <v>712</v>
      </c>
      <c r="C109" s="34" t="s">
        <v>536</v>
      </c>
      <c r="D109" s="35" t="n">
        <v>5462</v>
      </c>
      <c r="E109" s="35" t="n">
        <v>32103</v>
      </c>
      <c r="F109" s="35" t="n">
        <v>2487670</v>
      </c>
      <c r="G109" s="35" t="n">
        <v>15622578</v>
      </c>
      <c r="H109" s="35" t="n">
        <v>127513</v>
      </c>
      <c r="I109" s="35" t="n">
        <v>17982735</v>
      </c>
      <c r="J109" s="35" t="n">
        <v>0.007090857</v>
      </c>
      <c r="K109" s="35" t="s">
        <v>24</v>
      </c>
      <c r="L109" s="38" t="n">
        <f aca="false">TRUE()</f>
        <v>1</v>
      </c>
      <c r="M109" s="20" t="n">
        <f aca="false">1</f>
        <v>1</v>
      </c>
    </row>
    <row r="110" customFormat="false" ht="12.8" hidden="false" customHeight="false" outlineLevel="0" collapsed="false">
      <c r="A110" s="33" t="s">
        <v>713</v>
      </c>
      <c r="B110" s="2" t="s">
        <v>714</v>
      </c>
      <c r="C110" s="34" t="s">
        <v>536</v>
      </c>
      <c r="D110" s="35" t="n">
        <v>17526</v>
      </c>
      <c r="E110" s="35" t="n">
        <v>68713</v>
      </c>
      <c r="F110" s="35" t="n">
        <v>7940345</v>
      </c>
      <c r="G110" s="35" t="n">
        <v>15877318</v>
      </c>
      <c r="H110" s="35" t="n">
        <v>1849625</v>
      </c>
      <c r="I110" s="35" t="n">
        <v>21968038</v>
      </c>
      <c r="J110" s="35" t="n">
        <v>0.08419619</v>
      </c>
      <c r="K110" s="35" t="s">
        <v>24</v>
      </c>
      <c r="L110" s="38" t="n">
        <f aca="false">TRUE()</f>
        <v>1</v>
      </c>
      <c r="M110" s="20" t="n">
        <f aca="false">1</f>
        <v>1</v>
      </c>
    </row>
    <row r="111" customFormat="false" ht="12.8" hidden="false" customHeight="false" outlineLevel="0" collapsed="false">
      <c r="A111" s="33" t="s">
        <v>715</v>
      </c>
      <c r="B111" s="2" t="s">
        <v>716</v>
      </c>
      <c r="C111" s="34" t="s">
        <v>536</v>
      </c>
      <c r="D111" s="35" t="n">
        <v>18062</v>
      </c>
      <c r="E111" s="35" t="n">
        <v>86680</v>
      </c>
      <c r="F111" s="35" t="n">
        <v>6087390</v>
      </c>
      <c r="G111" s="35" t="n">
        <v>19027394</v>
      </c>
      <c r="H111" s="35" t="n">
        <v>1791529</v>
      </c>
      <c r="I111" s="35" t="n">
        <v>23323255</v>
      </c>
      <c r="J111" s="35" t="n">
        <v>0.07681299</v>
      </c>
      <c r="K111" s="35" t="s">
        <v>24</v>
      </c>
      <c r="L111" s="38" t="n">
        <f aca="false">TRUE()</f>
        <v>1</v>
      </c>
      <c r="M111" s="20" t="n">
        <f aca="false">1</f>
        <v>1</v>
      </c>
    </row>
    <row r="112" customFormat="false" ht="12.8" hidden="false" customHeight="false" outlineLevel="0" collapsed="false">
      <c r="A112" s="33" t="s">
        <v>717</v>
      </c>
      <c r="B112" s="2" t="s">
        <v>718</v>
      </c>
      <c r="C112" s="34" t="s">
        <v>536</v>
      </c>
      <c r="D112" s="35" t="n">
        <v>5293</v>
      </c>
      <c r="E112" s="35" t="n">
        <v>67135</v>
      </c>
      <c r="F112" s="35" t="n">
        <v>337774</v>
      </c>
      <c r="G112" s="35" t="n">
        <v>14522598</v>
      </c>
      <c r="H112" s="35" t="n">
        <v>115929</v>
      </c>
      <c r="I112" s="35" t="n">
        <v>14744443</v>
      </c>
      <c r="J112" s="35" t="n">
        <v>0.007862555</v>
      </c>
      <c r="K112" s="35" t="s">
        <v>24</v>
      </c>
      <c r="L112" s="38" t="n">
        <f aca="false">TRUE()</f>
        <v>1</v>
      </c>
      <c r="M112" s="20" t="n">
        <f aca="false">1</f>
        <v>1</v>
      </c>
    </row>
    <row r="113" customFormat="false" ht="12.8" hidden="false" customHeight="false" outlineLevel="0" collapsed="false">
      <c r="A113" s="33" t="s">
        <v>719</v>
      </c>
      <c r="B113" s="2" t="s">
        <v>720</v>
      </c>
      <c r="C113" s="34" t="s">
        <v>536</v>
      </c>
      <c r="D113" s="35" t="n">
        <v>80628</v>
      </c>
      <c r="E113" s="35" t="n">
        <v>72674</v>
      </c>
      <c r="F113" s="35" t="n">
        <v>20345290</v>
      </c>
      <c r="G113" s="35" t="n">
        <v>17407982</v>
      </c>
      <c r="H113" s="35" t="n">
        <v>4985260</v>
      </c>
      <c r="I113" s="35" t="n">
        <v>32768012</v>
      </c>
      <c r="J113" s="35" t="n">
        <v>0.152138</v>
      </c>
      <c r="K113" s="35" t="s">
        <v>24</v>
      </c>
      <c r="L113" s="38" t="n">
        <f aca="false">TRUE()</f>
        <v>1</v>
      </c>
      <c r="M113" s="20" t="n">
        <f aca="false">1</f>
        <v>1</v>
      </c>
    </row>
    <row r="114" customFormat="false" ht="12.8" hidden="false" customHeight="false" outlineLevel="0" collapsed="false">
      <c r="A114" s="33" t="s">
        <v>721</v>
      </c>
      <c r="B114" s="2" t="s">
        <v>722</v>
      </c>
      <c r="C114" s="34" t="s">
        <v>536</v>
      </c>
      <c r="D114" s="35" t="n">
        <v>1112</v>
      </c>
      <c r="E114" s="35" t="n">
        <v>5452</v>
      </c>
      <c r="F114" s="35" t="n">
        <v>63250</v>
      </c>
      <c r="G114" s="35" t="n">
        <v>7206628</v>
      </c>
      <c r="H114" s="35" t="n">
        <v>42243</v>
      </c>
      <c r="I114" s="35" t="n">
        <v>7227635</v>
      </c>
      <c r="J114" s="35" t="n">
        <v>0.00584465</v>
      </c>
      <c r="K114" s="35" t="s">
        <v>24</v>
      </c>
      <c r="L114" s="38" t="n">
        <f aca="false">TRUE()</f>
        <v>1</v>
      </c>
      <c r="M114" s="20" t="n">
        <f aca="false">1</f>
        <v>1</v>
      </c>
    </row>
    <row r="115" customFormat="false" ht="12.8" hidden="false" customHeight="false" outlineLevel="0" collapsed="false">
      <c r="A115" s="33" t="s">
        <v>723</v>
      </c>
      <c r="B115" s="2" t="s">
        <v>724</v>
      </c>
      <c r="C115" s="34" t="s">
        <v>536</v>
      </c>
      <c r="D115" s="35" t="n">
        <v>3490</v>
      </c>
      <c r="E115" s="35" t="n">
        <v>8227</v>
      </c>
      <c r="F115" s="35" t="n">
        <v>1000058</v>
      </c>
      <c r="G115" s="35" t="n">
        <v>8587060</v>
      </c>
      <c r="H115" s="35" t="n">
        <v>246791</v>
      </c>
      <c r="I115" s="35" t="n">
        <v>9340327</v>
      </c>
      <c r="J115" s="35" t="n">
        <v>0.02642209</v>
      </c>
      <c r="K115" s="35" t="s">
        <v>24</v>
      </c>
      <c r="L115" s="38" t="n">
        <f aca="false">TRUE()</f>
        <v>1</v>
      </c>
      <c r="M115" s="20" t="n">
        <f aca="false">1</f>
        <v>1</v>
      </c>
    </row>
    <row r="116" customFormat="false" ht="12.8" hidden="false" customHeight="false" outlineLevel="0" collapsed="false">
      <c r="A116" s="33" t="s">
        <v>725</v>
      </c>
      <c r="B116" s="2" t="s">
        <v>726</v>
      </c>
      <c r="C116" s="34" t="s">
        <v>536</v>
      </c>
      <c r="D116" s="35" t="n">
        <v>33158</v>
      </c>
      <c r="E116" s="35" t="n">
        <v>94829</v>
      </c>
      <c r="F116" s="35" t="n">
        <v>12115953</v>
      </c>
      <c r="G116" s="35" t="n">
        <v>21274733</v>
      </c>
      <c r="H116" s="35" t="n">
        <v>2531373</v>
      </c>
      <c r="I116" s="35" t="n">
        <v>30859313</v>
      </c>
      <c r="J116" s="35" t="n">
        <v>0.08202947</v>
      </c>
      <c r="K116" s="35" t="s">
        <v>24</v>
      </c>
      <c r="L116" s="38" t="n">
        <f aca="false">TRUE()</f>
        <v>1</v>
      </c>
      <c r="M116" s="20" t="n">
        <f aca="false">1</f>
        <v>1</v>
      </c>
    </row>
    <row r="117" customFormat="false" ht="12.8" hidden="false" customHeight="false" outlineLevel="0" collapsed="false">
      <c r="A117" s="33" t="s">
        <v>727</v>
      </c>
      <c r="B117" s="2" t="s">
        <v>728</v>
      </c>
      <c r="C117" s="34" t="s">
        <v>536</v>
      </c>
      <c r="D117" s="35" t="n">
        <v>28485</v>
      </c>
      <c r="E117" s="35" t="n">
        <v>86283</v>
      </c>
      <c r="F117" s="35" t="n">
        <v>35052192</v>
      </c>
      <c r="G117" s="35" t="n">
        <v>19612409</v>
      </c>
      <c r="H117" s="35" t="n">
        <v>6825220</v>
      </c>
      <c r="I117" s="35" t="n">
        <v>47839381</v>
      </c>
      <c r="J117" s="35" t="n">
        <v>0.1426695</v>
      </c>
      <c r="K117" s="35" t="s">
        <v>24</v>
      </c>
      <c r="L117" s="38" t="n">
        <f aca="false">TRUE()</f>
        <v>1</v>
      </c>
      <c r="M117" s="20" t="n">
        <f aca="false">1</f>
        <v>1</v>
      </c>
    </row>
    <row r="118" customFormat="false" ht="12.8" hidden="false" customHeight="false" outlineLevel="0" collapsed="false">
      <c r="A118" s="33" t="s">
        <v>729</v>
      </c>
      <c r="B118" s="2" t="s">
        <v>730</v>
      </c>
      <c r="C118" s="34" t="s">
        <v>536</v>
      </c>
      <c r="D118" s="35" t="n">
        <v>9568</v>
      </c>
      <c r="E118" s="35" t="n">
        <v>72254</v>
      </c>
      <c r="F118" s="35" t="n">
        <v>3728983</v>
      </c>
      <c r="G118" s="35" t="n">
        <v>15309820</v>
      </c>
      <c r="H118" s="35" t="n">
        <v>973770</v>
      </c>
      <c r="I118" s="35" t="n">
        <v>18065033</v>
      </c>
      <c r="J118" s="35" t="n">
        <v>0.05390358</v>
      </c>
      <c r="K118" s="35" t="s">
        <v>24</v>
      </c>
      <c r="L118" s="38" t="n">
        <f aca="false">TRUE()</f>
        <v>1</v>
      </c>
      <c r="M118" s="20" t="n">
        <f aca="false">1</f>
        <v>1</v>
      </c>
    </row>
    <row r="119" customFormat="false" ht="12.8" hidden="false" customHeight="false" outlineLevel="0" collapsed="false">
      <c r="A119" s="33" t="s">
        <v>731</v>
      </c>
      <c r="B119" s="2" t="s">
        <v>732</v>
      </c>
      <c r="C119" s="34" t="s">
        <v>536</v>
      </c>
      <c r="D119" s="35" t="n">
        <v>11946</v>
      </c>
      <c r="E119" s="35" t="n">
        <v>74644</v>
      </c>
      <c r="F119" s="35" t="n">
        <v>2792427</v>
      </c>
      <c r="G119" s="35" t="n">
        <v>16661325</v>
      </c>
      <c r="H119" s="35" t="n">
        <v>595616</v>
      </c>
      <c r="I119" s="35" t="n">
        <v>18858136</v>
      </c>
      <c r="J119" s="35" t="n">
        <v>0.03158403</v>
      </c>
      <c r="K119" s="35" t="s">
        <v>24</v>
      </c>
      <c r="L119" s="38" t="n">
        <f aca="false">TRUE()</f>
        <v>1</v>
      </c>
      <c r="M119" s="20" t="n">
        <f aca="false">1</f>
        <v>1</v>
      </c>
    </row>
    <row r="120" customFormat="false" ht="12.8" hidden="false" customHeight="false" outlineLevel="0" collapsed="false">
      <c r="A120" s="33" t="s">
        <v>733</v>
      </c>
      <c r="B120" s="2" t="s">
        <v>734</v>
      </c>
      <c r="C120" s="34" t="s">
        <v>536</v>
      </c>
      <c r="D120" s="35" t="n">
        <v>73168</v>
      </c>
      <c r="E120" s="35" t="n">
        <v>68060</v>
      </c>
      <c r="F120" s="35" t="n">
        <v>32774865</v>
      </c>
      <c r="G120" s="35" t="n">
        <v>18553080</v>
      </c>
      <c r="H120" s="35" t="n">
        <v>2887466</v>
      </c>
      <c r="I120" s="35" t="n">
        <v>48440479</v>
      </c>
      <c r="J120" s="35" t="n">
        <v>0.05960854</v>
      </c>
      <c r="K120" s="35" t="s">
        <v>24</v>
      </c>
      <c r="L120" s="38" t="n">
        <f aca="false">TRUE()</f>
        <v>1</v>
      </c>
      <c r="M120" s="20" t="n">
        <f aca="false">1</f>
        <v>1</v>
      </c>
    </row>
    <row r="121" customFormat="false" ht="12.8" hidden="false" customHeight="false" outlineLevel="0" collapsed="false">
      <c r="A121" s="33" t="s">
        <v>735</v>
      </c>
      <c r="B121" s="2" t="s">
        <v>736</v>
      </c>
      <c r="C121" s="34" t="s">
        <v>536</v>
      </c>
      <c r="D121" s="35" t="n">
        <v>10374</v>
      </c>
      <c r="E121" s="35" t="n">
        <v>67392</v>
      </c>
      <c r="F121" s="35" t="n">
        <v>2749392</v>
      </c>
      <c r="G121" s="35" t="n">
        <v>15128689</v>
      </c>
      <c r="H121" s="35" t="n">
        <v>808414</v>
      </c>
      <c r="I121" s="35" t="n">
        <v>17069667</v>
      </c>
      <c r="J121" s="35" t="n">
        <v>0.04735968</v>
      </c>
      <c r="K121" s="35" t="s">
        <v>24</v>
      </c>
      <c r="L121" s="38" t="n">
        <f aca="false">TRUE()</f>
        <v>1</v>
      </c>
      <c r="M121" s="20" t="n">
        <f aca="false">1</f>
        <v>1</v>
      </c>
    </row>
    <row r="122" customFormat="false" ht="12.8" hidden="false" customHeight="false" outlineLevel="0" collapsed="false">
      <c r="A122" s="33" t="s">
        <v>737</v>
      </c>
      <c r="B122" s="2" t="s">
        <v>738</v>
      </c>
      <c r="C122" s="34" t="s">
        <v>536</v>
      </c>
      <c r="D122" s="35" t="n">
        <v>10581</v>
      </c>
      <c r="E122" s="35" t="n">
        <v>28809</v>
      </c>
      <c r="F122" s="35" t="n">
        <v>1452400</v>
      </c>
      <c r="G122" s="35" t="n">
        <v>16219798</v>
      </c>
      <c r="H122" s="35" t="n">
        <v>609693</v>
      </c>
      <c r="I122" s="35" t="n">
        <v>17062505</v>
      </c>
      <c r="J122" s="35" t="n">
        <v>0.03573291</v>
      </c>
      <c r="K122" s="35" t="s">
        <v>24</v>
      </c>
      <c r="L122" s="38" t="n">
        <f aca="false">TRUE()</f>
        <v>1</v>
      </c>
      <c r="M122" s="20" t="n">
        <v>1</v>
      </c>
    </row>
    <row r="123" customFormat="false" ht="12.8" hidden="false" customHeight="false" outlineLevel="0" collapsed="false">
      <c r="A123" s="33" t="s">
        <v>739</v>
      </c>
      <c r="B123" s="2" t="s">
        <v>740</v>
      </c>
      <c r="C123" s="34" t="s">
        <v>536</v>
      </c>
      <c r="D123" s="35" t="n">
        <v>31516</v>
      </c>
      <c r="E123" s="35" t="n">
        <v>55441</v>
      </c>
      <c r="F123" s="35" t="n">
        <v>14360932</v>
      </c>
      <c r="G123" s="35" t="n">
        <v>17798868</v>
      </c>
      <c r="H123" s="35" t="n">
        <v>4659577</v>
      </c>
      <c r="I123" s="35" t="n">
        <v>27500223</v>
      </c>
      <c r="J123" s="35" t="n">
        <v>0.1694378</v>
      </c>
      <c r="K123" s="35" t="s">
        <v>24</v>
      </c>
      <c r="L123" s="38" t="n">
        <f aca="false">TRUE()</f>
        <v>1</v>
      </c>
      <c r="M123" s="20" t="n">
        <f aca="false">1</f>
        <v>1</v>
      </c>
    </row>
    <row r="124" customFormat="false" ht="12.8" hidden="false" customHeight="false" outlineLevel="0" collapsed="false">
      <c r="A124" s="33" t="s">
        <v>741</v>
      </c>
      <c r="B124" s="2" t="s">
        <v>742</v>
      </c>
      <c r="C124" s="34" t="s">
        <v>536</v>
      </c>
      <c r="D124" s="35" t="n">
        <v>26691</v>
      </c>
      <c r="E124" s="35" t="n">
        <v>43752</v>
      </c>
      <c r="F124" s="35" t="n">
        <v>1994008</v>
      </c>
      <c r="G124" s="35" t="n">
        <v>10891099</v>
      </c>
      <c r="H124" s="35" t="n">
        <v>595397</v>
      </c>
      <c r="I124" s="35" t="n">
        <v>12289710</v>
      </c>
      <c r="J124" s="35" t="n">
        <v>0.04844679</v>
      </c>
      <c r="K124" s="35" t="s">
        <v>24</v>
      </c>
      <c r="L124" s="38" t="n">
        <f aca="false">TRUE()</f>
        <v>1</v>
      </c>
      <c r="M124" s="20" t="n">
        <f aca="false">1</f>
        <v>1</v>
      </c>
    </row>
    <row r="125" customFormat="false" ht="12.8" hidden="false" customHeight="false" outlineLevel="0" collapsed="false">
      <c r="A125" s="33" t="s">
        <v>743</v>
      </c>
      <c r="B125" s="2" t="s">
        <v>744</v>
      </c>
      <c r="C125" s="34" t="s">
        <v>536</v>
      </c>
      <c r="D125" s="35" t="n">
        <v>11810</v>
      </c>
      <c r="E125" s="35" t="n">
        <v>36532</v>
      </c>
      <c r="F125" s="35" t="n">
        <v>585270</v>
      </c>
      <c r="G125" s="35" t="n">
        <v>17645611</v>
      </c>
      <c r="H125" s="35" t="n">
        <v>123494</v>
      </c>
      <c r="I125" s="35" t="n">
        <v>18107387</v>
      </c>
      <c r="J125" s="35" t="n">
        <v>0.00682009</v>
      </c>
      <c r="K125" s="35" t="s">
        <v>24</v>
      </c>
      <c r="L125" s="38" t="n">
        <f aca="false">TRUE()</f>
        <v>1</v>
      </c>
      <c r="M125" s="20" t="n">
        <v>1</v>
      </c>
    </row>
    <row r="126" customFormat="false" ht="12.8" hidden="false" customHeight="false" outlineLevel="0" collapsed="false">
      <c r="A126" s="33" t="s">
        <v>745</v>
      </c>
      <c r="B126" s="2" t="s">
        <v>746</v>
      </c>
      <c r="C126" s="34" t="s">
        <v>536</v>
      </c>
      <c r="D126" s="35" t="n">
        <v>4373</v>
      </c>
      <c r="E126" s="35" t="n">
        <v>6185</v>
      </c>
      <c r="F126" s="35" t="n">
        <v>912844</v>
      </c>
      <c r="G126" s="35" t="n">
        <v>8784543</v>
      </c>
      <c r="H126" s="35" t="n">
        <v>540149</v>
      </c>
      <c r="I126" s="35" t="n">
        <v>9157238</v>
      </c>
      <c r="J126" s="35" t="n">
        <v>0.05898602</v>
      </c>
      <c r="K126" s="35" t="s">
        <v>24</v>
      </c>
      <c r="L126" s="38" t="n">
        <f aca="false">TRUE()</f>
        <v>1</v>
      </c>
      <c r="M126" s="20" t="n">
        <f aca="false">1</f>
        <v>1</v>
      </c>
    </row>
    <row r="127" customFormat="false" ht="12.8" hidden="false" customHeight="false" outlineLevel="0" collapsed="false">
      <c r="A127" s="33" t="s">
        <v>747</v>
      </c>
      <c r="B127" s="2" t="s">
        <v>748</v>
      </c>
      <c r="C127" s="34" t="s">
        <v>536</v>
      </c>
      <c r="D127" s="35" t="n">
        <v>4364</v>
      </c>
      <c r="E127" s="35" t="n">
        <v>15019</v>
      </c>
      <c r="F127" s="35" t="n">
        <v>484108</v>
      </c>
      <c r="G127" s="35" t="n">
        <v>8913912</v>
      </c>
      <c r="H127" s="35" t="n">
        <v>161456</v>
      </c>
      <c r="I127" s="35" t="n">
        <v>9236564</v>
      </c>
      <c r="J127" s="35" t="n">
        <v>0.01748009</v>
      </c>
      <c r="K127" s="35" t="s">
        <v>24</v>
      </c>
      <c r="L127" s="38" t="n">
        <f aca="false">TRUE()</f>
        <v>1</v>
      </c>
      <c r="M127" s="20" t="n">
        <f aca="false">1</f>
        <v>1</v>
      </c>
    </row>
    <row r="128" customFormat="false" ht="12.8" hidden="false" customHeight="false" outlineLevel="0" collapsed="false">
      <c r="A128" s="33" t="s">
        <v>749</v>
      </c>
      <c r="B128" s="2" t="s">
        <v>750</v>
      </c>
      <c r="C128" s="34" t="s">
        <v>536</v>
      </c>
      <c r="D128" s="35" t="n">
        <v>12135</v>
      </c>
      <c r="E128" s="35" t="n">
        <v>72968</v>
      </c>
      <c r="F128" s="35" t="n">
        <v>2878963</v>
      </c>
      <c r="G128" s="35" t="n">
        <v>17539262</v>
      </c>
      <c r="H128" s="35" t="n">
        <v>780423</v>
      </c>
      <c r="I128" s="35" t="n">
        <v>19637802</v>
      </c>
      <c r="J128" s="35" t="n">
        <v>0.03974085</v>
      </c>
      <c r="K128" s="35" t="s">
        <v>24</v>
      </c>
      <c r="L128" s="38" t="n">
        <f aca="false">TRUE()</f>
        <v>1</v>
      </c>
      <c r="M128" s="20" t="n">
        <f aca="false">1</f>
        <v>1</v>
      </c>
    </row>
    <row r="129" customFormat="false" ht="12.8" hidden="false" customHeight="false" outlineLevel="0" collapsed="false">
      <c r="A129" s="33" t="s">
        <v>751</v>
      </c>
      <c r="B129" s="2" t="s">
        <v>752</v>
      </c>
      <c r="C129" s="34" t="s">
        <v>536</v>
      </c>
      <c r="D129" s="35" t="n">
        <v>3394</v>
      </c>
      <c r="E129" s="35" t="n">
        <v>9964</v>
      </c>
      <c r="F129" s="35" t="n">
        <v>622005</v>
      </c>
      <c r="G129" s="35" t="n">
        <v>7139629</v>
      </c>
      <c r="H129" s="35" t="n">
        <v>157561</v>
      </c>
      <c r="I129" s="35" t="n">
        <v>7604073</v>
      </c>
      <c r="J129" s="35" t="n">
        <v>0.02072061</v>
      </c>
      <c r="K129" s="35" t="s">
        <v>24</v>
      </c>
      <c r="L129" s="38" t="n">
        <f aca="false">TRUE()</f>
        <v>1</v>
      </c>
      <c r="M129" s="20" t="n">
        <f aca="false">1</f>
        <v>1</v>
      </c>
    </row>
    <row r="130" customFormat="false" ht="12.8" hidden="false" customHeight="false" outlineLevel="0" collapsed="false">
      <c r="A130" s="33" t="s">
        <v>753</v>
      </c>
      <c r="B130" s="2" t="s">
        <v>754</v>
      </c>
      <c r="C130" s="34" t="s">
        <v>536</v>
      </c>
      <c r="D130" s="35" t="n">
        <v>34720</v>
      </c>
      <c r="E130" s="35" t="n">
        <v>83892</v>
      </c>
      <c r="F130" s="35" t="n">
        <v>24122461</v>
      </c>
      <c r="G130" s="35" t="n">
        <v>18731930</v>
      </c>
      <c r="H130" s="35" t="n">
        <v>5458668</v>
      </c>
      <c r="I130" s="35" t="n">
        <v>37395723</v>
      </c>
      <c r="J130" s="35" t="n">
        <v>0.1459704</v>
      </c>
      <c r="K130" s="35" t="s">
        <v>24</v>
      </c>
      <c r="L130" s="38" t="n">
        <f aca="false">TRUE()</f>
        <v>1</v>
      </c>
      <c r="M130" s="20" t="n">
        <f aca="false">1</f>
        <v>1</v>
      </c>
    </row>
    <row r="131" customFormat="false" ht="12.8" hidden="false" customHeight="false" outlineLevel="0" collapsed="false">
      <c r="A131" s="33" t="s">
        <v>755</v>
      </c>
      <c r="B131" s="2" t="s">
        <v>756</v>
      </c>
      <c r="C131" s="34" t="s">
        <v>536</v>
      </c>
      <c r="D131" s="35" t="n">
        <v>15212</v>
      </c>
      <c r="E131" s="35" t="n">
        <v>27658</v>
      </c>
      <c r="F131" s="35" t="n">
        <v>2327344</v>
      </c>
      <c r="G131" s="35" t="n">
        <v>11130951</v>
      </c>
      <c r="H131" s="35" t="n">
        <v>554242</v>
      </c>
      <c r="I131" s="35" t="n">
        <v>12904053</v>
      </c>
      <c r="J131" s="35" t="n">
        <v>0.042951</v>
      </c>
      <c r="K131" s="35" t="s">
        <v>24</v>
      </c>
      <c r="L131" s="38" t="n">
        <f aca="false">TRUE()</f>
        <v>1</v>
      </c>
      <c r="M131" s="20" t="n">
        <f aca="false">1</f>
        <v>1</v>
      </c>
    </row>
    <row r="132" customFormat="false" ht="12.8" hidden="false" customHeight="false" outlineLevel="0" collapsed="false">
      <c r="A132" s="33" t="s">
        <v>757</v>
      </c>
      <c r="B132" s="2" t="s">
        <v>758</v>
      </c>
      <c r="C132" s="34" t="s">
        <v>536</v>
      </c>
      <c r="D132" s="35" t="n">
        <v>22658</v>
      </c>
      <c r="E132" s="35" t="n">
        <v>22458</v>
      </c>
      <c r="F132" s="35" t="n">
        <v>3564674</v>
      </c>
      <c r="G132" s="35" t="n">
        <v>13783833</v>
      </c>
      <c r="H132" s="35" t="n">
        <v>231066</v>
      </c>
      <c r="I132" s="35" t="n">
        <v>17117441</v>
      </c>
      <c r="J132" s="35" t="n">
        <v>0.01349886</v>
      </c>
      <c r="K132" s="35" t="s">
        <v>24</v>
      </c>
      <c r="L132" s="38" t="n">
        <f aca="false">TRUE()</f>
        <v>1</v>
      </c>
      <c r="M132" s="20" t="n">
        <f aca="false">1</f>
        <v>1</v>
      </c>
    </row>
    <row r="133" customFormat="false" ht="12.8" hidden="false" customHeight="false" outlineLevel="0" collapsed="false">
      <c r="A133" s="33" t="s">
        <v>759</v>
      </c>
      <c r="B133" s="2" t="s">
        <v>760</v>
      </c>
      <c r="C133" s="34" t="s">
        <v>536</v>
      </c>
      <c r="D133" s="35" t="n">
        <v>15987</v>
      </c>
      <c r="E133" s="35" t="n">
        <v>69477</v>
      </c>
      <c r="F133" s="35" t="n">
        <v>13999550</v>
      </c>
      <c r="G133" s="35" t="n">
        <v>14102419</v>
      </c>
      <c r="H133" s="35" t="n">
        <v>1359312</v>
      </c>
      <c r="I133" s="35" t="n">
        <v>26742657</v>
      </c>
      <c r="J133" s="35" t="n">
        <v>0.05082935</v>
      </c>
      <c r="K133" s="35" t="s">
        <v>24</v>
      </c>
      <c r="L133" s="38" t="n">
        <f aca="false">TRUE()</f>
        <v>1</v>
      </c>
      <c r="M133" s="20" t="n">
        <f aca="false">1</f>
        <v>1</v>
      </c>
    </row>
    <row r="134" customFormat="false" ht="12.8" hidden="false" customHeight="false" outlineLevel="0" collapsed="false">
      <c r="A134" s="33" t="s">
        <v>761</v>
      </c>
      <c r="B134" s="2" t="s">
        <v>762</v>
      </c>
      <c r="C134" s="34" t="s">
        <v>536</v>
      </c>
      <c r="D134" s="35" t="n">
        <v>26695</v>
      </c>
      <c r="E134" s="35" t="n">
        <v>30255</v>
      </c>
      <c r="F134" s="35" t="n">
        <v>6363513</v>
      </c>
      <c r="G134" s="35" t="n">
        <v>15958138</v>
      </c>
      <c r="H134" s="35" t="n">
        <v>320965</v>
      </c>
      <c r="I134" s="35" t="n">
        <v>22000686</v>
      </c>
      <c r="J134" s="35" t="n">
        <v>0.01458886</v>
      </c>
      <c r="K134" s="35" t="s">
        <v>24</v>
      </c>
      <c r="L134" s="38" t="n">
        <f aca="false">TRUE()</f>
        <v>1</v>
      </c>
      <c r="M134" s="20" t="n">
        <f aca="false">1</f>
        <v>1</v>
      </c>
    </row>
    <row r="135" customFormat="false" ht="12.8" hidden="false" customHeight="false" outlineLevel="0" collapsed="false">
      <c r="A135" s="33" t="s">
        <v>763</v>
      </c>
      <c r="B135" s="2" t="s">
        <v>764</v>
      </c>
      <c r="C135" s="34" t="s">
        <v>536</v>
      </c>
      <c r="D135" s="35" t="n">
        <v>5365</v>
      </c>
      <c r="E135" s="35" t="n">
        <v>6863</v>
      </c>
      <c r="F135" s="35" t="n">
        <v>408872</v>
      </c>
      <c r="G135" s="35" t="n">
        <v>8093418</v>
      </c>
      <c r="H135" s="35" t="n">
        <v>188823</v>
      </c>
      <c r="I135" s="35" t="n">
        <v>8313467</v>
      </c>
      <c r="J135" s="35" t="n">
        <v>0.02271291</v>
      </c>
      <c r="K135" s="35" t="s">
        <v>24</v>
      </c>
      <c r="L135" s="38" t="n">
        <f aca="false">TRUE()</f>
        <v>1</v>
      </c>
      <c r="M135" s="20" t="n">
        <f aca="false">1</f>
        <v>1</v>
      </c>
    </row>
    <row r="136" customFormat="false" ht="12.8" hidden="false" customHeight="false" outlineLevel="0" collapsed="false">
      <c r="A136" s="33" t="s">
        <v>765</v>
      </c>
      <c r="B136" s="2" t="s">
        <v>766</v>
      </c>
      <c r="C136" s="34" t="s">
        <v>536</v>
      </c>
      <c r="D136" s="35" t="n">
        <v>4309</v>
      </c>
      <c r="E136" s="35" t="n">
        <v>49164</v>
      </c>
      <c r="F136" s="35" t="n">
        <v>1293206</v>
      </c>
      <c r="G136" s="35" t="n">
        <v>13639475</v>
      </c>
      <c r="H136" s="35" t="n">
        <v>334198</v>
      </c>
      <c r="I136" s="35" t="n">
        <v>14598483</v>
      </c>
      <c r="J136" s="35" t="n">
        <v>0.02289265</v>
      </c>
      <c r="K136" s="35" t="s">
        <v>24</v>
      </c>
      <c r="L136" s="38" t="n">
        <f aca="false">TRUE()</f>
        <v>1</v>
      </c>
      <c r="M136" s="20" t="n">
        <f aca="false">1</f>
        <v>1</v>
      </c>
    </row>
    <row r="137" customFormat="false" ht="12.8" hidden="false" customHeight="false" outlineLevel="0" collapsed="false">
      <c r="A137" s="33" t="s">
        <v>767</v>
      </c>
      <c r="B137" s="2" t="s">
        <v>768</v>
      </c>
      <c r="C137" s="34" t="s">
        <v>536</v>
      </c>
      <c r="D137" s="35" t="n">
        <v>9777</v>
      </c>
      <c r="E137" s="35" t="n">
        <v>9455</v>
      </c>
      <c r="F137" s="35" t="n">
        <v>412371</v>
      </c>
      <c r="G137" s="35" t="n">
        <v>11856104</v>
      </c>
      <c r="H137" s="35" t="n">
        <v>229801</v>
      </c>
      <c r="I137" s="35" t="n">
        <v>12038674</v>
      </c>
      <c r="J137" s="35" t="n">
        <v>0.01908856</v>
      </c>
      <c r="K137" s="35" t="s">
        <v>24</v>
      </c>
      <c r="L137" s="38" t="n">
        <f aca="false">TRUE()</f>
        <v>1</v>
      </c>
      <c r="M137" s="20" t="n">
        <f aca="false">1</f>
        <v>1</v>
      </c>
    </row>
    <row r="138" customFormat="false" ht="12.8" hidden="false" customHeight="false" outlineLevel="0" collapsed="false">
      <c r="A138" s="33" t="s">
        <v>769</v>
      </c>
      <c r="B138" s="2" t="s">
        <v>770</v>
      </c>
      <c r="C138" s="34" t="s">
        <v>536</v>
      </c>
      <c r="D138" s="35" t="n">
        <v>13948</v>
      </c>
      <c r="E138" s="35" t="n">
        <v>38880</v>
      </c>
      <c r="F138" s="35" t="n">
        <v>923306</v>
      </c>
      <c r="G138" s="35" t="n">
        <v>9331019</v>
      </c>
      <c r="H138" s="35" t="n">
        <v>317077</v>
      </c>
      <c r="I138" s="35" t="n">
        <v>9937248</v>
      </c>
      <c r="J138" s="35" t="n">
        <v>0.03190793</v>
      </c>
      <c r="K138" s="35" t="s">
        <v>24</v>
      </c>
      <c r="L138" s="38" t="n">
        <f aca="false">TRUE()</f>
        <v>1</v>
      </c>
      <c r="M138" s="20" t="n">
        <f aca="false">1</f>
        <v>1</v>
      </c>
    </row>
    <row r="139" customFormat="false" ht="12.8" hidden="false" customHeight="false" outlineLevel="0" collapsed="false">
      <c r="A139" s="33" t="s">
        <v>771</v>
      </c>
      <c r="B139" s="2" t="s">
        <v>772</v>
      </c>
      <c r="C139" s="34" t="s">
        <v>536</v>
      </c>
      <c r="D139" s="35" t="n">
        <v>17666</v>
      </c>
      <c r="E139" s="35" t="n">
        <v>86385</v>
      </c>
      <c r="F139" s="35" t="n">
        <v>2831897</v>
      </c>
      <c r="G139" s="35" t="n">
        <v>19193893</v>
      </c>
      <c r="H139" s="35" t="n">
        <v>613180</v>
      </c>
      <c r="I139" s="35" t="n">
        <v>21412610</v>
      </c>
      <c r="J139" s="35" t="n">
        <v>0.0286364</v>
      </c>
      <c r="K139" s="35" t="s">
        <v>24</v>
      </c>
      <c r="L139" s="38" t="n">
        <f aca="false">TRUE()</f>
        <v>1</v>
      </c>
      <c r="M139" s="20" t="n">
        <f aca="false">1</f>
        <v>1</v>
      </c>
    </row>
    <row r="140" customFormat="false" ht="12.8" hidden="false" customHeight="false" outlineLevel="0" collapsed="false">
      <c r="A140" s="33" t="s">
        <v>773</v>
      </c>
      <c r="B140" s="2" t="s">
        <v>774</v>
      </c>
      <c r="C140" s="34" t="s">
        <v>536</v>
      </c>
      <c r="D140" s="35" t="n">
        <v>16294</v>
      </c>
      <c r="E140" s="35" t="n">
        <v>6414</v>
      </c>
      <c r="F140" s="35" t="n">
        <v>8465449</v>
      </c>
      <c r="G140" s="35" t="n">
        <v>2849957</v>
      </c>
      <c r="H140" s="35" t="n">
        <v>169968</v>
      </c>
      <c r="I140" s="35" t="n">
        <v>11145438</v>
      </c>
      <c r="J140" s="35" t="n">
        <v>0.01525001</v>
      </c>
      <c r="K140" s="35" t="s">
        <v>24</v>
      </c>
      <c r="L140" s="38" t="n">
        <f aca="false">TRUE()</f>
        <v>1</v>
      </c>
      <c r="M140" s="20" t="n">
        <f aca="false">1</f>
        <v>1</v>
      </c>
    </row>
    <row r="141" customFormat="false" ht="12.8" hidden="false" customHeight="false" outlineLevel="0" collapsed="false">
      <c r="A141" s="33" t="s">
        <v>775</v>
      </c>
      <c r="B141" s="2" t="s">
        <v>776</v>
      </c>
      <c r="C141" s="34" t="s">
        <v>536</v>
      </c>
      <c r="D141" s="35" t="n">
        <v>15190</v>
      </c>
      <c r="E141" s="35" t="n">
        <v>78404</v>
      </c>
      <c r="F141" s="35" t="n">
        <v>3328907</v>
      </c>
      <c r="G141" s="35" t="n">
        <v>17976485</v>
      </c>
      <c r="H141" s="35" t="n">
        <v>956578</v>
      </c>
      <c r="I141" s="35" t="n">
        <v>20348814</v>
      </c>
      <c r="J141" s="35" t="n">
        <v>0.04700903</v>
      </c>
      <c r="K141" s="35" t="s">
        <v>24</v>
      </c>
      <c r="L141" s="38" t="n">
        <f aca="false">TRUE()</f>
        <v>1</v>
      </c>
      <c r="M141" s="20" t="n">
        <f aca="false">1</f>
        <v>1</v>
      </c>
    </row>
    <row r="142" customFormat="false" ht="12.8" hidden="false" customHeight="false" outlineLevel="0" collapsed="false">
      <c r="A142" s="33" t="s">
        <v>777</v>
      </c>
      <c r="B142" s="2" t="s">
        <v>778</v>
      </c>
      <c r="C142" s="34" t="s">
        <v>536</v>
      </c>
      <c r="D142" s="35" t="n">
        <v>12112</v>
      </c>
      <c r="E142" s="35" t="n">
        <v>26305</v>
      </c>
      <c r="F142" s="35" t="n">
        <v>834219</v>
      </c>
      <c r="G142" s="35" t="n">
        <v>13498935</v>
      </c>
      <c r="H142" s="35" t="n">
        <v>166291</v>
      </c>
      <c r="I142" s="35" t="n">
        <v>14166863</v>
      </c>
      <c r="J142" s="35" t="n">
        <v>0.01173803</v>
      </c>
      <c r="K142" s="35" t="s">
        <v>24</v>
      </c>
      <c r="L142" s="38" t="n">
        <f aca="false">TRUE()</f>
        <v>1</v>
      </c>
      <c r="M142" s="20" t="n">
        <f aca="false">1</f>
        <v>1</v>
      </c>
    </row>
    <row r="143" customFormat="false" ht="12.8" hidden="false" customHeight="false" outlineLevel="0" collapsed="false">
      <c r="A143" s="33" t="s">
        <v>779</v>
      </c>
      <c r="B143" s="2" t="s">
        <v>780</v>
      </c>
      <c r="C143" s="34" t="s">
        <v>536</v>
      </c>
      <c r="D143" s="35" t="n">
        <v>67595</v>
      </c>
      <c r="E143" s="35" t="n">
        <v>28461</v>
      </c>
      <c r="F143" s="35" t="n">
        <v>70796057</v>
      </c>
      <c r="G143" s="35" t="n">
        <v>9807918</v>
      </c>
      <c r="H143" s="35" t="n">
        <v>147268</v>
      </c>
      <c r="I143" s="35" t="n">
        <v>80456707</v>
      </c>
      <c r="J143" s="35" t="n">
        <v>0.001830401</v>
      </c>
      <c r="K143" s="35" t="s">
        <v>24</v>
      </c>
      <c r="L143" s="38" t="n">
        <f aca="false">TRUE()</f>
        <v>1</v>
      </c>
      <c r="M143" s="20" t="n">
        <f aca="false">1</f>
        <v>1</v>
      </c>
    </row>
    <row r="144" customFormat="false" ht="12.8" hidden="false" customHeight="false" outlineLevel="0" collapsed="false">
      <c r="A144" s="33" t="s">
        <v>781</v>
      </c>
      <c r="B144" s="2" t="s">
        <v>782</v>
      </c>
      <c r="C144" s="34" t="s">
        <v>536</v>
      </c>
      <c r="D144" s="35" t="n">
        <v>8908</v>
      </c>
      <c r="E144" s="35" t="n">
        <v>11158</v>
      </c>
      <c r="F144" s="35" t="n">
        <v>777587</v>
      </c>
      <c r="G144" s="35" t="n">
        <v>11956828</v>
      </c>
      <c r="H144" s="35" t="n">
        <v>288757</v>
      </c>
      <c r="I144" s="35" t="n">
        <v>12445658</v>
      </c>
      <c r="J144" s="35" t="n">
        <v>0.02320142</v>
      </c>
      <c r="K144" s="35" t="s">
        <v>24</v>
      </c>
      <c r="L144" s="38" t="n">
        <f aca="false">TRUE()</f>
        <v>1</v>
      </c>
      <c r="M144" s="20" t="n">
        <f aca="false">1</f>
        <v>1</v>
      </c>
    </row>
    <row r="145" customFormat="false" ht="12.8" hidden="false" customHeight="false" outlineLevel="0" collapsed="false">
      <c r="A145" s="33" t="s">
        <v>783</v>
      </c>
      <c r="B145" s="2" t="s">
        <v>784</v>
      </c>
      <c r="C145" s="34" t="s">
        <v>536</v>
      </c>
      <c r="D145" s="35" t="n">
        <v>11979</v>
      </c>
      <c r="E145" s="35" t="n">
        <v>28987</v>
      </c>
      <c r="F145" s="35" t="n">
        <v>1663877</v>
      </c>
      <c r="G145" s="35" t="n">
        <v>14934868</v>
      </c>
      <c r="H145" s="35" t="n">
        <v>221349</v>
      </c>
      <c r="I145" s="35" t="n">
        <v>16377396</v>
      </c>
      <c r="J145" s="35" t="n">
        <v>0.01351552</v>
      </c>
      <c r="K145" s="35" t="s">
        <v>24</v>
      </c>
      <c r="L145" s="38" t="n">
        <f aca="false">TRUE()</f>
        <v>1</v>
      </c>
      <c r="M145" s="20" t="n">
        <f aca="false">1</f>
        <v>1</v>
      </c>
    </row>
    <row r="146" customFormat="false" ht="12.8" hidden="false" customHeight="false" outlineLevel="0" collapsed="false">
      <c r="A146" s="33" t="s">
        <v>785</v>
      </c>
      <c r="B146" s="2" t="s">
        <v>786</v>
      </c>
      <c r="C146" s="34" t="s">
        <v>536</v>
      </c>
      <c r="D146" s="35" t="n">
        <v>5547</v>
      </c>
      <c r="E146" s="35" t="n">
        <v>8823</v>
      </c>
      <c r="F146" s="35" t="n">
        <v>557119</v>
      </c>
      <c r="G146" s="35" t="n">
        <v>8361335</v>
      </c>
      <c r="H146" s="35" t="n">
        <v>165806</v>
      </c>
      <c r="I146" s="35" t="n">
        <v>8752648</v>
      </c>
      <c r="J146" s="35" t="n">
        <v>0.01894352</v>
      </c>
      <c r="K146" s="35" t="s">
        <v>24</v>
      </c>
      <c r="L146" s="38" t="n">
        <f aca="false">TRUE()</f>
        <v>1</v>
      </c>
      <c r="M146" s="20" t="n">
        <f aca="false">1</f>
        <v>1</v>
      </c>
    </row>
    <row r="147" customFormat="false" ht="12.8" hidden="false" customHeight="false" outlineLevel="0" collapsed="false">
      <c r="A147" s="33" t="s">
        <v>787</v>
      </c>
      <c r="B147" s="2" t="s">
        <v>788</v>
      </c>
      <c r="C147" s="34" t="s">
        <v>536</v>
      </c>
      <c r="D147" s="35" t="n">
        <v>27781</v>
      </c>
      <c r="E147" s="35" t="n">
        <v>71796</v>
      </c>
      <c r="F147" s="35" t="n">
        <v>15480089</v>
      </c>
      <c r="G147" s="35" t="n">
        <v>15534244</v>
      </c>
      <c r="H147" s="35" t="n">
        <v>1594069</v>
      </c>
      <c r="I147" s="35" t="n">
        <v>29420264</v>
      </c>
      <c r="J147" s="35" t="n">
        <v>0.05418269</v>
      </c>
      <c r="K147" s="35" t="s">
        <v>24</v>
      </c>
      <c r="L147" s="38" t="n">
        <f aca="false">TRUE()</f>
        <v>1</v>
      </c>
      <c r="M147" s="20" t="n">
        <f aca="false">1</f>
        <v>1</v>
      </c>
    </row>
    <row r="148" customFormat="false" ht="12.8" hidden="false" customHeight="false" outlineLevel="0" collapsed="false">
      <c r="A148" s="33" t="s">
        <v>789</v>
      </c>
      <c r="B148" s="2" t="s">
        <v>790</v>
      </c>
      <c r="C148" s="34" t="s">
        <v>536</v>
      </c>
      <c r="D148" s="35" t="n">
        <v>7319</v>
      </c>
      <c r="E148" s="35" t="n">
        <v>31807</v>
      </c>
      <c r="F148" s="35" t="n">
        <v>4909269</v>
      </c>
      <c r="G148" s="35" t="n">
        <v>13984972</v>
      </c>
      <c r="H148" s="35" t="n">
        <v>161839</v>
      </c>
      <c r="I148" s="35" t="n">
        <v>18732402</v>
      </c>
      <c r="J148" s="35" t="n">
        <v>0.008639522</v>
      </c>
      <c r="K148" s="35" t="s">
        <v>24</v>
      </c>
      <c r="L148" s="38" t="n">
        <f aca="false">TRUE()</f>
        <v>1</v>
      </c>
      <c r="M148" s="20" t="n">
        <f aca="false">1</f>
        <v>1</v>
      </c>
    </row>
    <row r="149" customFormat="false" ht="12.8" hidden="false" customHeight="false" outlineLevel="0" collapsed="false">
      <c r="A149" s="33" t="s">
        <v>791</v>
      </c>
      <c r="B149" s="2" t="s">
        <v>792</v>
      </c>
      <c r="C149" s="34" t="s">
        <v>536</v>
      </c>
      <c r="D149" s="35" t="n">
        <v>8382</v>
      </c>
      <c r="E149" s="35" t="n">
        <v>7321</v>
      </c>
      <c r="F149" s="35" t="n">
        <v>1032329</v>
      </c>
      <c r="G149" s="35" t="n">
        <v>9410367</v>
      </c>
      <c r="H149" s="35" t="n">
        <v>376725</v>
      </c>
      <c r="I149" s="35" t="n">
        <v>10065971</v>
      </c>
      <c r="J149" s="35" t="n">
        <v>0.0374256</v>
      </c>
      <c r="K149" s="35" t="s">
        <v>24</v>
      </c>
      <c r="L149" s="38" t="n">
        <f aca="false">TRUE()</f>
        <v>1</v>
      </c>
      <c r="M149" s="20" t="n">
        <f aca="false">1</f>
        <v>1</v>
      </c>
    </row>
    <row r="150" customFormat="false" ht="12.8" hidden="false" customHeight="false" outlineLevel="0" collapsed="false">
      <c r="A150" s="33" t="s">
        <v>793</v>
      </c>
      <c r="B150" s="2" t="s">
        <v>794</v>
      </c>
      <c r="C150" s="34" t="s">
        <v>536</v>
      </c>
      <c r="D150" s="35" t="n">
        <v>6866</v>
      </c>
      <c r="E150" s="35" t="n">
        <v>39531</v>
      </c>
      <c r="F150" s="35" t="n">
        <v>539655</v>
      </c>
      <c r="G150" s="35" t="n">
        <v>21548684</v>
      </c>
      <c r="H150" s="35" t="n">
        <v>147300</v>
      </c>
      <c r="I150" s="35" t="n">
        <v>21941039</v>
      </c>
      <c r="J150" s="35" t="n">
        <v>0.006713447</v>
      </c>
      <c r="K150" s="35" t="s">
        <v>24</v>
      </c>
      <c r="L150" s="38" t="n">
        <f aca="false">TRUE()</f>
        <v>1</v>
      </c>
      <c r="M150" s="20" t="n">
        <f aca="false">1</f>
        <v>1</v>
      </c>
    </row>
    <row r="151" customFormat="false" ht="12.8" hidden="false" customHeight="false" outlineLevel="0" collapsed="false">
      <c r="A151" s="33" t="s">
        <v>795</v>
      </c>
      <c r="B151" s="2" t="s">
        <v>796</v>
      </c>
      <c r="C151" s="34" t="s">
        <v>536</v>
      </c>
      <c r="D151" s="35" t="n">
        <v>4098</v>
      </c>
      <c r="E151" s="35" t="n">
        <v>5068</v>
      </c>
      <c r="F151" s="35" t="n">
        <v>339619</v>
      </c>
      <c r="G151" s="35" t="n">
        <v>7436507</v>
      </c>
      <c r="H151" s="35" t="n">
        <v>148956</v>
      </c>
      <c r="I151" s="35" t="n">
        <v>7627170</v>
      </c>
      <c r="J151" s="35" t="n">
        <v>0.01952966</v>
      </c>
      <c r="K151" s="35" t="s">
        <v>24</v>
      </c>
      <c r="L151" s="38" t="n">
        <f aca="false">TRUE()</f>
        <v>1</v>
      </c>
      <c r="M151" s="20" t="n">
        <f aca="false">1</f>
        <v>1</v>
      </c>
    </row>
    <row r="152" customFormat="false" ht="15" hidden="false" customHeight="false" outlineLevel="0" collapsed="false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4"/>
      <c r="AH152" s="45"/>
      <c r="AI152" s="45"/>
      <c r="AM152" s="45"/>
      <c r="AN152" s="45"/>
      <c r="AO152" s="40"/>
      <c r="AP152" s="40"/>
      <c r="AQ152" s="40"/>
      <c r="AR152" s="40"/>
      <c r="AS152" s="40"/>
      <c r="AT152" s="40"/>
      <c r="AU152" s="45"/>
      <c r="AV152" s="45"/>
      <c r="AW152" s="45"/>
      <c r="AX152" s="45"/>
      <c r="AY152" s="45"/>
      <c r="AZ152" s="45"/>
      <c r="BA152" s="45"/>
      <c r="BB152" s="45"/>
      <c r="BC152" s="45"/>
      <c r="BD152" s="40"/>
      <c r="BE152" s="40"/>
    </row>
    <row r="158" customFormat="false" ht="17.35" hidden="false" customHeight="false" outlineLevel="0" collapsed="false">
      <c r="A158" s="6" t="s">
        <v>533</v>
      </c>
      <c r="B158" s="6" t="s">
        <v>377</v>
      </c>
      <c r="C158" s="4"/>
    </row>
    <row r="159" customFormat="false" ht="12.8" hidden="false" customHeight="false" outlineLevel="0" collapsed="false">
      <c r="A159" s="32"/>
    </row>
    <row r="160" customFormat="false" ht="59.7" hidden="false" customHeight="true" outlineLevel="0" collapsed="false">
      <c r="A160" s="21" t="s">
        <v>9</v>
      </c>
      <c r="B160" s="21" t="s">
        <v>10</v>
      </c>
      <c r="C160" s="21" t="s">
        <v>11</v>
      </c>
      <c r="D160" s="21" t="s">
        <v>12</v>
      </c>
      <c r="E160" s="21" t="s">
        <v>13</v>
      </c>
      <c r="F160" s="21" t="s">
        <v>14</v>
      </c>
      <c r="G160" s="21" t="s">
        <v>15</v>
      </c>
      <c r="H160" s="21" t="s">
        <v>16</v>
      </c>
      <c r="I160" s="21" t="s">
        <v>17</v>
      </c>
      <c r="J160" s="21" t="s">
        <v>18</v>
      </c>
      <c r="K160" s="21" t="s">
        <v>19</v>
      </c>
      <c r="L160" s="21" t="s">
        <v>20</v>
      </c>
      <c r="M160" s="21" t="s">
        <v>20</v>
      </c>
    </row>
    <row r="161" customFormat="fals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</row>
    <row r="162" s="36" customFormat="true" ht="12.8" hidden="false" customHeight="false" outlineLevel="0" collapsed="false">
      <c r="A162" s="25" t="s">
        <v>534</v>
      </c>
      <c r="B162" s="20" t="s">
        <v>535</v>
      </c>
      <c r="C162" s="26" t="s">
        <v>536</v>
      </c>
      <c r="D162" s="30" t="n">
        <v>24441</v>
      </c>
      <c r="E162" s="30" t="n">
        <v>57714</v>
      </c>
      <c r="F162" s="30" t="n">
        <v>8043112</v>
      </c>
      <c r="G162" s="30" t="n">
        <v>4143281</v>
      </c>
      <c r="H162" s="30" t="n">
        <v>684942</v>
      </c>
      <c r="I162" s="30" t="n">
        <v>11501451</v>
      </c>
      <c r="J162" s="30" t="n">
        <v>0.05955266</v>
      </c>
      <c r="K162" s="20" t="n">
        <v>0.187</v>
      </c>
      <c r="L162" s="28" t="n">
        <f aca="false">TRUE()</f>
        <v>1</v>
      </c>
      <c r="M162" s="46" t="n">
        <v>0</v>
      </c>
    </row>
    <row r="163" s="36" customFormat="true" ht="12.8" hidden="false" customHeight="false" outlineLevel="0" collapsed="false">
      <c r="A163" s="25" t="s">
        <v>567</v>
      </c>
      <c r="B163" s="20" t="s">
        <v>568</v>
      </c>
      <c r="C163" s="26" t="s">
        <v>536</v>
      </c>
      <c r="D163" s="30" t="n">
        <v>18094</v>
      </c>
      <c r="E163" s="30" t="n">
        <v>2353</v>
      </c>
      <c r="F163" s="30" t="n">
        <v>1300821</v>
      </c>
      <c r="G163" s="30" t="n">
        <v>825526</v>
      </c>
      <c r="H163" s="30" t="n">
        <v>75424</v>
      </c>
      <c r="I163" s="30" t="n">
        <v>2050923</v>
      </c>
      <c r="J163" s="30" t="n">
        <v>0.03677564</v>
      </c>
      <c r="K163" s="30" t="s">
        <v>24</v>
      </c>
      <c r="L163" s="28" t="n">
        <f aca="false">FALSE()</f>
        <v>0</v>
      </c>
      <c r="M163" s="46" t="n">
        <f aca="false">0</f>
        <v>0</v>
      </c>
    </row>
    <row r="164" s="36" customFormat="true" ht="12.8" hidden="false" customHeight="false" outlineLevel="0" collapsed="false">
      <c r="A164" s="25" t="s">
        <v>571</v>
      </c>
      <c r="B164" s="20" t="s">
        <v>572</v>
      </c>
      <c r="C164" s="26" t="s">
        <v>536</v>
      </c>
      <c r="D164" s="30" t="n">
        <v>5138</v>
      </c>
      <c r="E164" s="30" t="n">
        <v>23405</v>
      </c>
      <c r="F164" s="30" t="n">
        <v>979606</v>
      </c>
      <c r="G164" s="30" t="n">
        <v>2035416</v>
      </c>
      <c r="H164" s="30" t="n">
        <v>98759</v>
      </c>
      <c r="I164" s="30" t="n">
        <v>2916263</v>
      </c>
      <c r="J164" s="30" t="n">
        <v>0.03386492</v>
      </c>
      <c r="K164" s="30" t="s">
        <v>24</v>
      </c>
      <c r="L164" s="28" t="n">
        <f aca="false">FALSE()</f>
        <v>0</v>
      </c>
      <c r="M164" s="46" t="n">
        <f aca="false">0</f>
        <v>0</v>
      </c>
    </row>
    <row r="165" s="36" customFormat="true" ht="12.8" hidden="false" customHeight="false" outlineLevel="0" collapsed="false">
      <c r="A165" s="25" t="s">
        <v>573</v>
      </c>
      <c r="B165" s="20" t="s">
        <v>574</v>
      </c>
      <c r="C165" s="26" t="s">
        <v>536</v>
      </c>
      <c r="D165" s="30" t="n">
        <v>10184</v>
      </c>
      <c r="E165" s="30" t="n">
        <v>35146</v>
      </c>
      <c r="F165" s="30" t="n">
        <v>648513</v>
      </c>
      <c r="G165" s="30" t="n">
        <v>3401183</v>
      </c>
      <c r="H165" s="30" t="n">
        <v>61659</v>
      </c>
      <c r="I165" s="30" t="n">
        <v>3988037</v>
      </c>
      <c r="J165" s="30" t="n">
        <v>0.01546099</v>
      </c>
      <c r="K165" s="20" t="n">
        <v>0.234</v>
      </c>
      <c r="L165" s="28" t="n">
        <f aca="false">TRUE()</f>
        <v>1</v>
      </c>
      <c r="M165" s="46" t="n">
        <v>0</v>
      </c>
    </row>
    <row r="166" s="36" customFormat="true" ht="12.8" hidden="false" customHeight="false" outlineLevel="0" collapsed="false">
      <c r="A166" s="25" t="s">
        <v>539</v>
      </c>
      <c r="B166" s="20" t="s">
        <v>540</v>
      </c>
      <c r="C166" s="26" t="s">
        <v>536</v>
      </c>
      <c r="D166" s="30" t="n">
        <v>14741</v>
      </c>
      <c r="E166" s="30" t="n">
        <v>22687</v>
      </c>
      <c r="F166" s="30" t="n">
        <v>3370121</v>
      </c>
      <c r="G166" s="30" t="n">
        <v>3217042</v>
      </c>
      <c r="H166" s="30" t="n">
        <v>363267</v>
      </c>
      <c r="I166" s="30" t="n">
        <v>6223896</v>
      </c>
      <c r="J166" s="30" t="n">
        <v>0.0583665</v>
      </c>
      <c r="K166" s="30" t="s">
        <v>24</v>
      </c>
      <c r="L166" s="28" t="n">
        <f aca="false">FALSE()</f>
        <v>0</v>
      </c>
      <c r="M166" s="46" t="n">
        <f aca="false">0</f>
        <v>0</v>
      </c>
    </row>
    <row r="167" s="36" customFormat="true" ht="12.8" hidden="false" customHeight="false" outlineLevel="0" collapsed="false">
      <c r="A167" s="25" t="s">
        <v>541</v>
      </c>
      <c r="B167" s="20" t="s">
        <v>542</v>
      </c>
      <c r="C167" s="26" t="s">
        <v>536</v>
      </c>
      <c r="D167" s="30" t="n">
        <v>24649</v>
      </c>
      <c r="E167" s="30" t="n">
        <v>17926</v>
      </c>
      <c r="F167" s="30" t="n">
        <v>3508397</v>
      </c>
      <c r="G167" s="30" t="n">
        <v>1514224</v>
      </c>
      <c r="H167" s="30" t="n">
        <v>152770</v>
      </c>
      <c r="I167" s="30" t="n">
        <v>4869851</v>
      </c>
      <c r="J167" s="30" t="n">
        <v>0.03137057</v>
      </c>
      <c r="K167" s="30" t="s">
        <v>24</v>
      </c>
      <c r="L167" s="28" t="n">
        <f aca="false">FALSE()</f>
        <v>0</v>
      </c>
      <c r="M167" s="46" t="n">
        <f aca="false">0</f>
        <v>0</v>
      </c>
    </row>
    <row r="168" s="36" customFormat="true" ht="12.8" hidden="false" customHeight="false" outlineLevel="0" collapsed="false">
      <c r="A168" s="25" t="s">
        <v>625</v>
      </c>
      <c r="B168" s="20" t="s">
        <v>626</v>
      </c>
      <c r="C168" s="26" t="s">
        <v>536</v>
      </c>
      <c r="D168" s="30" t="n">
        <v>7768</v>
      </c>
      <c r="E168" s="30" t="n">
        <v>16823</v>
      </c>
      <c r="F168" s="30" t="n">
        <v>4771996</v>
      </c>
      <c r="G168" s="30" t="n">
        <v>1607688</v>
      </c>
      <c r="H168" s="30" t="n">
        <v>273411</v>
      </c>
      <c r="I168" s="30" t="n">
        <v>6106273</v>
      </c>
      <c r="J168" s="30" t="n">
        <v>0.04477543</v>
      </c>
      <c r="K168" s="30" t="n">
        <v>0.001</v>
      </c>
      <c r="L168" s="28" t="n">
        <f aca="false">FALSE()</f>
        <v>0</v>
      </c>
      <c r="M168" s="46" t="n">
        <f aca="false">0</f>
        <v>0</v>
      </c>
    </row>
    <row r="169" s="36" customFormat="true" ht="12.8" hidden="false" customHeight="false" outlineLevel="0" collapsed="false">
      <c r="A169" s="25" t="s">
        <v>663</v>
      </c>
      <c r="B169" s="20" t="s">
        <v>664</v>
      </c>
      <c r="C169" s="26" t="s">
        <v>536</v>
      </c>
      <c r="D169" s="30" t="n">
        <v>6587</v>
      </c>
      <c r="E169" s="30" t="n">
        <v>1131</v>
      </c>
      <c r="F169" s="30" t="n">
        <v>383128</v>
      </c>
      <c r="G169" s="30" t="n">
        <v>219716</v>
      </c>
      <c r="H169" s="30" t="n">
        <v>12464</v>
      </c>
      <c r="I169" s="30" t="n">
        <v>590380</v>
      </c>
      <c r="J169" s="30" t="n">
        <v>0.02111183</v>
      </c>
      <c r="K169" s="30" t="s">
        <v>24</v>
      </c>
      <c r="L169" s="28" t="n">
        <f aca="false">FALSE()</f>
        <v>0</v>
      </c>
      <c r="M169" s="46" t="n">
        <f aca="false">0</f>
        <v>0</v>
      </c>
    </row>
    <row r="170" s="36" customFormat="true" ht="12.8" hidden="false" customHeight="false" outlineLevel="0" collapsed="false">
      <c r="A170" s="25" t="s">
        <v>667</v>
      </c>
      <c r="B170" s="20" t="s">
        <v>668</v>
      </c>
      <c r="C170" s="26" t="s">
        <v>536</v>
      </c>
      <c r="D170" s="30" t="n">
        <v>5814</v>
      </c>
      <c r="E170" s="30" t="n">
        <v>26035</v>
      </c>
      <c r="F170" s="30" t="n">
        <v>450643</v>
      </c>
      <c r="G170" s="30" t="n">
        <v>2409889</v>
      </c>
      <c r="H170" s="30" t="n">
        <v>34605</v>
      </c>
      <c r="I170" s="30" t="n">
        <v>2825927</v>
      </c>
      <c r="J170" s="30" t="n">
        <v>0.01224554</v>
      </c>
      <c r="K170" s="30" t="s">
        <v>24</v>
      </c>
      <c r="L170" s="28" t="n">
        <f aca="false">FALSE()</f>
        <v>0</v>
      </c>
      <c r="M170" s="46" t="n">
        <f aca="false">0</f>
        <v>0</v>
      </c>
    </row>
    <row r="171" s="36" customFormat="true" ht="12.8" hidden="false" customHeight="false" outlineLevel="0" collapsed="false">
      <c r="A171" s="25" t="s">
        <v>671</v>
      </c>
      <c r="B171" s="20" t="s">
        <v>672</v>
      </c>
      <c r="C171" s="26" t="s">
        <v>536</v>
      </c>
      <c r="D171" s="30" t="n">
        <v>2773</v>
      </c>
      <c r="E171" s="30" t="n">
        <v>120</v>
      </c>
      <c r="F171" s="30" t="n">
        <v>258240</v>
      </c>
      <c r="G171" s="30" t="n">
        <v>32482</v>
      </c>
      <c r="H171" s="30" t="n">
        <v>241</v>
      </c>
      <c r="I171" s="30" t="n">
        <v>290481</v>
      </c>
      <c r="J171" s="30" t="n">
        <v>0.0008296584</v>
      </c>
      <c r="K171" s="20" t="n">
        <v>0.047</v>
      </c>
      <c r="L171" s="28" t="n">
        <f aca="false">TRUE()</f>
        <v>1</v>
      </c>
      <c r="M171" s="20" t="n">
        <v>0</v>
      </c>
    </row>
    <row r="172" s="36" customFormat="true" ht="12.8" hidden="false" customHeight="false" outlineLevel="0" collapsed="false">
      <c r="A172" s="25" t="s">
        <v>693</v>
      </c>
      <c r="B172" s="20" t="s">
        <v>694</v>
      </c>
      <c r="C172" s="26" t="s">
        <v>536</v>
      </c>
      <c r="D172" s="30" t="n">
        <v>18067</v>
      </c>
      <c r="E172" s="30" t="n">
        <v>2996</v>
      </c>
      <c r="F172" s="30" t="n">
        <v>11378653</v>
      </c>
      <c r="G172" s="30" t="n">
        <v>482426</v>
      </c>
      <c r="H172" s="30" t="n">
        <v>130890</v>
      </c>
      <c r="I172" s="30" t="n">
        <v>11730189</v>
      </c>
      <c r="J172" s="30" t="n">
        <v>0.01115839</v>
      </c>
      <c r="K172" s="20" t="n">
        <v>0.243</v>
      </c>
      <c r="L172" s="28" t="n">
        <f aca="false">TRUE()</f>
        <v>1</v>
      </c>
      <c r="M172" s="46" t="n">
        <v>0</v>
      </c>
    </row>
    <row r="173" s="36" customFormat="true" ht="12.8" hidden="false" customHeight="false" outlineLevel="0" collapsed="false">
      <c r="A173" s="25" t="s">
        <v>705</v>
      </c>
      <c r="B173" s="20" t="s">
        <v>706</v>
      </c>
      <c r="C173" s="26" t="s">
        <v>536</v>
      </c>
      <c r="D173" s="30" t="n">
        <v>19154</v>
      </c>
      <c r="E173" s="30" t="n">
        <v>1612</v>
      </c>
      <c r="F173" s="30" t="n">
        <v>911031</v>
      </c>
      <c r="G173" s="30" t="n">
        <v>234490</v>
      </c>
      <c r="H173" s="30" t="n">
        <v>33204</v>
      </c>
      <c r="I173" s="30" t="n">
        <v>1112317</v>
      </c>
      <c r="J173" s="30" t="n">
        <v>0.0298512</v>
      </c>
      <c r="K173" s="30" t="s">
        <v>24</v>
      </c>
      <c r="L173" s="28" t="n">
        <f aca="false">FALSE()</f>
        <v>0</v>
      </c>
      <c r="M173" s="46" t="n">
        <f aca="false">0</f>
        <v>0</v>
      </c>
    </row>
    <row r="174" s="36" customFormat="true" ht="12.8" hidden="false" customHeight="false" outlineLevel="0" collapsed="false">
      <c r="A174" s="25" t="s">
        <v>719</v>
      </c>
      <c r="B174" s="20" t="s">
        <v>720</v>
      </c>
      <c r="C174" s="26" t="s">
        <v>536</v>
      </c>
      <c r="D174" s="30" t="n">
        <v>80625</v>
      </c>
      <c r="E174" s="30" t="n">
        <v>56158</v>
      </c>
      <c r="F174" s="30" t="n">
        <v>20337188</v>
      </c>
      <c r="G174" s="30" t="n">
        <v>7962198</v>
      </c>
      <c r="H174" s="30" t="n">
        <v>3466694</v>
      </c>
      <c r="I174" s="30" t="n">
        <v>24832692</v>
      </c>
      <c r="J174" s="30" t="n">
        <v>0.139602</v>
      </c>
      <c r="K174" s="30" t="s">
        <v>24</v>
      </c>
      <c r="L174" s="28" t="n">
        <f aca="false">FALSE()</f>
        <v>0</v>
      </c>
      <c r="M174" s="46" t="n">
        <f aca="false">0</f>
        <v>0</v>
      </c>
    </row>
    <row r="175" s="36" customFormat="true" ht="12.8" hidden="false" customHeight="false" outlineLevel="0" collapsed="false">
      <c r="A175" s="25" t="s">
        <v>545</v>
      </c>
      <c r="B175" s="20" t="s">
        <v>546</v>
      </c>
      <c r="C175" s="26" t="s">
        <v>536</v>
      </c>
      <c r="D175" s="30" t="n">
        <v>93715</v>
      </c>
      <c r="E175" s="30" t="n">
        <v>29398</v>
      </c>
      <c r="F175" s="30" t="n">
        <v>10212639</v>
      </c>
      <c r="G175" s="30" t="n">
        <v>6840387</v>
      </c>
      <c r="H175" s="30" t="n">
        <v>1858942</v>
      </c>
      <c r="I175" s="30" t="n">
        <v>15194084</v>
      </c>
      <c r="J175" s="30" t="n">
        <v>0.1223464</v>
      </c>
      <c r="K175" s="30" t="s">
        <v>24</v>
      </c>
      <c r="L175" s="28" t="n">
        <f aca="false">FALSE()</f>
        <v>0</v>
      </c>
      <c r="M175" s="46" t="n">
        <f aca="false">0</f>
        <v>0</v>
      </c>
    </row>
    <row r="176" s="36" customFormat="true" ht="12.8" hidden="false" customHeight="false" outlineLevel="0" collapsed="false">
      <c r="A176" s="25" t="s">
        <v>549</v>
      </c>
      <c r="B176" s="20" t="s">
        <v>550</v>
      </c>
      <c r="C176" s="26" t="s">
        <v>536</v>
      </c>
      <c r="D176" s="30" t="n">
        <v>38893</v>
      </c>
      <c r="E176" s="30" t="n">
        <v>94726</v>
      </c>
      <c r="F176" s="30" t="n">
        <v>19302737</v>
      </c>
      <c r="G176" s="30" t="n">
        <v>10555811</v>
      </c>
      <c r="H176" s="30" t="n">
        <v>2103712</v>
      </c>
      <c r="I176" s="30" t="n">
        <v>27754836</v>
      </c>
      <c r="J176" s="30" t="n">
        <v>0.07579623</v>
      </c>
      <c r="K176" s="20" t="n">
        <v>0.018</v>
      </c>
      <c r="L176" s="28" t="n">
        <f aca="false">TRUE()</f>
        <v>1</v>
      </c>
      <c r="M176" s="20" t="n">
        <v>0</v>
      </c>
    </row>
    <row r="177" s="36" customFormat="true" ht="12.8" hidden="false" customHeight="false" outlineLevel="0" collapsed="false">
      <c r="A177" s="25" t="s">
        <v>741</v>
      </c>
      <c r="B177" s="20" t="s">
        <v>742</v>
      </c>
      <c r="C177" s="26" t="s">
        <v>536</v>
      </c>
      <c r="D177" s="30" t="n">
        <v>26691</v>
      </c>
      <c r="E177" s="30" t="n">
        <v>36479</v>
      </c>
      <c r="F177" s="30" t="n">
        <v>1994008</v>
      </c>
      <c r="G177" s="30" t="n">
        <v>3418150</v>
      </c>
      <c r="H177" s="30" t="n">
        <v>334282</v>
      </c>
      <c r="I177" s="30" t="n">
        <v>5077876</v>
      </c>
      <c r="J177" s="30" t="n">
        <v>0.06583107</v>
      </c>
      <c r="K177" s="30" t="s">
        <v>24</v>
      </c>
      <c r="L177" s="28" t="n">
        <f aca="false">FALSE()</f>
        <v>0</v>
      </c>
      <c r="M177" s="46" t="n">
        <f aca="false">0</f>
        <v>0</v>
      </c>
    </row>
    <row r="178" s="36" customFormat="true" ht="12.8" hidden="false" customHeight="false" outlineLevel="0" collapsed="false">
      <c r="A178" s="25" t="s">
        <v>551</v>
      </c>
      <c r="B178" s="20" t="s">
        <v>552</v>
      </c>
      <c r="C178" s="26" t="s">
        <v>536</v>
      </c>
      <c r="D178" s="30" t="n">
        <v>12374</v>
      </c>
      <c r="E178" s="30" t="n">
        <v>56274</v>
      </c>
      <c r="F178" s="30" t="n">
        <v>5466969</v>
      </c>
      <c r="G178" s="30" t="n">
        <v>4385804</v>
      </c>
      <c r="H178" s="30" t="n">
        <v>615605</v>
      </c>
      <c r="I178" s="30" t="n">
        <v>9237168</v>
      </c>
      <c r="J178" s="30" t="n">
        <v>0.06664434</v>
      </c>
      <c r="K178" s="20" t="n">
        <v>0.081</v>
      </c>
      <c r="L178" s="28" t="n">
        <f aca="false">FALSE()</f>
        <v>0</v>
      </c>
      <c r="M178" s="20" t="n">
        <f aca="false">0</f>
        <v>0</v>
      </c>
    </row>
    <row r="179" s="36" customFormat="true" ht="12.8" hidden="false" customHeight="false" outlineLevel="0" collapsed="false">
      <c r="A179" s="25" t="s">
        <v>763</v>
      </c>
      <c r="B179" s="20" t="s">
        <v>764</v>
      </c>
      <c r="C179" s="26" t="s">
        <v>536</v>
      </c>
      <c r="D179" s="30" t="n">
        <v>5365</v>
      </c>
      <c r="E179" s="30" t="n">
        <v>936</v>
      </c>
      <c r="F179" s="30" t="n">
        <v>408872</v>
      </c>
      <c r="G179" s="30" t="n">
        <v>147442</v>
      </c>
      <c r="H179" s="30" t="n">
        <v>10847</v>
      </c>
      <c r="I179" s="30" t="n">
        <v>545467</v>
      </c>
      <c r="J179" s="30" t="n">
        <v>0.01988571</v>
      </c>
      <c r="K179" s="30" t="s">
        <v>24</v>
      </c>
      <c r="L179" s="28" t="n">
        <f aca="false">FALSE()</f>
        <v>0</v>
      </c>
      <c r="M179" s="46" t="n">
        <f aca="false">0</f>
        <v>0</v>
      </c>
    </row>
    <row r="180" s="36" customFormat="true" ht="12.8" hidden="false" customHeight="false" outlineLevel="0" collapsed="false">
      <c r="A180" s="25" t="s">
        <v>553</v>
      </c>
      <c r="B180" s="20" t="s">
        <v>554</v>
      </c>
      <c r="C180" s="26" t="s">
        <v>536</v>
      </c>
      <c r="D180" s="30" t="n">
        <v>100040</v>
      </c>
      <c r="E180" s="30" t="n">
        <v>121915</v>
      </c>
      <c r="F180" s="30" t="n">
        <v>52321401</v>
      </c>
      <c r="G180" s="30" t="n">
        <v>11999001</v>
      </c>
      <c r="H180" s="30" t="n">
        <v>3758390</v>
      </c>
      <c r="I180" s="30" t="n">
        <v>60562012</v>
      </c>
      <c r="J180" s="30" t="n">
        <v>0.06205854</v>
      </c>
      <c r="K180" s="30" t="s">
        <v>24</v>
      </c>
      <c r="L180" s="28" t="n">
        <f aca="false">FALSE()</f>
        <v>0</v>
      </c>
      <c r="M180" s="46" t="n">
        <f aca="false">0</f>
        <v>0</v>
      </c>
    </row>
    <row r="181" s="36" customFormat="true" ht="12.8" hidden="false" customHeight="false" outlineLevel="0" collapsed="false">
      <c r="A181" s="25" t="s">
        <v>767</v>
      </c>
      <c r="B181" s="20" t="s">
        <v>768</v>
      </c>
      <c r="C181" s="26" t="s">
        <v>536</v>
      </c>
      <c r="D181" s="30" t="n">
        <v>9777</v>
      </c>
      <c r="E181" s="30" t="n">
        <v>2788</v>
      </c>
      <c r="F181" s="30" t="n">
        <v>412371</v>
      </c>
      <c r="G181" s="30" t="n">
        <v>355466</v>
      </c>
      <c r="H181" s="30" t="n">
        <v>7066</v>
      </c>
      <c r="I181" s="30" t="n">
        <v>760771</v>
      </c>
      <c r="J181" s="30" t="n">
        <v>0.009287946</v>
      </c>
      <c r="K181" s="20" t="n">
        <v>0.067</v>
      </c>
      <c r="L181" s="28" t="n">
        <f aca="false">TRUE()</f>
        <v>1</v>
      </c>
      <c r="M181" s="46" t="n">
        <v>0</v>
      </c>
    </row>
    <row r="182" s="36" customFormat="true" ht="12.8" hidden="false" customHeight="false" outlineLevel="0" collapsed="false">
      <c r="A182" s="25" t="s">
        <v>769</v>
      </c>
      <c r="B182" s="20" t="s">
        <v>770</v>
      </c>
      <c r="C182" s="26" t="s">
        <v>536</v>
      </c>
      <c r="D182" s="30" t="n">
        <v>13900</v>
      </c>
      <c r="E182" s="30" t="n">
        <v>33355</v>
      </c>
      <c r="F182" s="30" t="n">
        <v>908504</v>
      </c>
      <c r="G182" s="30" t="n">
        <v>3432084</v>
      </c>
      <c r="H182" s="30" t="n">
        <v>195993</v>
      </c>
      <c r="I182" s="30" t="n">
        <v>4144595</v>
      </c>
      <c r="J182" s="30" t="n">
        <v>0.04728882</v>
      </c>
      <c r="K182" s="30" t="s">
        <v>24</v>
      </c>
      <c r="L182" s="28" t="n">
        <f aca="false">FALSE()</f>
        <v>0</v>
      </c>
      <c r="M182" s="46" t="n">
        <f aca="false">0</f>
        <v>0</v>
      </c>
    </row>
    <row r="183" s="36" customFormat="true" ht="12.8" hidden="false" customHeight="false" outlineLevel="0" collapsed="false">
      <c r="A183" s="25" t="s">
        <v>773</v>
      </c>
      <c r="B183" s="20" t="s">
        <v>774</v>
      </c>
      <c r="C183" s="26" t="s">
        <v>536</v>
      </c>
      <c r="D183" s="30" t="n">
        <v>16294</v>
      </c>
      <c r="E183" s="30" t="n">
        <v>3412</v>
      </c>
      <c r="F183" s="30" t="n">
        <v>8465449</v>
      </c>
      <c r="G183" s="30" t="n">
        <v>508320</v>
      </c>
      <c r="H183" s="30" t="n">
        <v>103183</v>
      </c>
      <c r="I183" s="30" t="n">
        <v>8870586</v>
      </c>
      <c r="J183" s="30" t="n">
        <v>0.01163204</v>
      </c>
      <c r="K183" s="20" t="n">
        <v>0.101</v>
      </c>
      <c r="L183" s="28" t="n">
        <f aca="false">TRUE()</f>
        <v>1</v>
      </c>
      <c r="M183" s="46" t="n">
        <v>0</v>
      </c>
    </row>
    <row r="184" s="36" customFormat="true" ht="12.8" hidden="false" customHeight="false" outlineLevel="0" collapsed="false">
      <c r="A184" s="25" t="s">
        <v>781</v>
      </c>
      <c r="B184" s="20" t="s">
        <v>782</v>
      </c>
      <c r="C184" s="26" t="s">
        <v>536</v>
      </c>
      <c r="D184" s="30" t="n">
        <v>8764</v>
      </c>
      <c r="E184" s="30" t="n">
        <v>4647</v>
      </c>
      <c r="F184" s="30" t="n">
        <v>769460</v>
      </c>
      <c r="G184" s="30" t="n">
        <v>592869</v>
      </c>
      <c r="H184" s="30" t="n">
        <v>37605</v>
      </c>
      <c r="I184" s="30" t="n">
        <v>1324724</v>
      </c>
      <c r="J184" s="30" t="n">
        <v>0.02838705</v>
      </c>
      <c r="K184" s="30" t="s">
        <v>24</v>
      </c>
      <c r="L184" s="28" t="n">
        <f aca="false">FALSE()</f>
        <v>0</v>
      </c>
      <c r="M184" s="46" t="n">
        <f aca="false">0</f>
        <v>0</v>
      </c>
    </row>
    <row r="185" s="36" customFormat="true" ht="12.8" hidden="false" customHeight="false" outlineLevel="0" collapsed="false">
      <c r="A185" s="25" t="s">
        <v>557</v>
      </c>
      <c r="B185" s="20" t="s">
        <v>558</v>
      </c>
      <c r="C185" s="26" t="s">
        <v>536</v>
      </c>
      <c r="D185" s="30" t="n">
        <v>7909</v>
      </c>
      <c r="E185" s="30" t="n">
        <v>12846</v>
      </c>
      <c r="F185" s="30" t="n">
        <v>2278567</v>
      </c>
      <c r="G185" s="30" t="n">
        <v>1091762</v>
      </c>
      <c r="H185" s="30" t="n">
        <v>71020</v>
      </c>
      <c r="I185" s="30" t="n">
        <v>3299309</v>
      </c>
      <c r="J185" s="30" t="n">
        <v>0.02152572</v>
      </c>
      <c r="K185" s="30" t="s">
        <v>24</v>
      </c>
      <c r="L185" s="28" t="n">
        <f aca="false">TRUE()</f>
        <v>1</v>
      </c>
      <c r="M185" s="46" t="n">
        <f aca="false">1</f>
        <v>1</v>
      </c>
    </row>
    <row r="186" s="36" customFormat="true" ht="12.8" hidden="false" customHeight="false" outlineLevel="0" collapsed="false">
      <c r="A186" s="25" t="s">
        <v>559</v>
      </c>
      <c r="B186" s="20" t="s">
        <v>560</v>
      </c>
      <c r="C186" s="26" t="s">
        <v>536</v>
      </c>
      <c r="D186" s="30" t="n">
        <v>16392</v>
      </c>
      <c r="E186" s="30" t="n">
        <v>24273</v>
      </c>
      <c r="F186" s="30" t="n">
        <v>29865063</v>
      </c>
      <c r="G186" s="30" t="n">
        <v>2841800</v>
      </c>
      <c r="H186" s="30" t="n">
        <v>950844</v>
      </c>
      <c r="I186" s="30" t="n">
        <v>31756019</v>
      </c>
      <c r="J186" s="30" t="n">
        <v>0.02994217</v>
      </c>
      <c r="K186" s="30" t="s">
        <v>24</v>
      </c>
      <c r="L186" s="28" t="n">
        <f aca="false">TRUE()</f>
        <v>1</v>
      </c>
      <c r="M186" s="46" t="n">
        <f aca="false">1</f>
        <v>1</v>
      </c>
    </row>
    <row r="187" s="36" customFormat="true" ht="12.8" hidden="false" customHeight="false" outlineLevel="0" collapsed="false">
      <c r="A187" s="25" t="s">
        <v>561</v>
      </c>
      <c r="B187" s="20" t="s">
        <v>562</v>
      </c>
      <c r="C187" s="26" t="s">
        <v>536</v>
      </c>
      <c r="D187" s="30" t="n">
        <v>8663</v>
      </c>
      <c r="E187" s="30" t="n">
        <v>49249</v>
      </c>
      <c r="F187" s="30" t="n">
        <v>4171761</v>
      </c>
      <c r="G187" s="30" t="n">
        <v>3412136</v>
      </c>
      <c r="H187" s="30" t="n">
        <v>312198</v>
      </c>
      <c r="I187" s="30" t="n">
        <v>7271699</v>
      </c>
      <c r="J187" s="30" t="n">
        <v>0.0429333</v>
      </c>
      <c r="K187" s="30" t="s">
        <v>24</v>
      </c>
      <c r="L187" s="28" t="n">
        <f aca="false">TRUE()</f>
        <v>1</v>
      </c>
      <c r="M187" s="46" t="n">
        <f aca="false">1</f>
        <v>1</v>
      </c>
    </row>
    <row r="188" s="36" customFormat="true" ht="12.8" hidden="false" customHeight="false" outlineLevel="0" collapsed="false">
      <c r="A188" s="25" t="s">
        <v>563</v>
      </c>
      <c r="B188" s="20" t="s">
        <v>564</v>
      </c>
      <c r="C188" s="26" t="s">
        <v>536</v>
      </c>
      <c r="D188" s="30" t="n">
        <v>36225</v>
      </c>
      <c r="E188" s="30" t="n">
        <v>41326</v>
      </c>
      <c r="F188" s="30" t="n">
        <v>5884313</v>
      </c>
      <c r="G188" s="30" t="n">
        <v>4130278</v>
      </c>
      <c r="H188" s="30" t="n">
        <v>146924</v>
      </c>
      <c r="I188" s="30" t="n">
        <v>9867667</v>
      </c>
      <c r="J188" s="30" t="n">
        <v>0.01488944</v>
      </c>
      <c r="K188" s="30" t="s">
        <v>24</v>
      </c>
      <c r="L188" s="28" t="n">
        <f aca="false">TRUE()</f>
        <v>1</v>
      </c>
      <c r="M188" s="46" t="n">
        <f aca="false">1</f>
        <v>1</v>
      </c>
    </row>
    <row r="189" s="36" customFormat="true" ht="12.8" hidden="false" customHeight="false" outlineLevel="0" collapsed="false">
      <c r="A189" s="25" t="s">
        <v>565</v>
      </c>
      <c r="B189" s="20" t="s">
        <v>566</v>
      </c>
      <c r="C189" s="26" t="s">
        <v>536</v>
      </c>
      <c r="D189" s="30" t="n">
        <v>10782</v>
      </c>
      <c r="E189" s="30" t="n">
        <v>17964</v>
      </c>
      <c r="F189" s="30" t="n">
        <v>3763162</v>
      </c>
      <c r="G189" s="30" t="n">
        <v>1512246</v>
      </c>
      <c r="H189" s="30" t="n">
        <v>80505</v>
      </c>
      <c r="I189" s="30" t="n">
        <v>5194903</v>
      </c>
      <c r="J189" s="30" t="n">
        <v>0.01549692</v>
      </c>
      <c r="K189" s="30" t="s">
        <v>24</v>
      </c>
      <c r="L189" s="28" t="n">
        <f aca="false">TRUE()</f>
        <v>1</v>
      </c>
      <c r="M189" s="46" t="n">
        <f aca="false">1</f>
        <v>1</v>
      </c>
    </row>
    <row r="190" s="36" customFormat="true" ht="12.8" hidden="false" customHeight="false" outlineLevel="0" collapsed="false">
      <c r="A190" s="25" t="s">
        <v>569</v>
      </c>
      <c r="B190" s="20" t="s">
        <v>570</v>
      </c>
      <c r="C190" s="26" t="s">
        <v>536</v>
      </c>
      <c r="D190" s="30" t="n">
        <v>1548</v>
      </c>
      <c r="E190" s="30" t="n">
        <v>195</v>
      </c>
      <c r="F190" s="30" t="n">
        <v>460590</v>
      </c>
      <c r="G190" s="30" t="n">
        <v>18861</v>
      </c>
      <c r="H190" s="30" t="n">
        <v>740</v>
      </c>
      <c r="I190" s="30" t="n">
        <v>478711</v>
      </c>
      <c r="J190" s="30" t="n">
        <v>0.001545818</v>
      </c>
      <c r="K190" s="20" t="n">
        <v>0.465</v>
      </c>
      <c r="L190" s="28" t="n">
        <f aca="false">FALSE()</f>
        <v>0</v>
      </c>
      <c r="M190" s="20" t="n">
        <v>1</v>
      </c>
    </row>
    <row r="191" s="36" customFormat="true" ht="12.8" hidden="false" customHeight="false" outlineLevel="0" collapsed="false">
      <c r="A191" s="25" t="s">
        <v>575</v>
      </c>
      <c r="B191" s="20" t="s">
        <v>576</v>
      </c>
      <c r="C191" s="26" t="s">
        <v>536</v>
      </c>
      <c r="D191" s="30" t="n">
        <v>3982</v>
      </c>
      <c r="E191" s="30" t="n">
        <v>15177</v>
      </c>
      <c r="F191" s="30" t="n">
        <v>345945</v>
      </c>
      <c r="G191" s="30" t="n">
        <v>1058413</v>
      </c>
      <c r="H191" s="30" t="n">
        <v>10500</v>
      </c>
      <c r="I191" s="30" t="n">
        <v>1393858</v>
      </c>
      <c r="J191" s="30" t="n">
        <v>0.007533049</v>
      </c>
      <c r="K191" s="30" t="s">
        <v>24</v>
      </c>
      <c r="L191" s="28" t="n">
        <f aca="false">TRUE()</f>
        <v>1</v>
      </c>
      <c r="M191" s="46" t="n">
        <f aca="false">1</f>
        <v>1</v>
      </c>
    </row>
    <row r="192" s="36" customFormat="true" ht="12.8" hidden="false" customHeight="false" outlineLevel="0" collapsed="false">
      <c r="A192" s="25" t="s">
        <v>577</v>
      </c>
      <c r="B192" s="20" t="s">
        <v>578</v>
      </c>
      <c r="C192" s="26" t="s">
        <v>536</v>
      </c>
      <c r="D192" s="30" t="n">
        <v>33847</v>
      </c>
      <c r="E192" s="30" t="n">
        <v>87837</v>
      </c>
      <c r="F192" s="30" t="n">
        <v>9662560</v>
      </c>
      <c r="G192" s="30" t="n">
        <v>7928880</v>
      </c>
      <c r="H192" s="30" t="n">
        <v>892495</v>
      </c>
      <c r="I192" s="30" t="n">
        <v>16698945</v>
      </c>
      <c r="J192" s="30" t="n">
        <v>0.05344619</v>
      </c>
      <c r="K192" s="30" t="s">
        <v>24</v>
      </c>
      <c r="L192" s="28" t="n">
        <f aca="false">TRUE()</f>
        <v>1</v>
      </c>
      <c r="M192" s="46" t="n">
        <f aca="false">1</f>
        <v>1</v>
      </c>
    </row>
    <row r="193" s="36" customFormat="true" ht="12.8" hidden="false" customHeight="false" outlineLevel="0" collapsed="false">
      <c r="A193" s="25" t="s">
        <v>579</v>
      </c>
      <c r="B193" s="20" t="s">
        <v>580</v>
      </c>
      <c r="C193" s="26" t="s">
        <v>536</v>
      </c>
      <c r="D193" s="30" t="n">
        <v>2640</v>
      </c>
      <c r="E193" s="30" t="n">
        <v>1451</v>
      </c>
      <c r="F193" s="30" t="n">
        <v>314473</v>
      </c>
      <c r="G193" s="30" t="n">
        <v>388062</v>
      </c>
      <c r="H193" s="30" t="n">
        <v>12536</v>
      </c>
      <c r="I193" s="30" t="n">
        <v>689999</v>
      </c>
      <c r="J193" s="30" t="n">
        <v>0.01816814</v>
      </c>
      <c r="K193" s="20" t="n">
        <v>0.033</v>
      </c>
      <c r="L193" s="28" t="n">
        <f aca="false">FALSE()</f>
        <v>0</v>
      </c>
      <c r="M193" s="20" t="n">
        <v>1</v>
      </c>
    </row>
    <row r="194" s="36" customFormat="true" ht="12.8" hidden="false" customHeight="false" outlineLevel="0" collapsed="false">
      <c r="A194" s="25" t="s">
        <v>581</v>
      </c>
      <c r="B194" s="20" t="s">
        <v>582</v>
      </c>
      <c r="C194" s="26" t="s">
        <v>536</v>
      </c>
      <c r="D194" s="30" t="n">
        <v>7602</v>
      </c>
      <c r="E194" s="30" t="n">
        <v>27980</v>
      </c>
      <c r="F194" s="30" t="n">
        <v>5651088</v>
      </c>
      <c r="G194" s="30" t="n">
        <v>3501740</v>
      </c>
      <c r="H194" s="30" t="n">
        <v>523307</v>
      </c>
      <c r="I194" s="30" t="n">
        <v>8629521</v>
      </c>
      <c r="J194" s="30" t="n">
        <v>0.06064149</v>
      </c>
      <c r="K194" s="30" t="s">
        <v>24</v>
      </c>
      <c r="L194" s="28" t="n">
        <f aca="false">TRUE()</f>
        <v>1</v>
      </c>
      <c r="M194" s="46" t="n">
        <f aca="false">1</f>
        <v>1</v>
      </c>
    </row>
    <row r="195" s="36" customFormat="true" ht="12.8" hidden="false" customHeight="false" outlineLevel="0" collapsed="false">
      <c r="A195" s="25" t="s">
        <v>583</v>
      </c>
      <c r="B195" s="20" t="s">
        <v>584</v>
      </c>
      <c r="C195" s="26" t="s">
        <v>536</v>
      </c>
      <c r="D195" s="30" t="n">
        <v>2770</v>
      </c>
      <c r="E195" s="30" t="n">
        <v>10906</v>
      </c>
      <c r="F195" s="30" t="n">
        <v>249588</v>
      </c>
      <c r="G195" s="30" t="n">
        <v>832302</v>
      </c>
      <c r="H195" s="30" t="n">
        <v>10132</v>
      </c>
      <c r="I195" s="30" t="n">
        <v>1071758</v>
      </c>
      <c r="J195" s="30" t="n">
        <v>0.009453627</v>
      </c>
      <c r="K195" s="20" t="n">
        <v>0.233</v>
      </c>
      <c r="L195" s="28" t="n">
        <f aca="false">FALSE()</f>
        <v>0</v>
      </c>
      <c r="M195" s="20" t="n">
        <v>1</v>
      </c>
    </row>
    <row r="196" s="36" customFormat="true" ht="12.8" hidden="false" customHeight="false" outlineLevel="0" collapsed="false">
      <c r="A196" s="25" t="s">
        <v>585</v>
      </c>
      <c r="B196" s="20" t="s">
        <v>586</v>
      </c>
      <c r="C196" s="26" t="s">
        <v>536</v>
      </c>
      <c r="D196" s="30" t="n">
        <v>12948</v>
      </c>
      <c r="E196" s="30" t="n">
        <v>65757</v>
      </c>
      <c r="F196" s="30" t="n">
        <v>3572115</v>
      </c>
      <c r="G196" s="30" t="n">
        <v>4563119</v>
      </c>
      <c r="H196" s="30" t="n">
        <v>247556</v>
      </c>
      <c r="I196" s="30" t="n">
        <v>7887678</v>
      </c>
      <c r="J196" s="30" t="n">
        <v>0.03138516</v>
      </c>
      <c r="K196" s="30" t="s">
        <v>24</v>
      </c>
      <c r="L196" s="28" t="n">
        <f aca="false">TRUE()</f>
        <v>1</v>
      </c>
      <c r="M196" s="46" t="n">
        <f aca="false">1</f>
        <v>1</v>
      </c>
    </row>
    <row r="197" s="36" customFormat="true" ht="12.8" hidden="false" customHeight="false" outlineLevel="0" collapsed="false">
      <c r="A197" s="25" t="s">
        <v>587</v>
      </c>
      <c r="B197" s="20" t="s">
        <v>588</v>
      </c>
      <c r="C197" s="26" t="s">
        <v>536</v>
      </c>
      <c r="D197" s="30" t="n">
        <v>21782</v>
      </c>
      <c r="E197" s="30" t="n">
        <v>70626</v>
      </c>
      <c r="F197" s="30" t="n">
        <v>7768532</v>
      </c>
      <c r="G197" s="30" t="n">
        <v>5314608</v>
      </c>
      <c r="H197" s="30" t="n">
        <v>500855</v>
      </c>
      <c r="I197" s="30" t="n">
        <v>12582285</v>
      </c>
      <c r="J197" s="30" t="n">
        <v>0.03980636</v>
      </c>
      <c r="K197" s="30" t="s">
        <v>24</v>
      </c>
      <c r="L197" s="28" t="n">
        <f aca="false">TRUE()</f>
        <v>1</v>
      </c>
      <c r="M197" s="46" t="n">
        <f aca="false">1</f>
        <v>1</v>
      </c>
    </row>
    <row r="198" s="36" customFormat="true" ht="12.8" hidden="false" customHeight="false" outlineLevel="0" collapsed="false">
      <c r="A198" s="25" t="s">
        <v>589</v>
      </c>
      <c r="B198" s="20" t="s">
        <v>590</v>
      </c>
      <c r="C198" s="26" t="s">
        <v>536</v>
      </c>
      <c r="D198" s="30" t="n">
        <v>19316</v>
      </c>
      <c r="E198" s="30" t="n">
        <v>25578</v>
      </c>
      <c r="F198" s="30" t="n">
        <v>1541888</v>
      </c>
      <c r="G198" s="30" t="n">
        <v>3437144</v>
      </c>
      <c r="H198" s="30" t="n">
        <v>94508</v>
      </c>
      <c r="I198" s="30" t="n">
        <v>4884524</v>
      </c>
      <c r="J198" s="30" t="n">
        <v>0.01934846</v>
      </c>
      <c r="K198" s="30" t="s">
        <v>24</v>
      </c>
      <c r="L198" s="28" t="n">
        <f aca="false">TRUE()</f>
        <v>1</v>
      </c>
      <c r="M198" s="46" t="n">
        <f aca="false">1</f>
        <v>1</v>
      </c>
    </row>
    <row r="199" s="36" customFormat="true" ht="12.8" hidden="false" customHeight="false" outlineLevel="0" collapsed="false">
      <c r="A199" s="25" t="s">
        <v>591</v>
      </c>
      <c r="B199" s="20" t="s">
        <v>592</v>
      </c>
      <c r="C199" s="26" t="s">
        <v>536</v>
      </c>
      <c r="D199" s="30" t="n">
        <v>13183</v>
      </c>
      <c r="E199" s="30" t="n">
        <v>147</v>
      </c>
      <c r="F199" s="30" t="n">
        <v>1007290</v>
      </c>
      <c r="G199" s="30" t="n">
        <v>28785</v>
      </c>
      <c r="H199" s="30" t="n">
        <v>858</v>
      </c>
      <c r="I199" s="30" t="n">
        <v>1035217</v>
      </c>
      <c r="J199" s="30" t="n">
        <v>0.0008288117</v>
      </c>
      <c r="K199" s="30" t="n">
        <v>0.005</v>
      </c>
      <c r="L199" s="28" t="n">
        <f aca="false">TRUE()</f>
        <v>1</v>
      </c>
      <c r="M199" s="46" t="n">
        <f aca="false">1</f>
        <v>1</v>
      </c>
    </row>
    <row r="200" s="36" customFormat="true" ht="12.8" hidden="false" customHeight="false" outlineLevel="0" collapsed="false">
      <c r="A200" s="25" t="s">
        <v>537</v>
      </c>
      <c r="B200" s="20" t="s">
        <v>538</v>
      </c>
      <c r="C200" s="26" t="s">
        <v>536</v>
      </c>
      <c r="D200" s="30" t="n">
        <v>16539</v>
      </c>
      <c r="E200" s="30" t="n">
        <v>19383</v>
      </c>
      <c r="F200" s="30" t="n">
        <v>2745519</v>
      </c>
      <c r="G200" s="30" t="n">
        <v>2229818</v>
      </c>
      <c r="H200" s="30" t="n">
        <v>180050</v>
      </c>
      <c r="I200" s="30" t="n">
        <v>4795287</v>
      </c>
      <c r="J200" s="30" t="n">
        <v>0.03754728</v>
      </c>
      <c r="K200" s="20" t="n">
        <v>0.021</v>
      </c>
      <c r="L200" s="28" t="n">
        <f aca="false">FALSE()</f>
        <v>0</v>
      </c>
      <c r="M200" s="20" t="n">
        <v>1</v>
      </c>
    </row>
    <row r="201" s="36" customFormat="true" ht="12.8" hidden="false" customHeight="false" outlineLevel="0" collapsed="false">
      <c r="A201" s="25" t="s">
        <v>593</v>
      </c>
      <c r="B201" s="20" t="s">
        <v>594</v>
      </c>
      <c r="C201" s="26" t="s">
        <v>536</v>
      </c>
      <c r="D201" s="30" t="n">
        <v>11803</v>
      </c>
      <c r="E201" s="30" t="n">
        <v>15236</v>
      </c>
      <c r="F201" s="30" t="n">
        <v>9223839</v>
      </c>
      <c r="G201" s="30" t="n">
        <v>1622032</v>
      </c>
      <c r="H201" s="30" t="n">
        <v>151937</v>
      </c>
      <c r="I201" s="30" t="n">
        <v>10693934</v>
      </c>
      <c r="J201" s="30" t="n">
        <v>0.01420777</v>
      </c>
      <c r="K201" s="30" t="s">
        <v>24</v>
      </c>
      <c r="L201" s="28" t="n">
        <f aca="false">TRUE()</f>
        <v>1</v>
      </c>
      <c r="M201" s="46" t="n">
        <f aca="false">1</f>
        <v>1</v>
      </c>
    </row>
    <row r="202" s="36" customFormat="true" ht="12.8" hidden="false" customHeight="false" outlineLevel="0" collapsed="false">
      <c r="A202" s="25" t="s">
        <v>595</v>
      </c>
      <c r="B202" s="20" t="s">
        <v>596</v>
      </c>
      <c r="C202" s="26" t="s">
        <v>536</v>
      </c>
      <c r="D202" s="30" t="n">
        <v>10089</v>
      </c>
      <c r="E202" s="30" t="n">
        <v>59706</v>
      </c>
      <c r="F202" s="30" t="n">
        <v>2653085</v>
      </c>
      <c r="G202" s="30" t="n">
        <v>4217671</v>
      </c>
      <c r="H202" s="30" t="n">
        <v>213190</v>
      </c>
      <c r="I202" s="30" t="n">
        <v>6657566</v>
      </c>
      <c r="J202" s="30" t="n">
        <v>0.03202221</v>
      </c>
      <c r="K202" s="30" t="s">
        <v>24</v>
      </c>
      <c r="L202" s="28" t="n">
        <f aca="false">TRUE()</f>
        <v>1</v>
      </c>
      <c r="M202" s="46" t="n">
        <f aca="false">1</f>
        <v>1</v>
      </c>
    </row>
    <row r="203" s="36" customFormat="true" ht="12.8" hidden="false" customHeight="false" outlineLevel="0" collapsed="false">
      <c r="A203" s="25" t="s">
        <v>597</v>
      </c>
      <c r="B203" s="20" t="s">
        <v>598</v>
      </c>
      <c r="C203" s="26" t="s">
        <v>536</v>
      </c>
      <c r="D203" s="30" t="n">
        <v>9748</v>
      </c>
      <c r="E203" s="30" t="n">
        <v>22319</v>
      </c>
      <c r="F203" s="30" t="n">
        <v>1835656</v>
      </c>
      <c r="G203" s="30" t="n">
        <v>2327291</v>
      </c>
      <c r="H203" s="30" t="n">
        <v>67811</v>
      </c>
      <c r="I203" s="30" t="n">
        <v>4095136</v>
      </c>
      <c r="J203" s="30" t="n">
        <v>0.01655891</v>
      </c>
      <c r="K203" s="30" t="s">
        <v>24</v>
      </c>
      <c r="L203" s="28" t="n">
        <f aca="false">TRUE()</f>
        <v>1</v>
      </c>
      <c r="M203" s="46" t="n">
        <f aca="false">1</f>
        <v>1</v>
      </c>
    </row>
    <row r="204" s="36" customFormat="true" ht="12.8" hidden="false" customHeight="false" outlineLevel="0" collapsed="false">
      <c r="A204" s="25" t="s">
        <v>599</v>
      </c>
      <c r="B204" s="20" t="s">
        <v>600</v>
      </c>
      <c r="C204" s="26" t="s">
        <v>536</v>
      </c>
      <c r="D204" s="30" t="n">
        <v>9510</v>
      </c>
      <c r="E204" s="30" t="n">
        <v>16118</v>
      </c>
      <c r="F204" s="30" t="n">
        <v>7850940</v>
      </c>
      <c r="G204" s="30" t="n">
        <v>1642811</v>
      </c>
      <c r="H204" s="30" t="n">
        <v>46044</v>
      </c>
      <c r="I204" s="30" t="n">
        <v>9447707</v>
      </c>
      <c r="J204" s="30" t="n">
        <v>0.004873564</v>
      </c>
      <c r="K204" s="30" t="s">
        <v>24</v>
      </c>
      <c r="L204" s="28" t="n">
        <f aca="false">TRUE()</f>
        <v>1</v>
      </c>
      <c r="M204" s="46" t="n">
        <f aca="false">1</f>
        <v>1</v>
      </c>
    </row>
    <row r="205" s="36" customFormat="true" ht="12.8" hidden="false" customHeight="false" outlineLevel="0" collapsed="false">
      <c r="A205" s="25" t="s">
        <v>601</v>
      </c>
      <c r="B205" s="20" t="s">
        <v>602</v>
      </c>
      <c r="C205" s="26" t="s">
        <v>536</v>
      </c>
      <c r="D205" s="30" t="n">
        <v>11816</v>
      </c>
      <c r="E205" s="30" t="n">
        <v>21075</v>
      </c>
      <c r="F205" s="30" t="n">
        <v>3811732</v>
      </c>
      <c r="G205" s="30" t="n">
        <v>1954494</v>
      </c>
      <c r="H205" s="30" t="n">
        <v>141331</v>
      </c>
      <c r="I205" s="30" t="n">
        <v>5624895</v>
      </c>
      <c r="J205" s="30" t="n">
        <v>0.02512598</v>
      </c>
      <c r="K205" s="30" t="s">
        <v>24</v>
      </c>
      <c r="L205" s="28" t="n">
        <f aca="false">TRUE()</f>
        <v>1</v>
      </c>
      <c r="M205" s="46" t="n">
        <f aca="false">1</f>
        <v>1</v>
      </c>
    </row>
    <row r="206" s="36" customFormat="true" ht="12.8" hidden="false" customHeight="false" outlineLevel="0" collapsed="false">
      <c r="A206" s="25" t="s">
        <v>603</v>
      </c>
      <c r="B206" s="20" t="s">
        <v>604</v>
      </c>
      <c r="C206" s="26" t="s">
        <v>536</v>
      </c>
      <c r="D206" s="30" t="n">
        <v>9135</v>
      </c>
      <c r="E206" s="30" t="n">
        <v>3500</v>
      </c>
      <c r="F206" s="30" t="n">
        <v>4047529</v>
      </c>
      <c r="G206" s="30" t="n">
        <v>808087</v>
      </c>
      <c r="H206" s="30" t="n">
        <v>90913</v>
      </c>
      <c r="I206" s="30" t="n">
        <v>4764703</v>
      </c>
      <c r="J206" s="30" t="n">
        <v>0.01908052</v>
      </c>
      <c r="K206" s="30" t="s">
        <v>24</v>
      </c>
      <c r="L206" s="28" t="n">
        <f aca="false">TRUE()</f>
        <v>1</v>
      </c>
      <c r="M206" s="46" t="n">
        <f aca="false">1</f>
        <v>1</v>
      </c>
    </row>
    <row r="207" s="36" customFormat="true" ht="12.8" hidden="false" customHeight="false" outlineLevel="0" collapsed="false">
      <c r="A207" s="25" t="s">
        <v>605</v>
      </c>
      <c r="B207" s="20" t="s">
        <v>606</v>
      </c>
      <c r="C207" s="26" t="s">
        <v>536</v>
      </c>
      <c r="D207" s="30" t="n">
        <v>14432</v>
      </c>
      <c r="E207" s="30" t="n">
        <v>64713</v>
      </c>
      <c r="F207" s="30" t="n">
        <v>2865492</v>
      </c>
      <c r="G207" s="30" t="n">
        <v>5048994</v>
      </c>
      <c r="H207" s="30" t="n">
        <v>231885</v>
      </c>
      <c r="I207" s="30" t="n">
        <v>7682601</v>
      </c>
      <c r="J207" s="30" t="n">
        <v>0.03018314</v>
      </c>
      <c r="K207" s="30" t="s">
        <v>24</v>
      </c>
      <c r="L207" s="28" t="n">
        <f aca="false">TRUE()</f>
        <v>1</v>
      </c>
      <c r="M207" s="46" t="n">
        <f aca="false">1</f>
        <v>1</v>
      </c>
    </row>
    <row r="208" s="36" customFormat="true" ht="12.8" hidden="false" customHeight="false" outlineLevel="0" collapsed="false">
      <c r="A208" s="25" t="s">
        <v>607</v>
      </c>
      <c r="B208" s="20" t="s">
        <v>608</v>
      </c>
      <c r="C208" s="26" t="s">
        <v>536</v>
      </c>
      <c r="D208" s="30" t="n">
        <v>9658</v>
      </c>
      <c r="E208" s="30" t="n">
        <v>59940</v>
      </c>
      <c r="F208" s="30" t="n">
        <v>2656233</v>
      </c>
      <c r="G208" s="30" t="n">
        <v>4316923</v>
      </c>
      <c r="H208" s="30" t="n">
        <v>108209</v>
      </c>
      <c r="I208" s="30" t="n">
        <v>6864947</v>
      </c>
      <c r="J208" s="30" t="n">
        <v>0.01576254</v>
      </c>
      <c r="K208" s="30" t="s">
        <v>24</v>
      </c>
      <c r="L208" s="28" t="n">
        <f aca="false">TRUE()</f>
        <v>1</v>
      </c>
      <c r="M208" s="46" t="n">
        <f aca="false">1</f>
        <v>1</v>
      </c>
    </row>
    <row r="209" s="36" customFormat="true" ht="12.8" hidden="false" customHeight="false" outlineLevel="0" collapsed="false">
      <c r="A209" s="25" t="s">
        <v>609</v>
      </c>
      <c r="B209" s="20" t="s">
        <v>610</v>
      </c>
      <c r="C209" s="26" t="s">
        <v>536</v>
      </c>
      <c r="D209" s="30" t="n">
        <v>84116</v>
      </c>
      <c r="E209" s="30" t="n">
        <v>43532</v>
      </c>
      <c r="F209" s="30" t="n">
        <v>22623056</v>
      </c>
      <c r="G209" s="30" t="n">
        <v>4927204</v>
      </c>
      <c r="H209" s="30" t="n">
        <v>728997</v>
      </c>
      <c r="I209" s="30" t="n">
        <v>26821263</v>
      </c>
      <c r="J209" s="30" t="n">
        <v>0.02717982</v>
      </c>
      <c r="K209" s="30" t="s">
        <v>24</v>
      </c>
      <c r="L209" s="28" t="n">
        <f aca="false">TRUE()</f>
        <v>1</v>
      </c>
      <c r="M209" s="46" t="n">
        <f aca="false">1</f>
        <v>1</v>
      </c>
    </row>
    <row r="210" s="36" customFormat="true" ht="12.8" hidden="false" customHeight="false" outlineLevel="0" collapsed="false">
      <c r="A210" s="25" t="s">
        <v>611</v>
      </c>
      <c r="B210" s="20" t="s">
        <v>612</v>
      </c>
      <c r="C210" s="26" t="s">
        <v>536</v>
      </c>
      <c r="D210" s="30" t="n">
        <v>22370</v>
      </c>
      <c r="E210" s="30" t="n">
        <v>21029</v>
      </c>
      <c r="F210" s="30" t="n">
        <v>5982400</v>
      </c>
      <c r="G210" s="30" t="n">
        <v>2472331</v>
      </c>
      <c r="H210" s="30" t="n">
        <v>204976</v>
      </c>
      <c r="I210" s="30" t="n">
        <v>8249755</v>
      </c>
      <c r="J210" s="30" t="n">
        <v>0.02484631</v>
      </c>
      <c r="K210" s="30" t="s">
        <v>24</v>
      </c>
      <c r="L210" s="28" t="n">
        <f aca="false">TRUE()</f>
        <v>1</v>
      </c>
      <c r="M210" s="46" t="n">
        <f aca="false">1</f>
        <v>1</v>
      </c>
    </row>
    <row r="211" s="36" customFormat="true" ht="12.8" hidden="false" customHeight="false" outlineLevel="0" collapsed="false">
      <c r="A211" s="25" t="s">
        <v>613</v>
      </c>
      <c r="B211" s="20" t="s">
        <v>614</v>
      </c>
      <c r="C211" s="26" t="s">
        <v>536</v>
      </c>
      <c r="D211" s="30" t="n">
        <v>4999</v>
      </c>
      <c r="E211" s="30" t="n">
        <v>32132</v>
      </c>
      <c r="F211" s="30" t="n">
        <v>1264454</v>
      </c>
      <c r="G211" s="30" t="n">
        <v>2150056</v>
      </c>
      <c r="H211" s="30" t="n">
        <v>24133</v>
      </c>
      <c r="I211" s="30" t="n">
        <v>3390377</v>
      </c>
      <c r="J211" s="30" t="n">
        <v>0.007118087</v>
      </c>
      <c r="K211" s="30" t="s">
        <v>24</v>
      </c>
      <c r="L211" s="28" t="n">
        <f aca="false">TRUE()</f>
        <v>1</v>
      </c>
      <c r="M211" s="46" t="n">
        <f aca="false">1</f>
        <v>1</v>
      </c>
    </row>
    <row r="212" s="36" customFormat="true" ht="12.8" hidden="false" customHeight="false" outlineLevel="0" collapsed="false">
      <c r="A212" s="25" t="s">
        <v>615</v>
      </c>
      <c r="B212" s="20" t="s">
        <v>616</v>
      </c>
      <c r="C212" s="26" t="s">
        <v>536</v>
      </c>
      <c r="D212" s="30" t="n">
        <v>9721</v>
      </c>
      <c r="E212" s="30" t="n">
        <v>36009</v>
      </c>
      <c r="F212" s="30" t="n">
        <v>2323504</v>
      </c>
      <c r="G212" s="30" t="n">
        <v>2372600</v>
      </c>
      <c r="H212" s="30" t="n">
        <v>106031</v>
      </c>
      <c r="I212" s="30" t="n">
        <v>4590073</v>
      </c>
      <c r="J212" s="30" t="n">
        <v>0.02310007</v>
      </c>
      <c r="K212" s="30" t="s">
        <v>24</v>
      </c>
      <c r="L212" s="28" t="n">
        <f aca="false">TRUE()</f>
        <v>1</v>
      </c>
      <c r="M212" s="46" t="n">
        <f aca="false">1</f>
        <v>1</v>
      </c>
    </row>
    <row r="213" s="36" customFormat="true" ht="12.8" hidden="false" customHeight="false" outlineLevel="0" collapsed="false">
      <c r="A213" s="25" t="s">
        <v>617</v>
      </c>
      <c r="B213" s="20" t="s">
        <v>618</v>
      </c>
      <c r="C213" s="26" t="s">
        <v>536</v>
      </c>
      <c r="D213" s="30" t="n">
        <v>13572</v>
      </c>
      <c r="E213" s="30" t="n">
        <v>19931</v>
      </c>
      <c r="F213" s="30" t="n">
        <v>983617</v>
      </c>
      <c r="G213" s="30" t="n">
        <v>1780959</v>
      </c>
      <c r="H213" s="30" t="n">
        <v>35689</v>
      </c>
      <c r="I213" s="30" t="n">
        <v>2728887</v>
      </c>
      <c r="J213" s="30" t="n">
        <v>0.01307823</v>
      </c>
      <c r="K213" s="30" t="s">
        <v>24</v>
      </c>
      <c r="L213" s="28" t="n">
        <f aca="false">TRUE()</f>
        <v>1</v>
      </c>
      <c r="M213" s="46" t="n">
        <f aca="false">1</f>
        <v>1</v>
      </c>
    </row>
    <row r="214" s="36" customFormat="true" ht="12.8" hidden="false" customHeight="false" outlineLevel="0" collapsed="false">
      <c r="A214" s="25" t="s">
        <v>619</v>
      </c>
      <c r="B214" s="20" t="s">
        <v>620</v>
      </c>
      <c r="C214" s="26" t="s">
        <v>536</v>
      </c>
      <c r="D214" s="30" t="n">
        <v>1485</v>
      </c>
      <c r="E214" s="30" t="n">
        <v>3</v>
      </c>
      <c r="F214" s="30" t="n">
        <v>181485</v>
      </c>
      <c r="G214" s="30" t="n">
        <v>1551</v>
      </c>
      <c r="H214" s="30" t="n">
        <v>0</v>
      </c>
      <c r="I214" s="30" t="n">
        <v>183036</v>
      </c>
      <c r="J214" s="30" t="n">
        <v>0</v>
      </c>
      <c r="K214" s="20" t="n">
        <v>0.389</v>
      </c>
      <c r="L214" s="28" t="n">
        <f aca="false">FALSE()</f>
        <v>0</v>
      </c>
      <c r="M214" s="20" t="n">
        <v>1</v>
      </c>
    </row>
    <row r="215" s="36" customFormat="true" ht="12.8" hidden="false" customHeight="false" outlineLevel="0" collapsed="false">
      <c r="A215" s="25" t="s">
        <v>621</v>
      </c>
      <c r="B215" s="20" t="s">
        <v>622</v>
      </c>
      <c r="C215" s="26" t="s">
        <v>536</v>
      </c>
      <c r="D215" s="30" t="n">
        <v>4518</v>
      </c>
      <c r="E215" s="30" t="n">
        <v>1839</v>
      </c>
      <c r="F215" s="30" t="n">
        <v>368015</v>
      </c>
      <c r="G215" s="30" t="n">
        <v>516998</v>
      </c>
      <c r="H215" s="30" t="n">
        <v>14488</v>
      </c>
      <c r="I215" s="30" t="n">
        <v>870525</v>
      </c>
      <c r="J215" s="30" t="n">
        <v>0.01664283</v>
      </c>
      <c r="K215" s="20" t="n">
        <v>0.382</v>
      </c>
      <c r="L215" s="28" t="n">
        <f aca="false">FALSE()</f>
        <v>0</v>
      </c>
      <c r="M215" s="20" t="n">
        <v>1</v>
      </c>
    </row>
    <row r="216" s="36" customFormat="true" ht="12.8" hidden="false" customHeight="false" outlineLevel="0" collapsed="false">
      <c r="A216" s="25" t="s">
        <v>623</v>
      </c>
      <c r="B216" s="20" t="s">
        <v>624</v>
      </c>
      <c r="C216" s="26" t="s">
        <v>536</v>
      </c>
      <c r="D216" s="30" t="n">
        <v>13149</v>
      </c>
      <c r="E216" s="30" t="n">
        <v>54139</v>
      </c>
      <c r="F216" s="30" t="n">
        <v>4505547</v>
      </c>
      <c r="G216" s="30" t="n">
        <v>4612079</v>
      </c>
      <c r="H216" s="30" t="n">
        <v>264126</v>
      </c>
      <c r="I216" s="30" t="n">
        <v>8853500</v>
      </c>
      <c r="J216" s="30" t="n">
        <v>0.02983295</v>
      </c>
      <c r="K216" s="30" t="s">
        <v>24</v>
      </c>
      <c r="L216" s="28" t="n">
        <f aca="false">TRUE()</f>
        <v>1</v>
      </c>
      <c r="M216" s="46" t="n">
        <f aca="false">1</f>
        <v>1</v>
      </c>
    </row>
    <row r="217" s="36" customFormat="true" ht="12.8" hidden="false" customHeight="false" outlineLevel="0" collapsed="false">
      <c r="A217" s="25" t="s">
        <v>627</v>
      </c>
      <c r="B217" s="20" t="s">
        <v>628</v>
      </c>
      <c r="C217" s="26" t="s">
        <v>536</v>
      </c>
      <c r="D217" s="30" t="n">
        <v>4750</v>
      </c>
      <c r="E217" s="30" t="n">
        <v>13329</v>
      </c>
      <c r="F217" s="30" t="n">
        <v>1107238</v>
      </c>
      <c r="G217" s="30" t="n">
        <v>1202518</v>
      </c>
      <c r="H217" s="30" t="n">
        <v>49645</v>
      </c>
      <c r="I217" s="30" t="n">
        <v>2260111</v>
      </c>
      <c r="J217" s="30" t="n">
        <v>0.02196574</v>
      </c>
      <c r="K217" s="20" t="n">
        <v>0.074</v>
      </c>
      <c r="L217" s="28" t="n">
        <f aca="false">FALSE()</f>
        <v>0</v>
      </c>
      <c r="M217" s="20" t="n">
        <v>1</v>
      </c>
    </row>
    <row r="218" s="36" customFormat="true" ht="12.8" hidden="false" customHeight="false" outlineLevel="0" collapsed="false">
      <c r="A218" s="25" t="s">
        <v>629</v>
      </c>
      <c r="B218" s="20" t="s">
        <v>630</v>
      </c>
      <c r="C218" s="26" t="s">
        <v>536</v>
      </c>
      <c r="D218" s="30" t="n">
        <v>68</v>
      </c>
      <c r="E218" s="30" t="n">
        <v>3</v>
      </c>
      <c r="F218" s="30" t="n">
        <v>49275</v>
      </c>
      <c r="G218" s="30" t="n">
        <v>104</v>
      </c>
      <c r="H218" s="30" t="n">
        <v>0</v>
      </c>
      <c r="I218" s="30" t="n">
        <v>49379</v>
      </c>
      <c r="J218" s="30" t="n">
        <v>0</v>
      </c>
      <c r="K218" s="20" t="n">
        <v>0.217</v>
      </c>
      <c r="L218" s="28" t="n">
        <f aca="false">FALSE()</f>
        <v>0</v>
      </c>
      <c r="M218" s="20" t="n">
        <v>1</v>
      </c>
    </row>
    <row r="219" s="36" customFormat="true" ht="12.8" hidden="false" customHeight="false" outlineLevel="0" collapsed="false">
      <c r="A219" s="25" t="s">
        <v>631</v>
      </c>
      <c r="B219" s="20" t="s">
        <v>632</v>
      </c>
      <c r="C219" s="26" t="s">
        <v>536</v>
      </c>
      <c r="D219" s="30" t="n">
        <v>9558</v>
      </c>
      <c r="E219" s="30" t="n">
        <v>19601</v>
      </c>
      <c r="F219" s="30" t="n">
        <v>1209323</v>
      </c>
      <c r="G219" s="30" t="n">
        <v>1519202</v>
      </c>
      <c r="H219" s="30" t="n">
        <v>48023</v>
      </c>
      <c r="I219" s="30" t="n">
        <v>2680502</v>
      </c>
      <c r="J219" s="30" t="n">
        <v>0.01791567</v>
      </c>
      <c r="K219" s="30" t="s">
        <v>24</v>
      </c>
      <c r="L219" s="28" t="n">
        <f aca="false">TRUE()</f>
        <v>1</v>
      </c>
      <c r="M219" s="46" t="n">
        <f aca="false">1</f>
        <v>1</v>
      </c>
    </row>
    <row r="220" s="36" customFormat="true" ht="12.8" hidden="false" customHeight="false" outlineLevel="0" collapsed="false">
      <c r="A220" s="25" t="s">
        <v>633</v>
      </c>
      <c r="B220" s="20" t="s">
        <v>634</v>
      </c>
      <c r="C220" s="26" t="s">
        <v>536</v>
      </c>
      <c r="D220" s="30" t="n">
        <v>13811</v>
      </c>
      <c r="E220" s="30" t="n">
        <v>53339</v>
      </c>
      <c r="F220" s="30" t="n">
        <v>23726370</v>
      </c>
      <c r="G220" s="30" t="n">
        <v>4318422</v>
      </c>
      <c r="H220" s="30" t="n">
        <v>521597</v>
      </c>
      <c r="I220" s="30" t="n">
        <v>27523195</v>
      </c>
      <c r="J220" s="30" t="n">
        <v>0.01895118</v>
      </c>
      <c r="K220" s="30" t="s">
        <v>24</v>
      </c>
      <c r="L220" s="28" t="n">
        <f aca="false">TRUE()</f>
        <v>1</v>
      </c>
      <c r="M220" s="46" t="n">
        <f aca="false">1</f>
        <v>1</v>
      </c>
    </row>
    <row r="221" s="36" customFormat="true" ht="12.8" hidden="false" customHeight="false" outlineLevel="0" collapsed="false">
      <c r="A221" s="25" t="s">
        <v>635</v>
      </c>
      <c r="B221" s="20" t="s">
        <v>636</v>
      </c>
      <c r="C221" s="26" t="s">
        <v>536</v>
      </c>
      <c r="D221" s="30" t="n">
        <v>14264</v>
      </c>
      <c r="E221" s="30" t="n">
        <v>60469</v>
      </c>
      <c r="F221" s="30" t="n">
        <v>3796494</v>
      </c>
      <c r="G221" s="30" t="n">
        <v>4915016</v>
      </c>
      <c r="H221" s="30" t="n">
        <v>317579</v>
      </c>
      <c r="I221" s="30" t="n">
        <v>8393931</v>
      </c>
      <c r="J221" s="30" t="n">
        <v>0.03783436</v>
      </c>
      <c r="K221" s="30" t="s">
        <v>24</v>
      </c>
      <c r="L221" s="28" t="n">
        <f aca="false">TRUE()</f>
        <v>1</v>
      </c>
      <c r="M221" s="46" t="n">
        <f aca="false">1</f>
        <v>1</v>
      </c>
    </row>
    <row r="222" s="36" customFormat="true" ht="12.8" hidden="false" customHeight="false" outlineLevel="0" collapsed="false">
      <c r="A222" s="25" t="s">
        <v>637</v>
      </c>
      <c r="B222" s="20" t="s">
        <v>638</v>
      </c>
      <c r="C222" s="26" t="s">
        <v>536</v>
      </c>
      <c r="D222" s="30" t="n">
        <v>15670</v>
      </c>
      <c r="E222" s="30" t="n">
        <v>26782</v>
      </c>
      <c r="F222" s="30" t="n">
        <v>12701568</v>
      </c>
      <c r="G222" s="30" t="n">
        <v>2649029</v>
      </c>
      <c r="H222" s="30" t="n">
        <v>452420</v>
      </c>
      <c r="I222" s="30" t="n">
        <v>14898177</v>
      </c>
      <c r="J222" s="30" t="n">
        <v>0.03036747</v>
      </c>
      <c r="K222" s="30" t="n">
        <v>0.001</v>
      </c>
      <c r="L222" s="28" t="n">
        <f aca="false">TRUE()</f>
        <v>1</v>
      </c>
      <c r="M222" s="46" t="n">
        <f aca="false">1</f>
        <v>1</v>
      </c>
    </row>
    <row r="223" s="36" customFormat="true" ht="12.8" hidden="false" customHeight="false" outlineLevel="0" collapsed="false">
      <c r="A223" s="25" t="s">
        <v>639</v>
      </c>
      <c r="B223" s="20" t="s">
        <v>640</v>
      </c>
      <c r="C223" s="26" t="s">
        <v>536</v>
      </c>
      <c r="D223" s="30" t="n">
        <v>28451</v>
      </c>
      <c r="E223" s="30" t="n">
        <v>85491</v>
      </c>
      <c r="F223" s="30" t="n">
        <v>7559880</v>
      </c>
      <c r="G223" s="30" t="n">
        <v>6371140</v>
      </c>
      <c r="H223" s="30" t="n">
        <v>609716</v>
      </c>
      <c r="I223" s="30" t="n">
        <v>13321304</v>
      </c>
      <c r="J223" s="30" t="n">
        <v>0.04576999</v>
      </c>
      <c r="K223" s="30" t="s">
        <v>24</v>
      </c>
      <c r="L223" s="28" t="n">
        <f aca="false">TRUE()</f>
        <v>1</v>
      </c>
      <c r="M223" s="46" t="n">
        <f aca="false">1</f>
        <v>1</v>
      </c>
    </row>
    <row r="224" s="36" customFormat="true" ht="12.8" hidden="false" customHeight="false" outlineLevel="0" collapsed="false">
      <c r="A224" s="25" t="s">
        <v>641</v>
      </c>
      <c r="B224" s="20" t="s">
        <v>642</v>
      </c>
      <c r="C224" s="26" t="s">
        <v>536</v>
      </c>
      <c r="D224" s="30" t="n">
        <v>11941</v>
      </c>
      <c r="E224" s="30" t="n">
        <v>58886</v>
      </c>
      <c r="F224" s="30" t="n">
        <v>2403781</v>
      </c>
      <c r="G224" s="30" t="n">
        <v>4797474</v>
      </c>
      <c r="H224" s="30" t="n">
        <v>135113</v>
      </c>
      <c r="I224" s="30" t="n">
        <v>7066142</v>
      </c>
      <c r="J224" s="30" t="n">
        <v>0.01912118</v>
      </c>
      <c r="K224" s="30" t="s">
        <v>24</v>
      </c>
      <c r="L224" s="28" t="n">
        <f aca="false">TRUE()</f>
        <v>1</v>
      </c>
      <c r="M224" s="46" t="n">
        <f aca="false">1</f>
        <v>1</v>
      </c>
    </row>
    <row r="225" s="36" customFormat="true" ht="12.8" hidden="false" customHeight="false" outlineLevel="0" collapsed="false">
      <c r="A225" s="25" t="s">
        <v>643</v>
      </c>
      <c r="B225" s="20" t="s">
        <v>644</v>
      </c>
      <c r="C225" s="26" t="s">
        <v>536</v>
      </c>
      <c r="D225" s="30" t="n">
        <v>8810</v>
      </c>
      <c r="E225" s="30" t="n">
        <v>22901</v>
      </c>
      <c r="F225" s="30" t="n">
        <v>602889</v>
      </c>
      <c r="G225" s="30" t="n">
        <v>2163425</v>
      </c>
      <c r="H225" s="30" t="n">
        <v>12668</v>
      </c>
      <c r="I225" s="30" t="n">
        <v>2753646</v>
      </c>
      <c r="J225" s="30" t="n">
        <v>0.004600446</v>
      </c>
      <c r="K225" s="30" t="s">
        <v>24</v>
      </c>
      <c r="L225" s="28" t="n">
        <f aca="false">TRUE()</f>
        <v>1</v>
      </c>
      <c r="M225" s="46" t="n">
        <f aca="false">1</f>
        <v>1</v>
      </c>
    </row>
    <row r="226" s="36" customFormat="true" ht="12.8" hidden="false" customHeight="false" outlineLevel="0" collapsed="false">
      <c r="A226" s="25" t="s">
        <v>645</v>
      </c>
      <c r="B226" s="20" t="s">
        <v>646</v>
      </c>
      <c r="C226" s="26" t="s">
        <v>536</v>
      </c>
      <c r="D226" s="30" t="n">
        <v>11402</v>
      </c>
      <c r="E226" s="30" t="n">
        <v>56320</v>
      </c>
      <c r="F226" s="30" t="n">
        <v>3783226</v>
      </c>
      <c r="G226" s="30" t="n">
        <v>4143255</v>
      </c>
      <c r="H226" s="30" t="n">
        <v>175650</v>
      </c>
      <c r="I226" s="30" t="n">
        <v>7750831</v>
      </c>
      <c r="J226" s="30" t="n">
        <v>0.02266209</v>
      </c>
      <c r="K226" s="30" t="s">
        <v>24</v>
      </c>
      <c r="L226" s="28" t="n">
        <f aca="false">TRUE()</f>
        <v>1</v>
      </c>
      <c r="M226" s="46" t="n">
        <f aca="false">1</f>
        <v>1</v>
      </c>
    </row>
    <row r="227" s="36" customFormat="true" ht="12.8" hidden="false" customHeight="false" outlineLevel="0" collapsed="false">
      <c r="A227" s="25" t="s">
        <v>647</v>
      </c>
      <c r="B227" s="20" t="s">
        <v>648</v>
      </c>
      <c r="C227" s="26" t="s">
        <v>536</v>
      </c>
      <c r="D227" s="30" t="n">
        <v>13053</v>
      </c>
      <c r="E227" s="30" t="n">
        <v>60277</v>
      </c>
      <c r="F227" s="30" t="n">
        <v>2460989</v>
      </c>
      <c r="G227" s="30" t="n">
        <v>5670167</v>
      </c>
      <c r="H227" s="30" t="n">
        <v>274040</v>
      </c>
      <c r="I227" s="30" t="n">
        <v>7857116</v>
      </c>
      <c r="J227" s="30" t="n">
        <v>0.03487794</v>
      </c>
      <c r="K227" s="30" t="s">
        <v>24</v>
      </c>
      <c r="L227" s="28" t="n">
        <f aca="false">TRUE()</f>
        <v>1</v>
      </c>
      <c r="M227" s="46" t="n">
        <f aca="false">1</f>
        <v>1</v>
      </c>
    </row>
    <row r="228" s="36" customFormat="true" ht="12.8" hidden="false" customHeight="false" outlineLevel="0" collapsed="false">
      <c r="A228" s="25" t="s">
        <v>649</v>
      </c>
      <c r="B228" s="20" t="s">
        <v>650</v>
      </c>
      <c r="C228" s="26" t="s">
        <v>536</v>
      </c>
      <c r="D228" s="30" t="n">
        <v>38751</v>
      </c>
      <c r="E228" s="30" t="n">
        <v>87531</v>
      </c>
      <c r="F228" s="30" t="n">
        <v>16033602</v>
      </c>
      <c r="G228" s="30" t="n">
        <v>6994062</v>
      </c>
      <c r="H228" s="30" t="n">
        <v>1361895</v>
      </c>
      <c r="I228" s="30" t="n">
        <v>21665769</v>
      </c>
      <c r="J228" s="30" t="n">
        <v>0.0628593</v>
      </c>
      <c r="K228" s="30" t="s">
        <v>24</v>
      </c>
      <c r="L228" s="28" t="n">
        <f aca="false">TRUE()</f>
        <v>1</v>
      </c>
      <c r="M228" s="46" t="n">
        <f aca="false">1</f>
        <v>1</v>
      </c>
    </row>
    <row r="229" s="36" customFormat="true" ht="12.8" hidden="false" customHeight="false" outlineLevel="0" collapsed="false">
      <c r="A229" s="25" t="s">
        <v>651</v>
      </c>
      <c r="B229" s="20" t="s">
        <v>652</v>
      </c>
      <c r="C229" s="26" t="s">
        <v>536</v>
      </c>
      <c r="D229" s="30" t="n">
        <v>12250</v>
      </c>
      <c r="E229" s="30" t="n">
        <v>842</v>
      </c>
      <c r="F229" s="30" t="n">
        <v>702363</v>
      </c>
      <c r="G229" s="30" t="n">
        <v>397658</v>
      </c>
      <c r="H229" s="30" t="n">
        <v>22633</v>
      </c>
      <c r="I229" s="30" t="n">
        <v>1077388</v>
      </c>
      <c r="J229" s="30" t="n">
        <v>0.02100729</v>
      </c>
      <c r="K229" s="30" t="n">
        <v>0.002</v>
      </c>
      <c r="L229" s="28" t="n">
        <f aca="false">TRUE()</f>
        <v>1</v>
      </c>
      <c r="M229" s="46" t="n">
        <f aca="false">1</f>
        <v>1</v>
      </c>
    </row>
    <row r="230" s="36" customFormat="true" ht="12.8" hidden="false" customHeight="false" outlineLevel="0" collapsed="false">
      <c r="A230" s="25" t="s">
        <v>653</v>
      </c>
      <c r="B230" s="20" t="s">
        <v>654</v>
      </c>
      <c r="C230" s="26" t="s">
        <v>536</v>
      </c>
      <c r="D230" s="30" t="n">
        <v>879</v>
      </c>
      <c r="E230" s="30" t="n">
        <v>820</v>
      </c>
      <c r="F230" s="30" t="n">
        <v>129887</v>
      </c>
      <c r="G230" s="30" t="n">
        <v>89296</v>
      </c>
      <c r="H230" s="30" t="n">
        <v>1337</v>
      </c>
      <c r="I230" s="30" t="n">
        <v>217846</v>
      </c>
      <c r="J230" s="30" t="n">
        <v>0.006137363</v>
      </c>
      <c r="K230" s="20" t="n">
        <v>0.306</v>
      </c>
      <c r="L230" s="28" t="n">
        <f aca="false">FALSE()</f>
        <v>0</v>
      </c>
      <c r="M230" s="20" t="n">
        <v>1</v>
      </c>
    </row>
    <row r="231" s="36" customFormat="true" ht="12.8" hidden="false" customHeight="false" outlineLevel="0" collapsed="false">
      <c r="A231" s="25" t="s">
        <v>655</v>
      </c>
      <c r="B231" s="20" t="s">
        <v>656</v>
      </c>
      <c r="C231" s="26" t="s">
        <v>536</v>
      </c>
      <c r="D231" s="30" t="n">
        <v>12964</v>
      </c>
      <c r="E231" s="30" t="n">
        <v>61586</v>
      </c>
      <c r="F231" s="30" t="n">
        <v>2824225</v>
      </c>
      <c r="G231" s="30" t="n">
        <v>4146748</v>
      </c>
      <c r="H231" s="30" t="n">
        <v>193854</v>
      </c>
      <c r="I231" s="30" t="n">
        <v>6777119</v>
      </c>
      <c r="J231" s="30" t="n">
        <v>0.02860419</v>
      </c>
      <c r="K231" s="30" t="s">
        <v>24</v>
      </c>
      <c r="L231" s="28" t="n">
        <f aca="false">TRUE()</f>
        <v>1</v>
      </c>
      <c r="M231" s="46" t="n">
        <f aca="false">1</f>
        <v>1</v>
      </c>
    </row>
    <row r="232" s="36" customFormat="true" ht="12.8" hidden="false" customHeight="false" outlineLevel="0" collapsed="false">
      <c r="A232" s="25" t="s">
        <v>657</v>
      </c>
      <c r="B232" s="20" t="s">
        <v>658</v>
      </c>
      <c r="C232" s="26" t="s">
        <v>536</v>
      </c>
      <c r="D232" s="30" t="n">
        <v>14433</v>
      </c>
      <c r="E232" s="30" t="n">
        <v>55457</v>
      </c>
      <c r="F232" s="30" t="n">
        <v>6744689</v>
      </c>
      <c r="G232" s="30" t="n">
        <v>4377163</v>
      </c>
      <c r="H232" s="30" t="n">
        <v>494217</v>
      </c>
      <c r="I232" s="30" t="n">
        <v>10627635</v>
      </c>
      <c r="J232" s="30" t="n">
        <v>0.04650301</v>
      </c>
      <c r="K232" s="30" t="s">
        <v>24</v>
      </c>
      <c r="L232" s="28" t="n">
        <f aca="false">TRUE()</f>
        <v>1</v>
      </c>
      <c r="M232" s="46" t="n">
        <f aca="false">1</f>
        <v>1</v>
      </c>
    </row>
    <row r="233" s="36" customFormat="true" ht="12.8" hidden="false" customHeight="false" outlineLevel="0" collapsed="false">
      <c r="A233" s="25" t="s">
        <v>659</v>
      </c>
      <c r="B233" s="20" t="s">
        <v>660</v>
      </c>
      <c r="C233" s="26" t="s">
        <v>536</v>
      </c>
      <c r="D233" s="30" t="n">
        <v>12960</v>
      </c>
      <c r="E233" s="30" t="n">
        <v>60150</v>
      </c>
      <c r="F233" s="30" t="n">
        <v>4692825</v>
      </c>
      <c r="G233" s="30" t="n">
        <v>4517571</v>
      </c>
      <c r="H233" s="30" t="n">
        <v>449057</v>
      </c>
      <c r="I233" s="30" t="n">
        <v>8761339</v>
      </c>
      <c r="J233" s="30" t="n">
        <v>0.05125438</v>
      </c>
      <c r="K233" s="30" t="s">
        <v>24</v>
      </c>
      <c r="L233" s="28" t="n">
        <f aca="false">TRUE()</f>
        <v>1</v>
      </c>
      <c r="M233" s="46" t="n">
        <f aca="false">1</f>
        <v>1</v>
      </c>
    </row>
    <row r="234" s="36" customFormat="true" ht="12.8" hidden="false" customHeight="false" outlineLevel="0" collapsed="false">
      <c r="A234" s="25" t="s">
        <v>661</v>
      </c>
      <c r="B234" s="20" t="s">
        <v>662</v>
      </c>
      <c r="C234" s="26" t="s">
        <v>536</v>
      </c>
      <c r="D234" s="30" t="n">
        <v>18913</v>
      </c>
      <c r="E234" s="30" t="n">
        <v>71615</v>
      </c>
      <c r="F234" s="30" t="n">
        <v>4262145</v>
      </c>
      <c r="G234" s="30" t="n">
        <v>5232530</v>
      </c>
      <c r="H234" s="30" t="n">
        <v>323279</v>
      </c>
      <c r="I234" s="30" t="n">
        <v>9171396</v>
      </c>
      <c r="J234" s="30" t="n">
        <v>0.03524861</v>
      </c>
      <c r="K234" s="30" t="s">
        <v>24</v>
      </c>
      <c r="L234" s="28" t="n">
        <f aca="false">TRUE()</f>
        <v>1</v>
      </c>
      <c r="M234" s="46" t="n">
        <f aca="false">1</f>
        <v>1</v>
      </c>
    </row>
    <row r="235" s="36" customFormat="true" ht="12.8" hidden="false" customHeight="false" outlineLevel="0" collapsed="false">
      <c r="A235" s="25" t="s">
        <v>665</v>
      </c>
      <c r="B235" s="20" t="s">
        <v>666</v>
      </c>
      <c r="C235" s="26" t="s">
        <v>536</v>
      </c>
      <c r="D235" s="30" t="n">
        <v>8314</v>
      </c>
      <c r="E235" s="30" t="n">
        <v>21473</v>
      </c>
      <c r="F235" s="30" t="n">
        <v>3040784</v>
      </c>
      <c r="G235" s="30" t="n">
        <v>1871978</v>
      </c>
      <c r="H235" s="30" t="n">
        <v>34483</v>
      </c>
      <c r="I235" s="30" t="n">
        <v>4878279</v>
      </c>
      <c r="J235" s="30" t="n">
        <v>0.007068681</v>
      </c>
      <c r="K235" s="30" t="s">
        <v>24</v>
      </c>
      <c r="L235" s="28" t="n">
        <f aca="false">TRUE()</f>
        <v>1</v>
      </c>
      <c r="M235" s="46" t="n">
        <f aca="false">1</f>
        <v>1</v>
      </c>
    </row>
    <row r="236" s="36" customFormat="true" ht="12.8" hidden="false" customHeight="false" outlineLevel="0" collapsed="false">
      <c r="A236" s="25" t="s">
        <v>669</v>
      </c>
      <c r="B236" s="20" t="s">
        <v>670</v>
      </c>
      <c r="C236" s="26" t="s">
        <v>536</v>
      </c>
      <c r="D236" s="30" t="n">
        <v>17026</v>
      </c>
      <c r="E236" s="30" t="n">
        <v>69368</v>
      </c>
      <c r="F236" s="30" t="n">
        <v>6332856</v>
      </c>
      <c r="G236" s="30" t="n">
        <v>4832026</v>
      </c>
      <c r="H236" s="30" t="n">
        <v>411593</v>
      </c>
      <c r="I236" s="30" t="n">
        <v>10753289</v>
      </c>
      <c r="J236" s="30" t="n">
        <v>0.03827601</v>
      </c>
      <c r="K236" s="30" t="s">
        <v>24</v>
      </c>
      <c r="L236" s="28" t="n">
        <f aca="false">TRUE()</f>
        <v>1</v>
      </c>
      <c r="M236" s="46" t="n">
        <f aca="false">1</f>
        <v>1</v>
      </c>
    </row>
    <row r="237" s="36" customFormat="true" ht="12.8" hidden="false" customHeight="false" outlineLevel="0" collapsed="false">
      <c r="A237" s="25" t="s">
        <v>673</v>
      </c>
      <c r="B237" s="20" t="s">
        <v>674</v>
      </c>
      <c r="C237" s="26" t="s">
        <v>536</v>
      </c>
      <c r="D237" s="30" t="n">
        <v>43632</v>
      </c>
      <c r="E237" s="30" t="n">
        <v>84338</v>
      </c>
      <c r="F237" s="30" t="n">
        <v>23980106</v>
      </c>
      <c r="G237" s="30" t="n">
        <v>7708193</v>
      </c>
      <c r="H237" s="30" t="n">
        <v>2786003</v>
      </c>
      <c r="I237" s="30" t="n">
        <v>28902296</v>
      </c>
      <c r="J237" s="30" t="n">
        <v>0.09639383</v>
      </c>
      <c r="K237" s="20" t="n">
        <v>0.059</v>
      </c>
      <c r="L237" s="28" t="n">
        <f aca="false">FALSE()</f>
        <v>0</v>
      </c>
      <c r="M237" s="20" t="n">
        <v>1</v>
      </c>
    </row>
    <row r="238" s="36" customFormat="true" ht="12.8" hidden="false" customHeight="false" outlineLevel="0" collapsed="false">
      <c r="A238" s="25" t="s">
        <v>675</v>
      </c>
      <c r="B238" s="20" t="s">
        <v>676</v>
      </c>
      <c r="C238" s="26" t="s">
        <v>536</v>
      </c>
      <c r="D238" s="30" t="n">
        <v>1534</v>
      </c>
      <c r="E238" s="30" t="n">
        <v>214</v>
      </c>
      <c r="F238" s="30" t="n">
        <v>193957</v>
      </c>
      <c r="G238" s="30" t="n">
        <v>29150</v>
      </c>
      <c r="H238" s="30" t="n">
        <v>589</v>
      </c>
      <c r="I238" s="30" t="n">
        <v>222518</v>
      </c>
      <c r="J238" s="30" t="n">
        <v>0.002646977</v>
      </c>
      <c r="K238" s="20" t="n">
        <v>0.405</v>
      </c>
      <c r="L238" s="28" t="n">
        <f aca="false">FALSE()</f>
        <v>0</v>
      </c>
      <c r="M238" s="20" t="n">
        <v>1</v>
      </c>
    </row>
    <row r="239" s="36" customFormat="true" ht="12.8" hidden="false" customHeight="false" outlineLevel="0" collapsed="false">
      <c r="A239" s="25" t="s">
        <v>677</v>
      </c>
      <c r="B239" s="20" t="s">
        <v>678</v>
      </c>
      <c r="C239" s="26" t="s">
        <v>536</v>
      </c>
      <c r="D239" s="30" t="n">
        <v>15091</v>
      </c>
      <c r="E239" s="30" t="n">
        <v>21699</v>
      </c>
      <c r="F239" s="30" t="n">
        <v>15771851</v>
      </c>
      <c r="G239" s="30" t="n">
        <v>2220307</v>
      </c>
      <c r="H239" s="30" t="n">
        <v>66948</v>
      </c>
      <c r="I239" s="30" t="n">
        <v>17925210</v>
      </c>
      <c r="J239" s="30" t="n">
        <v>0.003734852</v>
      </c>
      <c r="K239" s="30" t="s">
        <v>24</v>
      </c>
      <c r="L239" s="28" t="n">
        <f aca="false">TRUE()</f>
        <v>1</v>
      </c>
      <c r="M239" s="46" t="n">
        <f aca="false">1</f>
        <v>1</v>
      </c>
    </row>
    <row r="240" s="36" customFormat="true" ht="12.8" hidden="false" customHeight="false" outlineLevel="0" collapsed="false">
      <c r="A240" s="25" t="s">
        <v>679</v>
      </c>
      <c r="B240" s="20" t="s">
        <v>680</v>
      </c>
      <c r="C240" s="26" t="s">
        <v>536</v>
      </c>
      <c r="D240" s="30" t="n">
        <v>8093</v>
      </c>
      <c r="E240" s="30" t="n">
        <v>14103</v>
      </c>
      <c r="F240" s="30" t="n">
        <v>2381891</v>
      </c>
      <c r="G240" s="30" t="n">
        <v>965672</v>
      </c>
      <c r="H240" s="30" t="n">
        <v>55454</v>
      </c>
      <c r="I240" s="30" t="n">
        <v>3292109</v>
      </c>
      <c r="J240" s="30" t="n">
        <v>0.01684452</v>
      </c>
      <c r="K240" s="30" t="s">
        <v>24</v>
      </c>
      <c r="L240" s="28" t="n">
        <f aca="false">TRUE()</f>
        <v>1</v>
      </c>
      <c r="M240" s="46" t="n">
        <f aca="false">1</f>
        <v>1</v>
      </c>
    </row>
    <row r="241" s="36" customFormat="true" ht="12.8" hidden="false" customHeight="false" outlineLevel="0" collapsed="false">
      <c r="A241" s="25" t="s">
        <v>681</v>
      </c>
      <c r="B241" s="20" t="s">
        <v>682</v>
      </c>
      <c r="C241" s="26" t="s">
        <v>536</v>
      </c>
      <c r="D241" s="30" t="n">
        <v>16179</v>
      </c>
      <c r="E241" s="30" t="n">
        <v>18540</v>
      </c>
      <c r="F241" s="30" t="n">
        <v>1314461</v>
      </c>
      <c r="G241" s="30" t="n">
        <v>2487425</v>
      </c>
      <c r="H241" s="30" t="n">
        <v>45558</v>
      </c>
      <c r="I241" s="30" t="n">
        <v>3756328</v>
      </c>
      <c r="J241" s="30" t="n">
        <v>0.01212833</v>
      </c>
      <c r="K241" s="30" t="s">
        <v>24</v>
      </c>
      <c r="L241" s="28" t="n">
        <f aca="false">TRUE()</f>
        <v>1</v>
      </c>
      <c r="M241" s="46" t="n">
        <f aca="false">1</f>
        <v>1</v>
      </c>
    </row>
    <row r="242" s="36" customFormat="true" ht="12.8" hidden="false" customHeight="false" outlineLevel="0" collapsed="false">
      <c r="A242" s="25" t="s">
        <v>683</v>
      </c>
      <c r="B242" s="20" t="s">
        <v>684</v>
      </c>
      <c r="C242" s="26" t="s">
        <v>536</v>
      </c>
      <c r="D242" s="30" t="n">
        <v>1674</v>
      </c>
      <c r="E242" s="30" t="n">
        <v>1939</v>
      </c>
      <c r="F242" s="30" t="n">
        <v>108948</v>
      </c>
      <c r="G242" s="30" t="n">
        <v>138828</v>
      </c>
      <c r="H242" s="30" t="n">
        <v>1953</v>
      </c>
      <c r="I242" s="30" t="n">
        <v>245823</v>
      </c>
      <c r="J242" s="30" t="n">
        <v>0.007944741</v>
      </c>
      <c r="K242" s="20" t="n">
        <v>0.072</v>
      </c>
      <c r="L242" s="28" t="n">
        <f aca="false">FALSE()</f>
        <v>0</v>
      </c>
      <c r="M242" s="20" t="n">
        <v>1</v>
      </c>
    </row>
    <row r="243" s="36" customFormat="true" ht="12.8" hidden="false" customHeight="false" outlineLevel="0" collapsed="false">
      <c r="A243" s="25" t="s">
        <v>685</v>
      </c>
      <c r="B243" s="20" t="s">
        <v>686</v>
      </c>
      <c r="C243" s="26" t="s">
        <v>536</v>
      </c>
      <c r="D243" s="30" t="n">
        <v>92139</v>
      </c>
      <c r="E243" s="30" t="n">
        <v>27367</v>
      </c>
      <c r="F243" s="30" t="n">
        <v>33677851</v>
      </c>
      <c r="G243" s="30" t="n">
        <v>3683258</v>
      </c>
      <c r="H243" s="30" t="n">
        <v>769140</v>
      </c>
      <c r="I243" s="30" t="n">
        <v>36591969</v>
      </c>
      <c r="J243" s="30" t="n">
        <v>0.02101937</v>
      </c>
      <c r="K243" s="30" t="s">
        <v>24</v>
      </c>
      <c r="L243" s="28" t="n">
        <f aca="false">TRUE()</f>
        <v>1</v>
      </c>
      <c r="M243" s="46" t="n">
        <f aca="false">1</f>
        <v>1</v>
      </c>
    </row>
    <row r="244" s="36" customFormat="true" ht="12.8" hidden="false" customHeight="false" outlineLevel="0" collapsed="false">
      <c r="A244" s="25" t="s">
        <v>687</v>
      </c>
      <c r="B244" s="20" t="s">
        <v>688</v>
      </c>
      <c r="C244" s="26" t="s">
        <v>536</v>
      </c>
      <c r="D244" s="30" t="n">
        <v>4504</v>
      </c>
      <c r="E244" s="30" t="n">
        <v>1334</v>
      </c>
      <c r="F244" s="30" t="n">
        <v>631731</v>
      </c>
      <c r="G244" s="30" t="n">
        <v>277005</v>
      </c>
      <c r="H244" s="30" t="n">
        <v>12718</v>
      </c>
      <c r="I244" s="30" t="n">
        <v>896018</v>
      </c>
      <c r="J244" s="30" t="n">
        <v>0.01419391</v>
      </c>
      <c r="K244" s="20" t="n">
        <v>0.186</v>
      </c>
      <c r="L244" s="28" t="n">
        <f aca="false">FALSE()</f>
        <v>0</v>
      </c>
      <c r="M244" s="20" t="n">
        <v>1</v>
      </c>
    </row>
    <row r="245" s="36" customFormat="true" ht="12.8" hidden="false" customHeight="false" outlineLevel="0" collapsed="false">
      <c r="A245" s="25" t="s">
        <v>689</v>
      </c>
      <c r="B245" s="20" t="s">
        <v>690</v>
      </c>
      <c r="C245" s="26" t="s">
        <v>536</v>
      </c>
      <c r="D245" s="30" t="n">
        <v>1537</v>
      </c>
      <c r="E245" s="30" t="n">
        <v>23478</v>
      </c>
      <c r="F245" s="30" t="n">
        <v>217820</v>
      </c>
      <c r="G245" s="30" t="n">
        <v>1461523</v>
      </c>
      <c r="H245" s="30" t="n">
        <v>10451</v>
      </c>
      <c r="I245" s="30" t="n">
        <v>1668892</v>
      </c>
      <c r="J245" s="30" t="n">
        <v>0.006262239</v>
      </c>
      <c r="K245" s="30" t="s">
        <v>24</v>
      </c>
      <c r="L245" s="28" t="n">
        <f aca="false">TRUE()</f>
        <v>1</v>
      </c>
      <c r="M245" s="46" t="n">
        <f aca="false">1</f>
        <v>1</v>
      </c>
    </row>
    <row r="246" s="36" customFormat="true" ht="12.8" hidden="false" customHeight="false" outlineLevel="0" collapsed="false">
      <c r="A246" s="25" t="s">
        <v>691</v>
      </c>
      <c r="B246" s="20" t="s">
        <v>692</v>
      </c>
      <c r="C246" s="26" t="s">
        <v>536</v>
      </c>
      <c r="D246" s="30" t="n">
        <v>18917</v>
      </c>
      <c r="E246" s="30" t="n">
        <v>31264</v>
      </c>
      <c r="F246" s="30" t="n">
        <v>8307788</v>
      </c>
      <c r="G246" s="30" t="n">
        <v>2649522</v>
      </c>
      <c r="H246" s="30" t="n">
        <v>295313</v>
      </c>
      <c r="I246" s="30" t="n">
        <v>10661997</v>
      </c>
      <c r="J246" s="30" t="n">
        <v>0.02769772</v>
      </c>
      <c r="K246" s="30" t="s">
        <v>24</v>
      </c>
      <c r="L246" s="28" t="n">
        <f aca="false">TRUE()</f>
        <v>1</v>
      </c>
      <c r="M246" s="46" t="n">
        <f aca="false">1</f>
        <v>1</v>
      </c>
    </row>
    <row r="247" s="36" customFormat="true" ht="12.8" hidden="false" customHeight="false" outlineLevel="0" collapsed="false">
      <c r="A247" s="25" t="s">
        <v>695</v>
      </c>
      <c r="B247" s="20" t="s">
        <v>696</v>
      </c>
      <c r="C247" s="26" t="s">
        <v>536</v>
      </c>
      <c r="D247" s="30" t="n">
        <v>10481</v>
      </c>
      <c r="E247" s="30" t="n">
        <v>16700</v>
      </c>
      <c r="F247" s="30" t="n">
        <v>7425483</v>
      </c>
      <c r="G247" s="30" t="n">
        <v>2248579</v>
      </c>
      <c r="H247" s="30" t="n">
        <v>130662</v>
      </c>
      <c r="I247" s="30" t="n">
        <v>9543400</v>
      </c>
      <c r="J247" s="30" t="n">
        <v>0.01369135</v>
      </c>
      <c r="K247" s="30" t="s">
        <v>24</v>
      </c>
      <c r="L247" s="28" t="n">
        <f aca="false">TRUE()</f>
        <v>1</v>
      </c>
      <c r="M247" s="46" t="n">
        <f aca="false">1</f>
        <v>1</v>
      </c>
    </row>
    <row r="248" s="36" customFormat="true" ht="12.8" hidden="false" customHeight="false" outlineLevel="0" collapsed="false">
      <c r="A248" s="25" t="s">
        <v>697</v>
      </c>
      <c r="B248" s="20" t="s">
        <v>698</v>
      </c>
      <c r="C248" s="26" t="s">
        <v>536</v>
      </c>
      <c r="D248" s="30" t="n">
        <v>4766</v>
      </c>
      <c r="E248" s="30" t="n">
        <v>2916</v>
      </c>
      <c r="F248" s="30" t="n">
        <v>286889</v>
      </c>
      <c r="G248" s="30" t="n">
        <v>431842</v>
      </c>
      <c r="H248" s="30" t="n">
        <v>10605</v>
      </c>
      <c r="I248" s="30" t="n">
        <v>708126</v>
      </c>
      <c r="J248" s="30" t="n">
        <v>0.01497615</v>
      </c>
      <c r="K248" s="20" t="n">
        <v>0.021</v>
      </c>
      <c r="L248" s="28" t="n">
        <f aca="false">FALSE()</f>
        <v>0</v>
      </c>
      <c r="M248" s="20" t="n">
        <v>1</v>
      </c>
    </row>
    <row r="249" s="36" customFormat="true" ht="12.8" hidden="false" customHeight="false" outlineLevel="0" collapsed="false">
      <c r="A249" s="25" t="s">
        <v>699</v>
      </c>
      <c r="B249" s="20" t="s">
        <v>700</v>
      </c>
      <c r="C249" s="26" t="s">
        <v>536</v>
      </c>
      <c r="D249" s="30" t="n">
        <v>10503</v>
      </c>
      <c r="E249" s="30" t="n">
        <v>30003</v>
      </c>
      <c r="F249" s="30" t="n">
        <v>1558818</v>
      </c>
      <c r="G249" s="30" t="n">
        <v>2414058</v>
      </c>
      <c r="H249" s="30" t="n">
        <v>57667</v>
      </c>
      <c r="I249" s="30" t="n">
        <v>3915209</v>
      </c>
      <c r="J249" s="30" t="n">
        <v>0.01472897</v>
      </c>
      <c r="K249" s="30" t="s">
        <v>24</v>
      </c>
      <c r="L249" s="28" t="n">
        <f aca="false">TRUE()</f>
        <v>1</v>
      </c>
      <c r="M249" s="46" t="n">
        <f aca="false">1</f>
        <v>1</v>
      </c>
    </row>
    <row r="250" s="36" customFormat="true" ht="12.8" hidden="false" customHeight="false" outlineLevel="0" collapsed="false">
      <c r="A250" s="25" t="s">
        <v>701</v>
      </c>
      <c r="B250" s="20" t="s">
        <v>702</v>
      </c>
      <c r="C250" s="26" t="s">
        <v>536</v>
      </c>
      <c r="D250" s="30" t="n">
        <v>23387</v>
      </c>
      <c r="E250" s="30" t="n">
        <v>16185</v>
      </c>
      <c r="F250" s="30" t="n">
        <v>3389086</v>
      </c>
      <c r="G250" s="30" t="n">
        <v>2181301</v>
      </c>
      <c r="H250" s="30" t="n">
        <v>84672</v>
      </c>
      <c r="I250" s="30" t="n">
        <v>5485715</v>
      </c>
      <c r="J250" s="30" t="n">
        <v>0.015435</v>
      </c>
      <c r="K250" s="30" t="s">
        <v>24</v>
      </c>
      <c r="L250" s="28" t="n">
        <f aca="false">TRUE()</f>
        <v>1</v>
      </c>
      <c r="M250" s="46" t="n">
        <f aca="false">1</f>
        <v>1</v>
      </c>
    </row>
    <row r="251" s="36" customFormat="true" ht="12.8" hidden="false" customHeight="false" outlineLevel="0" collapsed="false">
      <c r="A251" s="25" t="s">
        <v>703</v>
      </c>
      <c r="B251" s="20" t="s">
        <v>704</v>
      </c>
      <c r="C251" s="26" t="s">
        <v>536</v>
      </c>
      <c r="D251" s="30" t="n">
        <v>10699</v>
      </c>
      <c r="E251" s="30" t="n">
        <v>31853</v>
      </c>
      <c r="F251" s="30" t="n">
        <v>3269650</v>
      </c>
      <c r="G251" s="30" t="n">
        <v>2757859</v>
      </c>
      <c r="H251" s="30" t="n">
        <v>91903</v>
      </c>
      <c r="I251" s="30" t="n">
        <v>5935606</v>
      </c>
      <c r="J251" s="30" t="n">
        <v>0.01548334</v>
      </c>
      <c r="K251" s="30" t="s">
        <v>24</v>
      </c>
      <c r="L251" s="28" t="n">
        <f aca="false">TRUE()</f>
        <v>1</v>
      </c>
      <c r="M251" s="46" t="n">
        <f aca="false">1</f>
        <v>1</v>
      </c>
    </row>
    <row r="252" s="36" customFormat="true" ht="12.8" hidden="false" customHeight="false" outlineLevel="0" collapsed="false">
      <c r="A252" s="25" t="s">
        <v>707</v>
      </c>
      <c r="B252" s="20" t="s">
        <v>708</v>
      </c>
      <c r="C252" s="26" t="s">
        <v>536</v>
      </c>
      <c r="D252" s="30" t="n">
        <v>33417</v>
      </c>
      <c r="E252" s="30" t="n">
        <v>56962</v>
      </c>
      <c r="F252" s="30" t="n">
        <v>20563775</v>
      </c>
      <c r="G252" s="30" t="n">
        <v>4086841</v>
      </c>
      <c r="H252" s="30" t="n">
        <v>969719</v>
      </c>
      <c r="I252" s="30" t="n">
        <v>23680897</v>
      </c>
      <c r="J252" s="30" t="n">
        <v>0.04094942</v>
      </c>
      <c r="K252" s="30" t="s">
        <v>24</v>
      </c>
      <c r="L252" s="28" t="n">
        <f aca="false">TRUE()</f>
        <v>1</v>
      </c>
      <c r="M252" s="46" t="n">
        <f aca="false">1</f>
        <v>1</v>
      </c>
    </row>
    <row r="253" s="36" customFormat="true" ht="12.8" hidden="false" customHeight="false" outlineLevel="0" collapsed="false">
      <c r="A253" s="25" t="s">
        <v>709</v>
      </c>
      <c r="B253" s="20" t="s">
        <v>710</v>
      </c>
      <c r="C253" s="26" t="s">
        <v>536</v>
      </c>
      <c r="D253" s="30" t="n">
        <v>7824</v>
      </c>
      <c r="E253" s="30" t="n">
        <v>23596</v>
      </c>
      <c r="F253" s="30" t="n">
        <v>1772643</v>
      </c>
      <c r="G253" s="30" t="n">
        <v>2022689</v>
      </c>
      <c r="H253" s="30" t="n">
        <v>88918</v>
      </c>
      <c r="I253" s="30" t="n">
        <v>3706414</v>
      </c>
      <c r="J253" s="30" t="n">
        <v>0.0239903</v>
      </c>
      <c r="K253" s="30" t="s">
        <v>24</v>
      </c>
      <c r="L253" s="28" t="n">
        <f aca="false">TRUE()</f>
        <v>1</v>
      </c>
      <c r="M253" s="46" t="n">
        <f aca="false">1</f>
        <v>1</v>
      </c>
    </row>
    <row r="254" s="36" customFormat="true" ht="12.8" hidden="false" customHeight="false" outlineLevel="0" collapsed="false">
      <c r="A254" s="25" t="s">
        <v>711</v>
      </c>
      <c r="B254" s="20" t="s">
        <v>712</v>
      </c>
      <c r="C254" s="26" t="s">
        <v>536</v>
      </c>
      <c r="D254" s="30" t="n">
        <v>5437</v>
      </c>
      <c r="E254" s="30" t="n">
        <v>19830</v>
      </c>
      <c r="F254" s="30" t="n">
        <v>2413735</v>
      </c>
      <c r="G254" s="30" t="n">
        <v>1766354</v>
      </c>
      <c r="H254" s="30" t="n">
        <v>19383</v>
      </c>
      <c r="I254" s="30" t="n">
        <v>4160706</v>
      </c>
      <c r="J254" s="30" t="n">
        <v>0.004658584</v>
      </c>
      <c r="K254" s="30" t="s">
        <v>24</v>
      </c>
      <c r="L254" s="28" t="n">
        <f aca="false">TRUE()</f>
        <v>1</v>
      </c>
      <c r="M254" s="46" t="n">
        <f aca="false">1</f>
        <v>1</v>
      </c>
    </row>
    <row r="255" s="36" customFormat="true" ht="12.8" hidden="false" customHeight="false" outlineLevel="0" collapsed="false">
      <c r="A255" s="25" t="s">
        <v>713</v>
      </c>
      <c r="B255" s="20" t="s">
        <v>714</v>
      </c>
      <c r="C255" s="26" t="s">
        <v>536</v>
      </c>
      <c r="D255" s="30" t="n">
        <v>17101</v>
      </c>
      <c r="E255" s="30" t="n">
        <v>54854</v>
      </c>
      <c r="F255" s="30" t="n">
        <v>7749564</v>
      </c>
      <c r="G255" s="30" t="n">
        <v>3912154</v>
      </c>
      <c r="H255" s="30" t="n">
        <v>499602</v>
      </c>
      <c r="I255" s="30" t="n">
        <v>11162116</v>
      </c>
      <c r="J255" s="30" t="n">
        <v>0.04475872</v>
      </c>
      <c r="K255" s="30" t="s">
        <v>24</v>
      </c>
      <c r="L255" s="28" t="n">
        <f aca="false">TRUE()</f>
        <v>1</v>
      </c>
      <c r="M255" s="46" t="n">
        <f aca="false">1</f>
        <v>1</v>
      </c>
    </row>
    <row r="256" s="36" customFormat="true" ht="12.8" hidden="false" customHeight="false" outlineLevel="0" collapsed="false">
      <c r="A256" s="25" t="s">
        <v>715</v>
      </c>
      <c r="B256" s="20" t="s">
        <v>716</v>
      </c>
      <c r="C256" s="26" t="s">
        <v>536</v>
      </c>
      <c r="D256" s="30" t="n">
        <v>17696</v>
      </c>
      <c r="E256" s="30" t="n">
        <v>70838</v>
      </c>
      <c r="F256" s="30" t="n">
        <v>5913388</v>
      </c>
      <c r="G256" s="30" t="n">
        <v>5442938</v>
      </c>
      <c r="H256" s="30" t="n">
        <v>487450</v>
      </c>
      <c r="I256" s="30" t="n">
        <v>10868876</v>
      </c>
      <c r="J256" s="30" t="n">
        <v>0.04484824</v>
      </c>
      <c r="K256" s="30" t="s">
        <v>24</v>
      </c>
      <c r="L256" s="28" t="n">
        <f aca="false">TRUE()</f>
        <v>1</v>
      </c>
      <c r="M256" s="46" t="n">
        <f aca="false">1</f>
        <v>1</v>
      </c>
    </row>
    <row r="257" s="36" customFormat="true" ht="12.8" hidden="false" customHeight="false" outlineLevel="0" collapsed="false">
      <c r="A257" s="25" t="s">
        <v>717</v>
      </c>
      <c r="B257" s="20" t="s">
        <v>718</v>
      </c>
      <c r="C257" s="26" t="s">
        <v>536</v>
      </c>
      <c r="D257" s="30" t="n">
        <v>5265</v>
      </c>
      <c r="E257" s="30" t="n">
        <v>55330</v>
      </c>
      <c r="F257" s="30" t="n">
        <v>335789</v>
      </c>
      <c r="G257" s="30" t="n">
        <v>3708746</v>
      </c>
      <c r="H257" s="30" t="n">
        <v>21418</v>
      </c>
      <c r="I257" s="30" t="n">
        <v>4023117</v>
      </c>
      <c r="J257" s="30" t="n">
        <v>0.005323733</v>
      </c>
      <c r="K257" s="30" t="s">
        <v>24</v>
      </c>
      <c r="L257" s="28" t="n">
        <f aca="false">TRUE()</f>
        <v>1</v>
      </c>
      <c r="M257" s="46" t="n">
        <f aca="false">1</f>
        <v>1</v>
      </c>
    </row>
    <row r="258" s="36" customFormat="true" ht="12.8" hidden="false" customHeight="false" outlineLevel="0" collapsed="false">
      <c r="A258" s="25" t="s">
        <v>721</v>
      </c>
      <c r="B258" s="20" t="s">
        <v>722</v>
      </c>
      <c r="C258" s="26" t="s">
        <v>536</v>
      </c>
      <c r="D258" s="30" t="n">
        <v>1112</v>
      </c>
      <c r="E258" s="30" t="n">
        <v>493</v>
      </c>
      <c r="F258" s="30" t="n">
        <v>63250</v>
      </c>
      <c r="G258" s="30" t="n">
        <v>48401</v>
      </c>
      <c r="H258" s="30" t="n">
        <v>483</v>
      </c>
      <c r="I258" s="30" t="n">
        <v>111168</v>
      </c>
      <c r="J258" s="30" t="n">
        <v>0.004344775</v>
      </c>
      <c r="K258" s="20" t="n">
        <v>0.146</v>
      </c>
      <c r="L258" s="28" t="n">
        <f aca="false">FALSE()</f>
        <v>0</v>
      </c>
      <c r="M258" s="20" t="n">
        <v>1</v>
      </c>
    </row>
    <row r="259" s="36" customFormat="true" ht="12.8" hidden="false" customHeight="false" outlineLevel="0" collapsed="false">
      <c r="A259" s="25" t="s">
        <v>723</v>
      </c>
      <c r="B259" s="20" t="s">
        <v>724</v>
      </c>
      <c r="C259" s="26" t="s">
        <v>536</v>
      </c>
      <c r="D259" s="30" t="n">
        <v>3490</v>
      </c>
      <c r="E259" s="30" t="n">
        <v>2387</v>
      </c>
      <c r="F259" s="30" t="n">
        <v>1000058</v>
      </c>
      <c r="G259" s="30" t="n">
        <v>301805</v>
      </c>
      <c r="H259" s="30" t="n">
        <v>25199</v>
      </c>
      <c r="I259" s="30" t="n">
        <v>1276664</v>
      </c>
      <c r="J259" s="30" t="n">
        <v>0.01973816</v>
      </c>
      <c r="K259" s="20" t="n">
        <v>0.031</v>
      </c>
      <c r="L259" s="28" t="n">
        <f aca="false">FALSE()</f>
        <v>0</v>
      </c>
      <c r="M259" s="20" t="n">
        <v>1</v>
      </c>
    </row>
    <row r="260" s="36" customFormat="true" ht="12.8" hidden="false" customHeight="false" outlineLevel="0" collapsed="false">
      <c r="A260" s="25" t="s">
        <v>725</v>
      </c>
      <c r="B260" s="20" t="s">
        <v>726</v>
      </c>
      <c r="C260" s="26" t="s">
        <v>536</v>
      </c>
      <c r="D260" s="30" t="n">
        <v>32960</v>
      </c>
      <c r="E260" s="30" t="n">
        <v>73446</v>
      </c>
      <c r="F260" s="30" t="n">
        <v>12032068</v>
      </c>
      <c r="G260" s="30" t="n">
        <v>5518368</v>
      </c>
      <c r="H260" s="30" t="n">
        <v>657695</v>
      </c>
      <c r="I260" s="30" t="n">
        <v>16892741</v>
      </c>
      <c r="J260" s="30" t="n">
        <v>0.03893359</v>
      </c>
      <c r="K260" s="30" t="s">
        <v>24</v>
      </c>
      <c r="L260" s="28" t="n">
        <f aca="false">TRUE()</f>
        <v>1</v>
      </c>
      <c r="M260" s="46" t="n">
        <f aca="false">1</f>
        <v>1</v>
      </c>
    </row>
    <row r="261" s="36" customFormat="true" ht="12.8" hidden="false" customHeight="false" outlineLevel="0" collapsed="false">
      <c r="A261" s="25" t="s">
        <v>543</v>
      </c>
      <c r="B261" s="20" t="s">
        <v>544</v>
      </c>
      <c r="C261" s="26" t="s">
        <v>536</v>
      </c>
      <c r="D261" s="30" t="n">
        <v>5438</v>
      </c>
      <c r="E261" s="30" t="n">
        <v>45633</v>
      </c>
      <c r="F261" s="30" t="n">
        <v>1687512</v>
      </c>
      <c r="G261" s="30" t="n">
        <v>2622433</v>
      </c>
      <c r="H261" s="30" t="n">
        <v>120886</v>
      </c>
      <c r="I261" s="30" t="n">
        <v>4189059</v>
      </c>
      <c r="J261" s="30" t="n">
        <v>0.02885755</v>
      </c>
      <c r="K261" s="30" t="s">
        <v>24</v>
      </c>
      <c r="L261" s="28" t="n">
        <f aca="false">TRUE()</f>
        <v>1</v>
      </c>
      <c r="M261" s="46" t="n">
        <f aca="false">1</f>
        <v>1</v>
      </c>
    </row>
    <row r="262" s="36" customFormat="true" ht="12.8" hidden="false" customHeight="false" outlineLevel="0" collapsed="false">
      <c r="A262" s="25" t="s">
        <v>547</v>
      </c>
      <c r="B262" s="20" t="s">
        <v>548</v>
      </c>
      <c r="C262" s="26" t="s">
        <v>536</v>
      </c>
      <c r="D262" s="30" t="n">
        <v>27092</v>
      </c>
      <c r="E262" s="30" t="n">
        <v>57916</v>
      </c>
      <c r="F262" s="30" t="n">
        <v>22527918</v>
      </c>
      <c r="G262" s="30" t="n">
        <v>4620545</v>
      </c>
      <c r="H262" s="30" t="n">
        <v>1366067</v>
      </c>
      <c r="I262" s="30" t="n">
        <v>25782396</v>
      </c>
      <c r="J262" s="30" t="n">
        <v>0.05298449</v>
      </c>
      <c r="K262" s="30" t="s">
        <v>24</v>
      </c>
      <c r="L262" s="28" t="n">
        <f aca="false">TRUE()</f>
        <v>1</v>
      </c>
      <c r="M262" s="46" t="n">
        <f aca="false">1</f>
        <v>1</v>
      </c>
    </row>
    <row r="263" s="36" customFormat="true" ht="12.8" hidden="false" customHeight="false" outlineLevel="0" collapsed="false">
      <c r="A263" s="25" t="s">
        <v>727</v>
      </c>
      <c r="B263" s="20" t="s">
        <v>728</v>
      </c>
      <c r="C263" s="26" t="s">
        <v>536</v>
      </c>
      <c r="D263" s="30" t="n">
        <v>28378</v>
      </c>
      <c r="E263" s="30" t="n">
        <v>63846</v>
      </c>
      <c r="F263" s="30" t="n">
        <v>34964428</v>
      </c>
      <c r="G263" s="30" t="n">
        <v>5504827</v>
      </c>
      <c r="H263" s="30" t="n">
        <v>2037969</v>
      </c>
      <c r="I263" s="30" t="n">
        <v>38431286</v>
      </c>
      <c r="J263" s="30" t="n">
        <v>0.0530289</v>
      </c>
      <c r="K263" s="30" t="s">
        <v>24</v>
      </c>
      <c r="L263" s="28" t="n">
        <f aca="false">TRUE()</f>
        <v>1</v>
      </c>
      <c r="M263" s="46" t="n">
        <f aca="false">1</f>
        <v>1</v>
      </c>
    </row>
    <row r="264" s="36" customFormat="true" ht="12.8" hidden="false" customHeight="false" outlineLevel="0" collapsed="false">
      <c r="A264" s="25" t="s">
        <v>729</v>
      </c>
      <c r="B264" s="20" t="s">
        <v>730</v>
      </c>
      <c r="C264" s="26" t="s">
        <v>536</v>
      </c>
      <c r="D264" s="30" t="n">
        <v>9568</v>
      </c>
      <c r="E264" s="30" t="n">
        <v>59981</v>
      </c>
      <c r="F264" s="30" t="n">
        <v>3728983</v>
      </c>
      <c r="G264" s="30" t="n">
        <v>4481315</v>
      </c>
      <c r="H264" s="30" t="n">
        <v>363619</v>
      </c>
      <c r="I264" s="30" t="n">
        <v>7846679</v>
      </c>
      <c r="J264" s="30" t="n">
        <v>0.0463405</v>
      </c>
      <c r="K264" s="30" t="s">
        <v>24</v>
      </c>
      <c r="L264" s="28" t="n">
        <f aca="false">TRUE()</f>
        <v>1</v>
      </c>
      <c r="M264" s="46" t="n">
        <f aca="false">1</f>
        <v>1</v>
      </c>
    </row>
    <row r="265" s="36" customFormat="true" ht="12.8" hidden="false" customHeight="false" outlineLevel="0" collapsed="false">
      <c r="A265" s="25" t="s">
        <v>731</v>
      </c>
      <c r="B265" s="20" t="s">
        <v>732</v>
      </c>
      <c r="C265" s="26" t="s">
        <v>536</v>
      </c>
      <c r="D265" s="30" t="n">
        <v>11726</v>
      </c>
      <c r="E265" s="30" t="n">
        <v>61091</v>
      </c>
      <c r="F265" s="30" t="n">
        <v>2720806</v>
      </c>
      <c r="G265" s="30" t="n">
        <v>4235447</v>
      </c>
      <c r="H265" s="30" t="n">
        <v>268151</v>
      </c>
      <c r="I265" s="30" t="n">
        <v>6688102</v>
      </c>
      <c r="J265" s="30" t="n">
        <v>0.04009374</v>
      </c>
      <c r="K265" s="30" t="s">
        <v>24</v>
      </c>
      <c r="L265" s="28" t="n">
        <f aca="false">TRUE()</f>
        <v>1</v>
      </c>
      <c r="M265" s="46" t="n">
        <f aca="false">1</f>
        <v>1</v>
      </c>
    </row>
    <row r="266" s="36" customFormat="true" ht="12.8" hidden="false" customHeight="false" outlineLevel="0" collapsed="false">
      <c r="A266" s="25" t="s">
        <v>733</v>
      </c>
      <c r="B266" s="20" t="s">
        <v>734</v>
      </c>
      <c r="C266" s="26" t="s">
        <v>536</v>
      </c>
      <c r="D266" s="30" t="n">
        <v>73023</v>
      </c>
      <c r="E266" s="30" t="n">
        <v>52260</v>
      </c>
      <c r="F266" s="30" t="n">
        <v>32646625</v>
      </c>
      <c r="G266" s="30" t="n">
        <v>5255654</v>
      </c>
      <c r="H266" s="30" t="n">
        <v>576850</v>
      </c>
      <c r="I266" s="30" t="n">
        <v>37325429</v>
      </c>
      <c r="J266" s="30" t="n">
        <v>0.01545461</v>
      </c>
      <c r="K266" s="30" t="s">
        <v>24</v>
      </c>
      <c r="L266" s="28" t="n">
        <f aca="false">TRUE()</f>
        <v>1</v>
      </c>
      <c r="M266" s="46" t="n">
        <f aca="false">1</f>
        <v>1</v>
      </c>
    </row>
    <row r="267" s="36" customFormat="true" ht="12.8" hidden="false" customHeight="false" outlineLevel="0" collapsed="false">
      <c r="A267" s="25" t="s">
        <v>735</v>
      </c>
      <c r="B267" s="20" t="s">
        <v>736</v>
      </c>
      <c r="C267" s="26" t="s">
        <v>536</v>
      </c>
      <c r="D267" s="30" t="n">
        <v>10287</v>
      </c>
      <c r="E267" s="30" t="n">
        <v>55882</v>
      </c>
      <c r="F267" s="30" t="n">
        <v>2683009</v>
      </c>
      <c r="G267" s="30" t="n">
        <v>3893393</v>
      </c>
      <c r="H267" s="30" t="n">
        <v>157229</v>
      </c>
      <c r="I267" s="30" t="n">
        <v>6419173</v>
      </c>
      <c r="J267" s="30" t="n">
        <v>0.02449365</v>
      </c>
      <c r="K267" s="30" t="s">
        <v>24</v>
      </c>
      <c r="L267" s="28" t="n">
        <f aca="false">TRUE()</f>
        <v>1</v>
      </c>
      <c r="M267" s="46" t="n">
        <f aca="false">1</f>
        <v>1</v>
      </c>
    </row>
    <row r="268" s="36" customFormat="true" ht="12.8" hidden="false" customHeight="false" outlineLevel="0" collapsed="false">
      <c r="A268" s="25" t="s">
        <v>737</v>
      </c>
      <c r="B268" s="20" t="s">
        <v>738</v>
      </c>
      <c r="C268" s="26" t="s">
        <v>536</v>
      </c>
      <c r="D268" s="30" t="n">
        <v>9491</v>
      </c>
      <c r="E268" s="30" t="n">
        <v>17155</v>
      </c>
      <c r="F268" s="30" t="n">
        <v>1043016</v>
      </c>
      <c r="G268" s="30" t="n">
        <v>1523659</v>
      </c>
      <c r="H268" s="30" t="n">
        <v>60986</v>
      </c>
      <c r="I268" s="30" t="n">
        <v>2505689</v>
      </c>
      <c r="J268" s="30" t="n">
        <v>0.02433901</v>
      </c>
      <c r="K268" s="30" t="n">
        <v>0.001</v>
      </c>
      <c r="L268" s="28" t="n">
        <f aca="false">TRUE()</f>
        <v>1</v>
      </c>
      <c r="M268" s="46" t="n">
        <f aca="false">1</f>
        <v>1</v>
      </c>
    </row>
    <row r="269" s="36" customFormat="true" ht="12.8" hidden="false" customHeight="false" outlineLevel="0" collapsed="false">
      <c r="A269" s="25" t="s">
        <v>739</v>
      </c>
      <c r="B269" s="20" t="s">
        <v>740</v>
      </c>
      <c r="C269" s="26" t="s">
        <v>536</v>
      </c>
      <c r="D269" s="30" t="n">
        <v>31503</v>
      </c>
      <c r="E269" s="30" t="n">
        <v>38028</v>
      </c>
      <c r="F269" s="30" t="n">
        <v>14321801</v>
      </c>
      <c r="G269" s="30" t="n">
        <v>2919510</v>
      </c>
      <c r="H269" s="30" t="n">
        <v>539490</v>
      </c>
      <c r="I269" s="30" t="n">
        <v>16701821</v>
      </c>
      <c r="J269" s="30" t="n">
        <v>0.03230127</v>
      </c>
      <c r="K269" s="30" t="s">
        <v>24</v>
      </c>
      <c r="L269" s="28" t="n">
        <f aca="false">TRUE()</f>
        <v>1</v>
      </c>
      <c r="M269" s="46" t="n">
        <f aca="false">1</f>
        <v>1</v>
      </c>
    </row>
    <row r="270" s="36" customFormat="true" ht="12.8" hidden="false" customHeight="false" outlineLevel="0" collapsed="false">
      <c r="A270" s="25" t="s">
        <v>743</v>
      </c>
      <c r="B270" s="20" t="s">
        <v>744</v>
      </c>
      <c r="C270" s="26" t="s">
        <v>536</v>
      </c>
      <c r="D270" s="30" t="n">
        <v>11468</v>
      </c>
      <c r="E270" s="30" t="n">
        <v>24827</v>
      </c>
      <c r="F270" s="30" t="n">
        <v>561878</v>
      </c>
      <c r="G270" s="30" t="n">
        <v>2197117</v>
      </c>
      <c r="H270" s="30" t="n">
        <v>27504</v>
      </c>
      <c r="I270" s="30" t="n">
        <v>2731491</v>
      </c>
      <c r="J270" s="30" t="n">
        <v>0.01006923</v>
      </c>
      <c r="K270" s="30" t="s">
        <v>24</v>
      </c>
      <c r="L270" s="28" t="n">
        <f aca="false">TRUE()</f>
        <v>1</v>
      </c>
      <c r="M270" s="46" t="n">
        <f aca="false">1</f>
        <v>1</v>
      </c>
    </row>
    <row r="271" s="36" customFormat="true" ht="12.8" hidden="false" customHeight="false" outlineLevel="0" collapsed="false">
      <c r="A271" s="25" t="s">
        <v>745</v>
      </c>
      <c r="B271" s="20" t="s">
        <v>746</v>
      </c>
      <c r="C271" s="26" t="s">
        <v>536</v>
      </c>
      <c r="D271" s="30" t="n">
        <v>4373</v>
      </c>
      <c r="E271" s="30" t="n">
        <v>197</v>
      </c>
      <c r="F271" s="30" t="n">
        <v>912844</v>
      </c>
      <c r="G271" s="30" t="n">
        <v>41547</v>
      </c>
      <c r="H271" s="30" t="n">
        <v>3149</v>
      </c>
      <c r="I271" s="30" t="n">
        <v>951242</v>
      </c>
      <c r="J271" s="30" t="n">
        <v>0.003310409</v>
      </c>
      <c r="K271" s="20" t="n">
        <v>0.467</v>
      </c>
      <c r="L271" s="28" t="n">
        <f aca="false">FALSE()</f>
        <v>0</v>
      </c>
      <c r="M271" s="20" t="n">
        <v>1</v>
      </c>
    </row>
    <row r="272" s="36" customFormat="true" ht="12.8" hidden="false" customHeight="false" outlineLevel="0" collapsed="false">
      <c r="A272" s="25" t="s">
        <v>747</v>
      </c>
      <c r="B272" s="20" t="s">
        <v>748</v>
      </c>
      <c r="C272" s="26" t="s">
        <v>536</v>
      </c>
      <c r="D272" s="30" t="n">
        <v>4364</v>
      </c>
      <c r="E272" s="30" t="n">
        <v>8016</v>
      </c>
      <c r="F272" s="30" t="n">
        <v>484108</v>
      </c>
      <c r="G272" s="30" t="n">
        <v>579920</v>
      </c>
      <c r="H272" s="30" t="n">
        <v>13274</v>
      </c>
      <c r="I272" s="30" t="n">
        <v>1050754</v>
      </c>
      <c r="J272" s="30" t="n">
        <v>0.01263283</v>
      </c>
      <c r="K272" s="30" t="s">
        <v>24</v>
      </c>
      <c r="L272" s="28" t="n">
        <f aca="false">TRUE()</f>
        <v>1</v>
      </c>
      <c r="M272" s="46" t="n">
        <f aca="false">1</f>
        <v>1</v>
      </c>
    </row>
    <row r="273" s="36" customFormat="true" ht="12.8" hidden="false" customHeight="false" outlineLevel="0" collapsed="false">
      <c r="A273" s="25" t="s">
        <v>749</v>
      </c>
      <c r="B273" s="20" t="s">
        <v>750</v>
      </c>
      <c r="C273" s="26" t="s">
        <v>536</v>
      </c>
      <c r="D273" s="30" t="n">
        <v>12135</v>
      </c>
      <c r="E273" s="30" t="n">
        <v>59812</v>
      </c>
      <c r="F273" s="30" t="n">
        <v>2878963</v>
      </c>
      <c r="G273" s="30" t="n">
        <v>4644848</v>
      </c>
      <c r="H273" s="30" t="n">
        <v>297988</v>
      </c>
      <c r="I273" s="30" t="n">
        <v>7225823</v>
      </c>
      <c r="J273" s="30" t="n">
        <v>0.04123932</v>
      </c>
      <c r="K273" s="30" t="s">
        <v>24</v>
      </c>
      <c r="L273" s="28" t="n">
        <f aca="false">TRUE()</f>
        <v>1</v>
      </c>
      <c r="M273" s="46" t="n">
        <f aca="false">1</f>
        <v>1</v>
      </c>
    </row>
    <row r="274" s="36" customFormat="true" ht="12.8" hidden="false" customHeight="false" outlineLevel="0" collapsed="false">
      <c r="A274" s="25" t="s">
        <v>751</v>
      </c>
      <c r="B274" s="20" t="s">
        <v>752</v>
      </c>
      <c r="C274" s="26" t="s">
        <v>536</v>
      </c>
      <c r="D274" s="30" t="n">
        <v>3383</v>
      </c>
      <c r="E274" s="30" t="n">
        <v>4834</v>
      </c>
      <c r="F274" s="30" t="n">
        <v>611298</v>
      </c>
      <c r="G274" s="30" t="n">
        <v>396305</v>
      </c>
      <c r="H274" s="30" t="n">
        <v>10998</v>
      </c>
      <c r="I274" s="30" t="n">
        <v>996605</v>
      </c>
      <c r="J274" s="30" t="n">
        <v>0.01103547</v>
      </c>
      <c r="K274" s="30" t="s">
        <v>24</v>
      </c>
      <c r="L274" s="28" t="n">
        <f aca="false">TRUE()</f>
        <v>1</v>
      </c>
      <c r="M274" s="46" t="n">
        <f aca="false">1</f>
        <v>1</v>
      </c>
    </row>
    <row r="275" s="36" customFormat="true" ht="12.8" hidden="false" customHeight="false" outlineLevel="0" collapsed="false">
      <c r="A275" s="25" t="s">
        <v>753</v>
      </c>
      <c r="B275" s="20" t="s">
        <v>754</v>
      </c>
      <c r="C275" s="26" t="s">
        <v>536</v>
      </c>
      <c r="D275" s="30" t="n">
        <v>34456</v>
      </c>
      <c r="E275" s="30" t="n">
        <v>63119</v>
      </c>
      <c r="F275" s="30" t="n">
        <v>23964092</v>
      </c>
      <c r="G275" s="30" t="n">
        <v>4965105</v>
      </c>
      <c r="H275" s="30" t="n">
        <v>1551253</v>
      </c>
      <c r="I275" s="30" t="n">
        <v>27377944</v>
      </c>
      <c r="J275" s="30" t="n">
        <v>0.05666068</v>
      </c>
      <c r="K275" s="30" t="s">
        <v>24</v>
      </c>
      <c r="L275" s="28" t="n">
        <f aca="false">TRUE()</f>
        <v>1</v>
      </c>
      <c r="M275" s="46" t="n">
        <f aca="false">1</f>
        <v>1</v>
      </c>
    </row>
    <row r="276" s="36" customFormat="true" ht="12.8" hidden="false" customHeight="false" outlineLevel="0" collapsed="false">
      <c r="A276" s="25" t="s">
        <v>755</v>
      </c>
      <c r="B276" s="20" t="s">
        <v>756</v>
      </c>
      <c r="C276" s="26" t="s">
        <v>536</v>
      </c>
      <c r="D276" s="30" t="n">
        <v>15212</v>
      </c>
      <c r="E276" s="30" t="n">
        <v>17483</v>
      </c>
      <c r="F276" s="30" t="n">
        <v>2327344</v>
      </c>
      <c r="G276" s="30" t="n">
        <v>2360251</v>
      </c>
      <c r="H276" s="30" t="n">
        <v>131319</v>
      </c>
      <c r="I276" s="30" t="n">
        <v>4556276</v>
      </c>
      <c r="J276" s="30" t="n">
        <v>0.02882156</v>
      </c>
      <c r="K276" s="30" t="s">
        <v>24</v>
      </c>
      <c r="L276" s="28" t="n">
        <f aca="false">TRUE()</f>
        <v>1</v>
      </c>
      <c r="M276" s="46" t="n">
        <f aca="false">1</f>
        <v>1</v>
      </c>
    </row>
    <row r="277" s="36" customFormat="true" ht="12.8" hidden="false" customHeight="false" outlineLevel="0" collapsed="false">
      <c r="A277" s="25" t="s">
        <v>757</v>
      </c>
      <c r="B277" s="20" t="s">
        <v>758</v>
      </c>
      <c r="C277" s="26" t="s">
        <v>536</v>
      </c>
      <c r="D277" s="30" t="n">
        <v>22647</v>
      </c>
      <c r="E277" s="30" t="n">
        <v>12254</v>
      </c>
      <c r="F277" s="30" t="n">
        <v>3530488</v>
      </c>
      <c r="G277" s="30" t="n">
        <v>1278432</v>
      </c>
      <c r="H277" s="30" t="n">
        <v>137264</v>
      </c>
      <c r="I277" s="30" t="n">
        <v>4671656</v>
      </c>
      <c r="J277" s="30" t="n">
        <v>0.0293823</v>
      </c>
      <c r="K277" s="30" t="n">
        <v>0.009</v>
      </c>
      <c r="L277" s="28" t="n">
        <f aca="false">TRUE()</f>
        <v>1</v>
      </c>
      <c r="M277" s="46" t="n">
        <f aca="false">1</f>
        <v>1</v>
      </c>
    </row>
    <row r="278" s="36" customFormat="true" ht="12.8" hidden="false" customHeight="false" outlineLevel="0" collapsed="false">
      <c r="A278" s="25" t="s">
        <v>759</v>
      </c>
      <c r="B278" s="20" t="s">
        <v>760</v>
      </c>
      <c r="C278" s="26" t="s">
        <v>536</v>
      </c>
      <c r="D278" s="30" t="n">
        <v>15985</v>
      </c>
      <c r="E278" s="30" t="n">
        <v>56736</v>
      </c>
      <c r="F278" s="30" t="n">
        <v>13992049</v>
      </c>
      <c r="G278" s="30" t="n">
        <v>4186194</v>
      </c>
      <c r="H278" s="30" t="n">
        <v>657788</v>
      </c>
      <c r="I278" s="30" t="n">
        <v>17520455</v>
      </c>
      <c r="J278" s="30" t="n">
        <v>0.037544</v>
      </c>
      <c r="K278" s="30" t="s">
        <v>24</v>
      </c>
      <c r="L278" s="28" t="n">
        <f aca="false">TRUE()</f>
        <v>1</v>
      </c>
      <c r="M278" s="46" t="n">
        <f aca="false">1</f>
        <v>1</v>
      </c>
    </row>
    <row r="279" s="36" customFormat="true" ht="12.8" hidden="false" customHeight="false" outlineLevel="0" collapsed="false">
      <c r="A279" s="25" t="s">
        <v>761</v>
      </c>
      <c r="B279" s="20" t="s">
        <v>762</v>
      </c>
      <c r="C279" s="26" t="s">
        <v>536</v>
      </c>
      <c r="D279" s="30" t="n">
        <v>26550</v>
      </c>
      <c r="E279" s="30" t="n">
        <v>18570</v>
      </c>
      <c r="F279" s="30" t="n">
        <v>6242373</v>
      </c>
      <c r="G279" s="30" t="n">
        <v>1758245</v>
      </c>
      <c r="H279" s="30" t="n">
        <v>124261</v>
      </c>
      <c r="I279" s="30" t="n">
        <v>7876357</v>
      </c>
      <c r="J279" s="30" t="n">
        <v>0.01577646</v>
      </c>
      <c r="K279" s="30" t="s">
        <v>24</v>
      </c>
      <c r="L279" s="28" t="n">
        <f aca="false">TRUE()</f>
        <v>1</v>
      </c>
      <c r="M279" s="46" t="n">
        <f aca="false">1</f>
        <v>1</v>
      </c>
    </row>
    <row r="280" s="36" customFormat="true" ht="12.8" hidden="false" customHeight="false" outlineLevel="0" collapsed="false">
      <c r="A280" s="25" t="s">
        <v>765</v>
      </c>
      <c r="B280" s="20" t="s">
        <v>766</v>
      </c>
      <c r="C280" s="26" t="s">
        <v>536</v>
      </c>
      <c r="D280" s="30" t="n">
        <v>4309</v>
      </c>
      <c r="E280" s="30" t="n">
        <v>40383</v>
      </c>
      <c r="F280" s="30" t="n">
        <v>1293206</v>
      </c>
      <c r="G280" s="30" t="n">
        <v>2888289</v>
      </c>
      <c r="H280" s="30" t="n">
        <v>23198</v>
      </c>
      <c r="I280" s="30" t="n">
        <v>4158297</v>
      </c>
      <c r="J280" s="30" t="n">
        <v>0.005578726</v>
      </c>
      <c r="K280" s="30" t="s">
        <v>24</v>
      </c>
      <c r="L280" s="28" t="n">
        <f aca="false">TRUE()</f>
        <v>1</v>
      </c>
      <c r="M280" s="46" t="n">
        <f aca="false">1</f>
        <v>1</v>
      </c>
    </row>
    <row r="281" s="36" customFormat="true" ht="12.8" hidden="false" customHeight="false" outlineLevel="0" collapsed="false">
      <c r="A281" s="25" t="s">
        <v>771</v>
      </c>
      <c r="B281" s="20" t="s">
        <v>772</v>
      </c>
      <c r="C281" s="26" t="s">
        <v>536</v>
      </c>
      <c r="D281" s="30" t="n">
        <v>17590</v>
      </c>
      <c r="E281" s="30" t="n">
        <v>72346</v>
      </c>
      <c r="F281" s="30" t="n">
        <v>2771855</v>
      </c>
      <c r="G281" s="30" t="n">
        <v>6317047</v>
      </c>
      <c r="H281" s="30" t="n">
        <v>237396</v>
      </c>
      <c r="I281" s="30" t="n">
        <v>8851506</v>
      </c>
      <c r="J281" s="30" t="n">
        <v>0.02681984</v>
      </c>
      <c r="K281" s="30" t="s">
        <v>24</v>
      </c>
      <c r="L281" s="28" t="n">
        <f aca="false">TRUE()</f>
        <v>1</v>
      </c>
      <c r="M281" s="46" t="n">
        <f aca="false">1</f>
        <v>1</v>
      </c>
    </row>
    <row r="282" s="36" customFormat="true" ht="12.8" hidden="false" customHeight="false" outlineLevel="0" collapsed="false">
      <c r="A282" s="25" t="s">
        <v>775</v>
      </c>
      <c r="B282" s="20" t="s">
        <v>776</v>
      </c>
      <c r="C282" s="26" t="s">
        <v>536</v>
      </c>
      <c r="D282" s="30" t="n">
        <v>15030</v>
      </c>
      <c r="E282" s="30" t="n">
        <v>64144</v>
      </c>
      <c r="F282" s="30" t="n">
        <v>3254496</v>
      </c>
      <c r="G282" s="30" t="n">
        <v>5241391</v>
      </c>
      <c r="H282" s="30" t="n">
        <v>262301</v>
      </c>
      <c r="I282" s="30" t="n">
        <v>8233586</v>
      </c>
      <c r="J282" s="30" t="n">
        <v>0.03185744</v>
      </c>
      <c r="K282" s="30" t="s">
        <v>24</v>
      </c>
      <c r="L282" s="28" t="n">
        <f aca="false">TRUE()</f>
        <v>1</v>
      </c>
      <c r="M282" s="46" t="n">
        <f aca="false">1</f>
        <v>1</v>
      </c>
    </row>
    <row r="283" s="36" customFormat="true" ht="12.8" hidden="false" customHeight="false" outlineLevel="0" collapsed="false">
      <c r="A283" s="25" t="s">
        <v>777</v>
      </c>
      <c r="B283" s="20" t="s">
        <v>778</v>
      </c>
      <c r="C283" s="26" t="s">
        <v>536</v>
      </c>
      <c r="D283" s="30" t="n">
        <v>11806</v>
      </c>
      <c r="E283" s="30" t="n">
        <v>17151</v>
      </c>
      <c r="F283" s="30" t="n">
        <v>747328</v>
      </c>
      <c r="G283" s="30" t="n">
        <v>1958073</v>
      </c>
      <c r="H283" s="30" t="n">
        <v>44623</v>
      </c>
      <c r="I283" s="30" t="n">
        <v>2660778</v>
      </c>
      <c r="J283" s="30" t="n">
        <v>0.01677066</v>
      </c>
      <c r="K283" s="20" t="n">
        <v>0.491</v>
      </c>
      <c r="L283" s="28" t="n">
        <f aca="false">FALSE()</f>
        <v>0</v>
      </c>
      <c r="M283" s="20" t="n">
        <v>1</v>
      </c>
    </row>
    <row r="284" s="36" customFormat="true" ht="12.8" hidden="false" customHeight="false" outlineLevel="0" collapsed="false">
      <c r="A284" s="25" t="s">
        <v>779</v>
      </c>
      <c r="B284" s="20" t="s">
        <v>780</v>
      </c>
      <c r="C284" s="26" t="s">
        <v>536</v>
      </c>
      <c r="D284" s="30" t="n">
        <v>66951</v>
      </c>
      <c r="E284" s="30" t="n">
        <v>20958</v>
      </c>
      <c r="F284" s="30" t="n">
        <v>70045662</v>
      </c>
      <c r="G284" s="30" t="n">
        <v>2210220</v>
      </c>
      <c r="H284" s="30" t="n">
        <v>391102</v>
      </c>
      <c r="I284" s="30" t="n">
        <v>71864780</v>
      </c>
      <c r="J284" s="30" t="n">
        <v>0.005442193</v>
      </c>
      <c r="K284" s="30" t="s">
        <v>24</v>
      </c>
      <c r="L284" s="28" t="n">
        <f aca="false">TRUE()</f>
        <v>1</v>
      </c>
      <c r="M284" s="46" t="n">
        <f aca="false">1</f>
        <v>1</v>
      </c>
    </row>
    <row r="285" s="36" customFormat="true" ht="12.8" hidden="false" customHeight="false" outlineLevel="0" collapsed="false">
      <c r="A285" s="25" t="s">
        <v>555</v>
      </c>
      <c r="B285" s="20" t="s">
        <v>556</v>
      </c>
      <c r="C285" s="26" t="s">
        <v>536</v>
      </c>
      <c r="D285" s="30" t="n">
        <v>28807</v>
      </c>
      <c r="E285" s="30" t="n">
        <v>67768</v>
      </c>
      <c r="F285" s="30" t="n">
        <v>10220434</v>
      </c>
      <c r="G285" s="30" t="n">
        <v>6617785</v>
      </c>
      <c r="H285" s="30" t="n">
        <v>894830</v>
      </c>
      <c r="I285" s="30" t="n">
        <v>15943389</v>
      </c>
      <c r="J285" s="30" t="n">
        <v>0.05612546</v>
      </c>
      <c r="K285" s="30" t="s">
        <v>24</v>
      </c>
      <c r="L285" s="28" t="n">
        <f aca="false">TRUE()</f>
        <v>1</v>
      </c>
      <c r="M285" s="46" t="n">
        <f aca="false">1</f>
        <v>1</v>
      </c>
    </row>
    <row r="286" s="36" customFormat="true" ht="12.8" hidden="false" customHeight="false" outlineLevel="0" collapsed="false">
      <c r="A286" s="25" t="s">
        <v>783</v>
      </c>
      <c r="B286" s="20" t="s">
        <v>784</v>
      </c>
      <c r="C286" s="26" t="s">
        <v>536</v>
      </c>
      <c r="D286" s="30" t="n">
        <v>11977</v>
      </c>
      <c r="E286" s="30" t="n">
        <v>18454</v>
      </c>
      <c r="F286" s="30" t="n">
        <v>1661922</v>
      </c>
      <c r="G286" s="30" t="n">
        <v>1817528</v>
      </c>
      <c r="H286" s="30" t="n">
        <v>31568</v>
      </c>
      <c r="I286" s="30" t="n">
        <v>3447882</v>
      </c>
      <c r="J286" s="30" t="n">
        <v>0.009155766</v>
      </c>
      <c r="K286" s="30" t="s">
        <v>24</v>
      </c>
      <c r="L286" s="28" t="n">
        <f aca="false">TRUE()</f>
        <v>1</v>
      </c>
      <c r="M286" s="46" t="n">
        <f aca="false">1</f>
        <v>1</v>
      </c>
    </row>
    <row r="287" s="36" customFormat="true" ht="12.8" hidden="false" customHeight="false" outlineLevel="0" collapsed="false">
      <c r="A287" s="25" t="s">
        <v>785</v>
      </c>
      <c r="B287" s="20" t="s">
        <v>786</v>
      </c>
      <c r="C287" s="26" t="s">
        <v>536</v>
      </c>
      <c r="D287" s="30" t="n">
        <v>5497</v>
      </c>
      <c r="E287" s="30" t="n">
        <v>2430</v>
      </c>
      <c r="F287" s="30" t="n">
        <v>539272</v>
      </c>
      <c r="G287" s="30" t="n">
        <v>323245</v>
      </c>
      <c r="H287" s="30" t="n">
        <v>15925</v>
      </c>
      <c r="I287" s="30" t="n">
        <v>846592</v>
      </c>
      <c r="J287" s="30" t="n">
        <v>0.01881071</v>
      </c>
      <c r="K287" s="20" t="n">
        <v>0.014</v>
      </c>
      <c r="L287" s="28" t="n">
        <f aca="false">FALSE()</f>
        <v>0</v>
      </c>
      <c r="M287" s="20" t="n">
        <v>1</v>
      </c>
    </row>
    <row r="288" s="36" customFormat="true" ht="12.8" hidden="false" customHeight="false" outlineLevel="0" collapsed="false">
      <c r="A288" s="25" t="s">
        <v>787</v>
      </c>
      <c r="B288" s="20" t="s">
        <v>788</v>
      </c>
      <c r="C288" s="26" t="s">
        <v>536</v>
      </c>
      <c r="D288" s="30" t="n">
        <v>27698</v>
      </c>
      <c r="E288" s="30" t="n">
        <v>59069</v>
      </c>
      <c r="F288" s="30" t="n">
        <v>15415831</v>
      </c>
      <c r="G288" s="30" t="n">
        <v>5417480</v>
      </c>
      <c r="H288" s="30" t="n">
        <v>1185770</v>
      </c>
      <c r="I288" s="30" t="n">
        <v>19647541</v>
      </c>
      <c r="J288" s="30" t="n">
        <v>0.06035208</v>
      </c>
      <c r="K288" s="30" t="s">
        <v>24</v>
      </c>
      <c r="L288" s="28" t="n">
        <f aca="false">TRUE()</f>
        <v>1</v>
      </c>
      <c r="M288" s="46" t="n">
        <f aca="false">1</f>
        <v>1</v>
      </c>
    </row>
    <row r="289" s="36" customFormat="true" ht="12.8" hidden="false" customHeight="false" outlineLevel="0" collapsed="false">
      <c r="A289" s="25" t="s">
        <v>789</v>
      </c>
      <c r="B289" s="20" t="s">
        <v>790</v>
      </c>
      <c r="C289" s="26" t="s">
        <v>536</v>
      </c>
      <c r="D289" s="30" t="n">
        <v>7302</v>
      </c>
      <c r="E289" s="30" t="n">
        <v>21009</v>
      </c>
      <c r="F289" s="30" t="n">
        <v>4864523</v>
      </c>
      <c r="G289" s="30" t="n">
        <v>2142234</v>
      </c>
      <c r="H289" s="30" t="n">
        <v>253444</v>
      </c>
      <c r="I289" s="30" t="n">
        <v>6753313</v>
      </c>
      <c r="J289" s="30" t="n">
        <v>0.03752884</v>
      </c>
      <c r="K289" s="30" t="s">
        <v>24</v>
      </c>
      <c r="L289" s="28" t="n">
        <f aca="false">TRUE()</f>
        <v>1</v>
      </c>
      <c r="M289" s="46" t="n">
        <f aca="false">1</f>
        <v>1</v>
      </c>
    </row>
    <row r="290" s="36" customFormat="true" ht="12.8" hidden="false" customHeight="false" outlineLevel="0" collapsed="false">
      <c r="A290" s="25" t="s">
        <v>791</v>
      </c>
      <c r="B290" s="20" t="s">
        <v>792</v>
      </c>
      <c r="C290" s="26" t="s">
        <v>536</v>
      </c>
      <c r="D290" s="30" t="n">
        <v>8382</v>
      </c>
      <c r="E290" s="30" t="n">
        <v>874</v>
      </c>
      <c r="F290" s="30" t="n">
        <v>1032329</v>
      </c>
      <c r="G290" s="30" t="n">
        <v>239726</v>
      </c>
      <c r="H290" s="30" t="n">
        <v>4353</v>
      </c>
      <c r="I290" s="30" t="n">
        <v>1267702</v>
      </c>
      <c r="J290" s="30" t="n">
        <v>0.003433772</v>
      </c>
      <c r="K290" s="30" t="s">
        <v>24</v>
      </c>
      <c r="L290" s="28" t="n">
        <f aca="false">TRUE()</f>
        <v>1</v>
      </c>
      <c r="M290" s="46" t="n">
        <f aca="false">1</f>
        <v>1</v>
      </c>
    </row>
    <row r="291" s="36" customFormat="true" ht="12.8" hidden="false" customHeight="false" outlineLevel="0" collapsed="false">
      <c r="A291" s="25" t="s">
        <v>793</v>
      </c>
      <c r="B291" s="20" t="s">
        <v>794</v>
      </c>
      <c r="C291" s="26" t="s">
        <v>536</v>
      </c>
      <c r="D291" s="30" t="n">
        <v>6849</v>
      </c>
      <c r="E291" s="30" t="n">
        <v>23551</v>
      </c>
      <c r="F291" s="30" t="n">
        <v>537172</v>
      </c>
      <c r="G291" s="30" t="n">
        <v>1948772</v>
      </c>
      <c r="H291" s="30" t="n">
        <v>19422</v>
      </c>
      <c r="I291" s="30" t="n">
        <v>2466522</v>
      </c>
      <c r="J291" s="30" t="n">
        <v>0.007874246</v>
      </c>
      <c r="K291" s="30" t="s">
        <v>24</v>
      </c>
      <c r="L291" s="28" t="n">
        <f aca="false">TRUE()</f>
        <v>1</v>
      </c>
      <c r="M291" s="46" t="n">
        <f aca="false">1</f>
        <v>1</v>
      </c>
    </row>
    <row r="292" s="36" customFormat="true" ht="12.8" hidden="false" customHeight="false" outlineLevel="0" collapsed="false">
      <c r="A292" s="25" t="s">
        <v>795</v>
      </c>
      <c r="B292" s="20" t="s">
        <v>796</v>
      </c>
      <c r="C292" s="26" t="s">
        <v>536</v>
      </c>
      <c r="D292" s="30" t="n">
        <v>4098</v>
      </c>
      <c r="E292" s="30" t="n">
        <v>119</v>
      </c>
      <c r="F292" s="30" t="n">
        <v>339619</v>
      </c>
      <c r="G292" s="30" t="n">
        <v>14477</v>
      </c>
      <c r="H292" s="30" t="n">
        <v>124</v>
      </c>
      <c r="I292" s="30" t="n">
        <v>353972</v>
      </c>
      <c r="J292" s="30" t="n">
        <v>0.0003503102</v>
      </c>
      <c r="K292" s="30" t="n">
        <v>0.01</v>
      </c>
      <c r="L292" s="28" t="n">
        <f aca="false">TRUE()</f>
        <v>1</v>
      </c>
      <c r="M292" s="20" t="n">
        <f aca="false">1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5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5" zeroHeight="false" outlineLevelRow="0" outlineLevelCol="0"/>
  <cols>
    <col collapsed="false" customWidth="true" hidden="false" outlineLevel="0" max="1" min="1" style="2" width="30.15"/>
    <col collapsed="false" customWidth="true" hidden="false" outlineLevel="0" max="2" min="2" style="43" width="14.91"/>
    <col collapsed="false" customWidth="true" hidden="false" outlineLevel="0" max="3" min="3" style="43" width="15.35"/>
    <col collapsed="false" customWidth="true" hidden="false" outlineLevel="0" max="7" min="4" style="35" width="15.35"/>
    <col collapsed="false" customWidth="true" hidden="false" outlineLevel="0" max="8" min="8" style="35" width="16.81"/>
    <col collapsed="false" customWidth="true" hidden="false" outlineLevel="0" max="11" min="9" style="35" width="15.8"/>
    <col collapsed="false" customWidth="true" hidden="false" outlineLevel="0" max="12" min="12" style="2" width="15.8"/>
    <col collapsed="false" customWidth="true" hidden="false" outlineLevel="0" max="13" min="13" style="20" width="15.8"/>
    <col collapsed="false" customWidth="true" hidden="false" outlineLevel="0" max="15" min="14" style="0" width="10.87"/>
    <col collapsed="false" customWidth="true" hidden="false" outlineLevel="0" max="16" min="16" style="0" width="25.24"/>
    <col collapsed="false" customWidth="true" hidden="false" outlineLevel="0" max="17" min="17" style="0" width="8.37"/>
    <col collapsed="false" customWidth="true" hidden="false" outlineLevel="0" max="18" min="18" style="0" width="13.09"/>
    <col collapsed="false" customWidth="true" hidden="false" outlineLevel="0" max="19" min="19" style="0" width="10.8"/>
    <col collapsed="false" customWidth="true" hidden="false" outlineLevel="0" max="20" min="20" style="29" width="12.56"/>
    <col collapsed="false" customWidth="true" hidden="false" outlineLevel="0" max="21" min="21" style="29" width="14.31"/>
    <col collapsed="false" customWidth="true" hidden="false" outlineLevel="0" max="22" min="22" style="0" width="25.24"/>
    <col collapsed="false" customWidth="true" hidden="false" outlineLevel="0" max="23" min="23" style="0" width="10.39"/>
    <col collapsed="false" customWidth="true" hidden="false" outlineLevel="0" max="24" min="24" style="0" width="13.23"/>
    <col collapsed="false" customWidth="true" hidden="false" outlineLevel="0" max="26" min="25" style="29" width="10.8"/>
    <col collapsed="false" customWidth="true" hidden="false" outlineLevel="0" max="27" min="27" style="0" width="10.87"/>
    <col collapsed="false" customWidth="true" hidden="false" outlineLevel="0" max="29" min="28" style="0" width="6.08"/>
    <col collapsed="false" customWidth="true" hidden="false" outlineLevel="0" max="30" min="30" style="0" width="25.52"/>
    <col collapsed="false" customWidth="true" hidden="false" outlineLevel="0" max="31" min="31" style="0" width="7.41"/>
    <col collapsed="false" customWidth="true" hidden="false" outlineLevel="0" max="32" min="32" style="0" width="10.87"/>
    <col collapsed="false" customWidth="true" hidden="false" outlineLevel="0" max="41" min="33" style="29" width="10.8"/>
    <col collapsed="false" customWidth="true" hidden="false" outlineLevel="0" max="43" min="42" style="0" width="10.87"/>
    <col collapsed="false" customWidth="true" hidden="false" outlineLevel="0" max="1024" min="1004" style="0" width="11.52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T1" s="0"/>
      <c r="U1" s="0"/>
      <c r="Y1" s="0"/>
      <c r="Z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9.7" hidden="false" customHeight="false" outlineLevel="0" collapsed="false">
      <c r="A2" s="5" t="s">
        <v>0</v>
      </c>
      <c r="B2" s="41"/>
      <c r="C2" s="1"/>
      <c r="D2" s="1"/>
      <c r="E2" s="1"/>
      <c r="F2" s="1"/>
      <c r="G2" s="1"/>
      <c r="H2" s="1"/>
      <c r="I2" s="1"/>
      <c r="J2" s="1"/>
      <c r="K2" s="1"/>
      <c r="T2" s="0"/>
      <c r="U2" s="0"/>
      <c r="Y2" s="0"/>
      <c r="Z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9.7" hidden="false" customHeight="false" outlineLevel="0" collapsed="false">
      <c r="A3" s="32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T3" s="0"/>
      <c r="U3" s="0"/>
      <c r="Y3" s="0"/>
      <c r="Z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47"/>
      <c r="B4" s="1"/>
      <c r="C4" s="1"/>
      <c r="D4" s="1"/>
      <c r="E4" s="1"/>
      <c r="F4" s="1"/>
      <c r="G4" s="1"/>
      <c r="H4" s="1"/>
      <c r="I4" s="1"/>
      <c r="J4" s="1"/>
      <c r="K4" s="1"/>
      <c r="T4" s="0"/>
      <c r="U4" s="0"/>
      <c r="Y4" s="0"/>
      <c r="Z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48"/>
      <c r="B5" s="1"/>
      <c r="C5" s="1"/>
      <c r="D5" s="1"/>
      <c r="E5" s="1"/>
      <c r="F5" s="1"/>
      <c r="G5" s="1"/>
      <c r="H5" s="1"/>
      <c r="I5" s="1"/>
      <c r="J5" s="1"/>
      <c r="K5" s="1"/>
      <c r="T5" s="0"/>
      <c r="U5" s="0"/>
      <c r="Y5" s="0"/>
      <c r="Z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7.15" hidden="false" customHeight="false" outlineLevel="0" collapsed="false">
      <c r="A6" s="6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T6" s="0"/>
      <c r="U6" s="0"/>
      <c r="Y6" s="0"/>
      <c r="Z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7.35" hidden="false" customHeight="false" outlineLevel="0" collapsed="false">
      <c r="A7" s="6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T7" s="0"/>
      <c r="U7" s="0"/>
      <c r="Y7" s="0"/>
      <c r="Z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7.35" hidden="false" customHeight="false" outlineLevel="0" collapsed="false">
      <c r="A8" s="6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T8" s="0"/>
      <c r="U8" s="0"/>
      <c r="Y8" s="0"/>
      <c r="Z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T9" s="0"/>
      <c r="U9" s="0"/>
      <c r="Y9" s="0"/>
      <c r="Z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7.35" hidden="false" customHeight="false" outlineLevel="0" collapsed="false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22"/>
      <c r="N10" s="8"/>
      <c r="O10" s="8"/>
      <c r="T10" s="8"/>
      <c r="U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customFormat="false" ht="12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  <c r="K11" s="1"/>
      <c r="T11" s="0"/>
      <c r="U11" s="0"/>
      <c r="Y11" s="0"/>
      <c r="Z11" s="0"/>
      <c r="AG11" s="0"/>
      <c r="AH11" s="0"/>
      <c r="AI11" s="0"/>
      <c r="AJ11" s="0"/>
      <c r="AK11" s="0"/>
      <c r="AL11" s="0"/>
      <c r="AM11" s="0"/>
      <c r="AN11" s="0"/>
      <c r="AO11" s="0"/>
    </row>
    <row r="12" s="8" customFormat="true" ht="17.35" hidden="false" customHeight="false" outlineLevel="0" collapsed="false">
      <c r="A12" s="14"/>
      <c r="B12" s="10" t="s">
        <v>797</v>
      </c>
      <c r="C12" s="10" t="s">
        <v>6</v>
      </c>
      <c r="D12" s="11" t="n">
        <f aca="false">TRUE()</f>
        <v>1</v>
      </c>
      <c r="E12" s="12" t="n">
        <f aca="false">(55*100)/64</f>
        <v>85.9375</v>
      </c>
      <c r="F12" s="13"/>
      <c r="G12" s="10" t="s">
        <v>797</v>
      </c>
      <c r="H12" s="10" t="s">
        <v>7</v>
      </c>
      <c r="I12" s="11" t="n">
        <f aca="false">TRUE()</f>
        <v>1</v>
      </c>
      <c r="J12" s="12" t="n">
        <f aca="false">(30*100)/66</f>
        <v>45.4545454545455</v>
      </c>
      <c r="K12" s="13"/>
      <c r="L12" s="14"/>
      <c r="M12" s="22"/>
    </row>
    <row r="13" s="8" customFormat="true" ht="17.35" hidden="false" customHeight="false" outlineLevel="0" collapsed="false">
      <c r="A13" s="14"/>
      <c r="B13" s="10" t="s">
        <v>797</v>
      </c>
      <c r="C13" s="10" t="s">
        <v>6</v>
      </c>
      <c r="D13" s="11" t="n">
        <f aca="false">FALSE()</f>
        <v>0</v>
      </c>
      <c r="E13" s="12" t="n">
        <f aca="false">(9*100)/64</f>
        <v>14.0625</v>
      </c>
      <c r="F13" s="13"/>
      <c r="G13" s="10" t="s">
        <v>797</v>
      </c>
      <c r="H13" s="10" t="s">
        <v>7</v>
      </c>
      <c r="I13" s="11" t="n">
        <f aca="false">FALSE()</f>
        <v>0</v>
      </c>
      <c r="J13" s="12" t="n">
        <f aca="false">(36*100)/66</f>
        <v>54.5454545454546</v>
      </c>
      <c r="K13" s="13"/>
      <c r="L13" s="14"/>
      <c r="M13" s="22"/>
    </row>
    <row r="14" customFormat="false" ht="17.35" hidden="false" customHeight="false" outlineLevel="0" collapsed="false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22"/>
      <c r="N14" s="8"/>
      <c r="O14" s="8"/>
      <c r="T14" s="8"/>
      <c r="U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customFormat="false" ht="17.35" hidden="false" customHeight="false" outlineLevel="0" collapsed="false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22"/>
      <c r="N15" s="8"/>
      <c r="O15" s="8"/>
      <c r="T15" s="8"/>
      <c r="U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customFormat="false" ht="17.35" hidden="false" customHeight="false" outlineLevel="0" collapsed="false">
      <c r="A16" s="6" t="s">
        <v>797</v>
      </c>
      <c r="B16" s="6" t="s">
        <v>8</v>
      </c>
      <c r="C16" s="1"/>
      <c r="D16" s="1"/>
      <c r="E16" s="1"/>
      <c r="F16" s="1"/>
      <c r="G16" s="1"/>
      <c r="H16" s="1"/>
      <c r="I16" s="1"/>
      <c r="J16" s="1"/>
      <c r="K16" s="1"/>
      <c r="T16" s="0"/>
      <c r="U16" s="0"/>
      <c r="Y16" s="0"/>
      <c r="Z16" s="0"/>
      <c r="AG16" s="0"/>
      <c r="AH16" s="0"/>
      <c r="AI16" s="0"/>
      <c r="AJ16" s="0"/>
      <c r="AK16" s="0"/>
      <c r="AL16" s="0"/>
      <c r="AM16" s="0"/>
      <c r="AN16" s="0"/>
      <c r="AO16" s="0"/>
    </row>
    <row r="17" customFormat="false" ht="12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T17" s="0"/>
      <c r="U17" s="0"/>
      <c r="Y17" s="0"/>
      <c r="Z17" s="0"/>
      <c r="AG17" s="0"/>
      <c r="AH17" s="0"/>
      <c r="AI17" s="0"/>
      <c r="AJ17" s="0"/>
      <c r="AK17" s="0"/>
      <c r="AL17" s="0"/>
      <c r="AM17" s="0"/>
      <c r="AN17" s="0"/>
      <c r="AO17" s="0"/>
    </row>
    <row r="18" customFormat="false" ht="54.25" hidden="false" customHeight="true" outlineLevel="0" collapsed="false">
      <c r="A18" s="21" t="s">
        <v>9</v>
      </c>
      <c r="B18" s="21" t="s">
        <v>10</v>
      </c>
      <c r="C18" s="21" t="s">
        <v>11</v>
      </c>
      <c r="D18" s="21" t="s">
        <v>12</v>
      </c>
      <c r="E18" s="21" t="s">
        <v>13</v>
      </c>
      <c r="F18" s="21" t="s">
        <v>14</v>
      </c>
      <c r="G18" s="21" t="s">
        <v>15</v>
      </c>
      <c r="H18" s="21" t="s">
        <v>16</v>
      </c>
      <c r="I18" s="21" t="s">
        <v>17</v>
      </c>
      <c r="J18" s="21" t="s">
        <v>18</v>
      </c>
      <c r="K18" s="21" t="s">
        <v>19</v>
      </c>
      <c r="L18" s="21" t="s">
        <v>20</v>
      </c>
      <c r="M18" s="21" t="s">
        <v>20</v>
      </c>
      <c r="N18" s="24"/>
      <c r="O18" s="24"/>
      <c r="T18" s="24"/>
      <c r="U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 customFormat="false" ht="12.8" hidden="false" customHeight="false" outlineLevel="0" collapsed="false">
      <c r="A19" s="32"/>
      <c r="B19" s="0"/>
      <c r="C19" s="0"/>
      <c r="D19" s="0"/>
      <c r="E19" s="0"/>
      <c r="F19" s="0"/>
      <c r="G19" s="0"/>
      <c r="H19" s="0"/>
      <c r="I19" s="0"/>
      <c r="J19" s="0"/>
      <c r="K19" s="0"/>
      <c r="L19" s="32"/>
      <c r="M19" s="49"/>
      <c r="T19" s="0"/>
      <c r="U19" s="0"/>
      <c r="Y19" s="0"/>
      <c r="Z19" s="0"/>
      <c r="AG19" s="0"/>
      <c r="AH19" s="0"/>
      <c r="AI19" s="0"/>
      <c r="AJ19" s="0"/>
      <c r="AK19" s="0"/>
      <c r="AL19" s="0"/>
      <c r="AM19" s="0"/>
      <c r="AN19" s="0"/>
      <c r="AO19" s="0"/>
    </row>
    <row r="20" customFormat="false" ht="12.8" hidden="false" customHeight="false" outlineLevel="0" collapsed="false">
      <c r="A20" s="33" t="s">
        <v>798</v>
      </c>
      <c r="B20" s="2" t="s">
        <v>799</v>
      </c>
      <c r="C20" s="34" t="s">
        <v>800</v>
      </c>
      <c r="D20" s="35" t="n">
        <v>1615</v>
      </c>
      <c r="E20" s="35" t="n">
        <v>10050</v>
      </c>
      <c r="F20" s="35" t="n">
        <v>751465</v>
      </c>
      <c r="G20" s="35" t="n">
        <v>5542247</v>
      </c>
      <c r="H20" s="35" t="n">
        <v>460582</v>
      </c>
      <c r="I20" s="35" t="n">
        <v>5833130</v>
      </c>
      <c r="J20" s="35" t="n">
        <v>0.07895967</v>
      </c>
      <c r="K20" s="2" t="n">
        <v>0.261</v>
      </c>
      <c r="L20" s="38" t="b">
        <v>1</v>
      </c>
      <c r="M20" s="20" t="n">
        <v>0</v>
      </c>
      <c r="T20" s="0"/>
      <c r="U20" s="0"/>
      <c r="Y20" s="0"/>
      <c r="Z20" s="0"/>
      <c r="AG20" s="0"/>
      <c r="AH20" s="0"/>
      <c r="AI20" s="0"/>
      <c r="AJ20" s="0"/>
      <c r="AK20" s="0"/>
      <c r="AL20" s="0"/>
      <c r="AM20" s="0"/>
      <c r="AN20" s="0"/>
      <c r="AO20" s="0"/>
    </row>
    <row r="21" customFormat="false" ht="12.8" hidden="false" customHeight="false" outlineLevel="0" collapsed="false">
      <c r="A21" s="33" t="s">
        <v>801</v>
      </c>
      <c r="B21" s="2" t="s">
        <v>802</v>
      </c>
      <c r="C21" s="34" t="s">
        <v>800</v>
      </c>
      <c r="D21" s="35" t="n">
        <v>14872</v>
      </c>
      <c r="E21" s="35" t="n">
        <v>20019</v>
      </c>
      <c r="F21" s="35" t="n">
        <v>1125208</v>
      </c>
      <c r="G21" s="35" t="n">
        <v>8171368</v>
      </c>
      <c r="H21" s="35" t="n">
        <v>196399</v>
      </c>
      <c r="I21" s="35" t="n">
        <v>9100177</v>
      </c>
      <c r="J21" s="35" t="n">
        <v>0.02158189</v>
      </c>
      <c r="K21" s="2" t="n">
        <v>0.017</v>
      </c>
      <c r="L21" s="38" t="b">
        <v>1</v>
      </c>
      <c r="M21" s="20" t="n">
        <v>0</v>
      </c>
      <c r="T21" s="0"/>
      <c r="U21" s="0"/>
      <c r="Y21" s="0"/>
      <c r="Z21" s="0"/>
      <c r="AG21" s="0"/>
      <c r="AH21" s="0"/>
      <c r="AI21" s="0"/>
      <c r="AJ21" s="0"/>
      <c r="AK21" s="0"/>
      <c r="AL21" s="0"/>
      <c r="AM21" s="0"/>
      <c r="AN21" s="0"/>
      <c r="AO21" s="0"/>
    </row>
    <row r="22" customFormat="false" ht="12.8" hidden="false" customHeight="false" outlineLevel="0" collapsed="false">
      <c r="A22" s="33" t="s">
        <v>803</v>
      </c>
      <c r="B22" s="2" t="s">
        <v>804</v>
      </c>
      <c r="C22" s="34" t="s">
        <v>800</v>
      </c>
      <c r="D22" s="35" t="n">
        <v>36286</v>
      </c>
      <c r="E22" s="35" t="n">
        <v>129311</v>
      </c>
      <c r="F22" s="35" t="n">
        <v>4836991</v>
      </c>
      <c r="G22" s="35" t="n">
        <v>53852389</v>
      </c>
      <c r="H22" s="35" t="n">
        <v>3807765</v>
      </c>
      <c r="I22" s="35" t="n">
        <v>54881615</v>
      </c>
      <c r="J22" s="35" t="n">
        <v>0.06938143</v>
      </c>
      <c r="K22" s="35" t="s">
        <v>24</v>
      </c>
      <c r="L22" s="38" t="b">
        <v>0</v>
      </c>
      <c r="M22" s="20" t="n">
        <f aca="false">0</f>
        <v>0</v>
      </c>
      <c r="T22" s="0"/>
      <c r="U22" s="0"/>
      <c r="Y22" s="0"/>
      <c r="Z22" s="0"/>
      <c r="AG22" s="0"/>
      <c r="AH22" s="0"/>
      <c r="AI22" s="0"/>
      <c r="AJ22" s="0"/>
      <c r="AK22" s="0"/>
      <c r="AL22" s="0"/>
      <c r="AM22" s="0"/>
      <c r="AN22" s="0"/>
      <c r="AO22" s="0"/>
    </row>
    <row r="23" customFormat="false" ht="12.8" hidden="false" customHeight="false" outlineLevel="0" collapsed="false">
      <c r="A23" s="33" t="s">
        <v>805</v>
      </c>
      <c r="B23" s="2" t="s">
        <v>806</v>
      </c>
      <c r="C23" s="34" t="s">
        <v>800</v>
      </c>
      <c r="D23" s="35" t="n">
        <v>29307</v>
      </c>
      <c r="E23" s="35" t="n">
        <v>39167</v>
      </c>
      <c r="F23" s="35" t="n">
        <v>14289952</v>
      </c>
      <c r="G23" s="35" t="n">
        <v>22192128</v>
      </c>
      <c r="H23" s="35" t="n">
        <v>4704229</v>
      </c>
      <c r="I23" s="35" t="n">
        <v>31777851</v>
      </c>
      <c r="J23" s="35" t="n">
        <v>0.1480348</v>
      </c>
      <c r="K23" s="35" t="s">
        <v>24</v>
      </c>
      <c r="L23" s="38" t="b">
        <v>0</v>
      </c>
      <c r="M23" s="20" t="n">
        <f aca="false">0</f>
        <v>0</v>
      </c>
      <c r="T23" s="0"/>
      <c r="U23" s="0"/>
      <c r="Y23" s="0"/>
      <c r="Z23" s="0"/>
      <c r="AG23" s="0"/>
      <c r="AH23" s="0"/>
      <c r="AI23" s="0"/>
      <c r="AJ23" s="0"/>
      <c r="AK23" s="0"/>
      <c r="AL23" s="0"/>
      <c r="AM23" s="0"/>
      <c r="AN23" s="0"/>
      <c r="AO23" s="0"/>
    </row>
    <row r="24" customFormat="false" ht="12.8" hidden="false" customHeight="false" outlineLevel="0" collapsed="false">
      <c r="A24" s="33" t="s">
        <v>807</v>
      </c>
      <c r="B24" s="2" t="s">
        <v>808</v>
      </c>
      <c r="C24" s="34" t="s">
        <v>800</v>
      </c>
      <c r="D24" s="35" t="n">
        <v>7018</v>
      </c>
      <c r="E24" s="35" t="n">
        <v>4236</v>
      </c>
      <c r="F24" s="35" t="n">
        <v>1604799</v>
      </c>
      <c r="G24" s="35" t="n">
        <v>3048143</v>
      </c>
      <c r="H24" s="35" t="n">
        <v>528548</v>
      </c>
      <c r="I24" s="35" t="n">
        <v>4124394</v>
      </c>
      <c r="J24" s="35" t="n">
        <v>0.1281517</v>
      </c>
      <c r="K24" s="2" t="n">
        <v>0.257</v>
      </c>
      <c r="L24" s="38" t="b">
        <v>1</v>
      </c>
      <c r="M24" s="20" t="n">
        <v>0</v>
      </c>
      <c r="T24" s="0"/>
      <c r="U24" s="0"/>
      <c r="Y24" s="0"/>
      <c r="Z24" s="0"/>
      <c r="AG24" s="0"/>
      <c r="AH24" s="0"/>
      <c r="AI24" s="0"/>
      <c r="AJ24" s="0"/>
      <c r="AK24" s="0"/>
      <c r="AL24" s="0"/>
      <c r="AM24" s="0"/>
      <c r="AN24" s="0"/>
      <c r="AO24" s="0"/>
    </row>
    <row r="25" customFormat="false" ht="12.8" hidden="false" customHeight="false" outlineLevel="0" collapsed="false">
      <c r="A25" s="33" t="s">
        <v>809</v>
      </c>
      <c r="B25" s="2" t="s">
        <v>810</v>
      </c>
      <c r="C25" s="34" t="s">
        <v>800</v>
      </c>
      <c r="D25" s="35" t="n">
        <v>133491</v>
      </c>
      <c r="E25" s="35" t="n">
        <v>98958</v>
      </c>
      <c r="F25" s="35" t="n">
        <v>19414736</v>
      </c>
      <c r="G25" s="35" t="n">
        <v>37715262</v>
      </c>
      <c r="H25" s="35" t="n">
        <v>9565222</v>
      </c>
      <c r="I25" s="35" t="n">
        <v>47564776</v>
      </c>
      <c r="J25" s="35" t="n">
        <v>0.2010989</v>
      </c>
      <c r="K25" s="35" t="s">
        <v>24</v>
      </c>
      <c r="L25" s="38" t="b">
        <v>0</v>
      </c>
      <c r="M25" s="20" t="n">
        <v>0</v>
      </c>
      <c r="T25" s="0"/>
      <c r="U25" s="0"/>
      <c r="Y25" s="0"/>
      <c r="Z25" s="0"/>
      <c r="AG25" s="0"/>
      <c r="AH25" s="0"/>
      <c r="AI25" s="0"/>
      <c r="AJ25" s="0"/>
      <c r="AK25" s="0"/>
      <c r="AL25" s="0"/>
      <c r="AM25" s="0"/>
      <c r="AN25" s="0"/>
      <c r="AO25" s="0"/>
    </row>
    <row r="26" customFormat="false" ht="12.8" hidden="false" customHeight="false" outlineLevel="0" collapsed="false">
      <c r="A26" s="33" t="s">
        <v>811</v>
      </c>
      <c r="B26" s="2" t="s">
        <v>812</v>
      </c>
      <c r="C26" s="34" t="s">
        <v>800</v>
      </c>
      <c r="D26" s="35" t="n">
        <v>25739</v>
      </c>
      <c r="E26" s="35" t="n">
        <v>77311</v>
      </c>
      <c r="F26" s="35" t="n">
        <v>5745812</v>
      </c>
      <c r="G26" s="35" t="n">
        <v>25600378</v>
      </c>
      <c r="H26" s="35" t="n">
        <v>2738190</v>
      </c>
      <c r="I26" s="35" t="n">
        <v>28608000</v>
      </c>
      <c r="J26" s="35" t="n">
        <v>0.09571414</v>
      </c>
      <c r="K26" s="35" t="s">
        <v>24</v>
      </c>
      <c r="L26" s="38" t="b">
        <v>0</v>
      </c>
      <c r="M26" s="20" t="n">
        <f aca="false">0</f>
        <v>0</v>
      </c>
      <c r="T26" s="0"/>
      <c r="U26" s="0"/>
      <c r="Y26" s="0"/>
      <c r="Z26" s="0"/>
      <c r="AG26" s="0"/>
      <c r="AH26" s="0"/>
      <c r="AI26" s="0"/>
      <c r="AJ26" s="0"/>
      <c r="AK26" s="0"/>
      <c r="AL26" s="0"/>
      <c r="AM26" s="0"/>
      <c r="AN26" s="0"/>
      <c r="AO26" s="0"/>
    </row>
    <row r="27" customFormat="false" ht="12.8" hidden="false" customHeight="false" outlineLevel="0" collapsed="false">
      <c r="A27" s="33" t="s">
        <v>813</v>
      </c>
      <c r="B27" s="2" t="s">
        <v>814</v>
      </c>
      <c r="C27" s="34" t="s">
        <v>800</v>
      </c>
      <c r="D27" s="35" t="n">
        <v>6607</v>
      </c>
      <c r="E27" s="35" t="n">
        <v>8261</v>
      </c>
      <c r="F27" s="35" t="n">
        <v>2108633</v>
      </c>
      <c r="G27" s="35" t="n">
        <v>9292885</v>
      </c>
      <c r="H27" s="35" t="n">
        <v>1272220</v>
      </c>
      <c r="I27" s="35" t="n">
        <v>10129298</v>
      </c>
      <c r="J27" s="35" t="n">
        <v>0.125598</v>
      </c>
      <c r="K27" s="35" t="s">
        <v>24</v>
      </c>
      <c r="L27" s="38" t="b">
        <v>0</v>
      </c>
      <c r="M27" s="20" t="n">
        <f aca="false">0</f>
        <v>0</v>
      </c>
      <c r="T27" s="0"/>
      <c r="U27" s="0"/>
      <c r="Y27" s="0"/>
      <c r="Z27" s="0"/>
      <c r="AG27" s="0"/>
      <c r="AH27" s="0"/>
      <c r="AI27" s="0"/>
      <c r="AJ27" s="0"/>
      <c r="AK27" s="0"/>
      <c r="AL27" s="0"/>
      <c r="AM27" s="0"/>
      <c r="AN27" s="0"/>
      <c r="AO27" s="0"/>
    </row>
    <row r="28" customFormat="false" ht="12.8" hidden="false" customHeight="false" outlineLevel="0" collapsed="false">
      <c r="A28" s="33" t="s">
        <v>815</v>
      </c>
      <c r="B28" s="2" t="s">
        <v>816</v>
      </c>
      <c r="C28" s="34" t="s">
        <v>800</v>
      </c>
      <c r="D28" s="35" t="n">
        <v>19266</v>
      </c>
      <c r="E28" s="35" t="n">
        <v>12274</v>
      </c>
      <c r="F28" s="35" t="n">
        <v>20000790</v>
      </c>
      <c r="G28" s="35" t="n">
        <v>15416723</v>
      </c>
      <c r="H28" s="35" t="n">
        <v>3946591</v>
      </c>
      <c r="I28" s="35" t="n">
        <v>31470922</v>
      </c>
      <c r="J28" s="35" t="n">
        <v>0.1254044</v>
      </c>
      <c r="K28" s="35" t="s">
        <v>24</v>
      </c>
      <c r="L28" s="38" t="b">
        <v>0</v>
      </c>
      <c r="M28" s="20" t="n">
        <f aca="false">0</f>
        <v>0</v>
      </c>
      <c r="T28" s="0"/>
      <c r="U28" s="0"/>
      <c r="Y28" s="0"/>
      <c r="Z28" s="0"/>
      <c r="AG28" s="0"/>
      <c r="AH28" s="0"/>
      <c r="AI28" s="0"/>
      <c r="AJ28" s="0"/>
      <c r="AK28" s="0"/>
      <c r="AL28" s="0"/>
      <c r="AM28" s="0"/>
      <c r="AN28" s="0"/>
      <c r="AO28" s="0"/>
    </row>
    <row r="29" customFormat="false" ht="12.8" hidden="false" customHeight="false" outlineLevel="0" collapsed="false">
      <c r="A29" s="33" t="s">
        <v>817</v>
      </c>
      <c r="B29" s="2" t="s">
        <v>818</v>
      </c>
      <c r="C29" s="34" t="s">
        <v>800</v>
      </c>
      <c r="D29" s="35" t="n">
        <v>63633</v>
      </c>
      <c r="E29" s="35" t="n">
        <v>112381</v>
      </c>
      <c r="F29" s="35" t="n">
        <v>4493354</v>
      </c>
      <c r="G29" s="35" t="n">
        <v>21038853</v>
      </c>
      <c r="H29" s="35" t="n">
        <v>1666999</v>
      </c>
      <c r="I29" s="35" t="n">
        <v>23865208</v>
      </c>
      <c r="J29" s="35" t="n">
        <v>0.0698506</v>
      </c>
      <c r="K29" s="35" t="s">
        <v>24</v>
      </c>
      <c r="L29" s="38" t="b">
        <v>1</v>
      </c>
      <c r="M29" s="20" t="n">
        <f aca="false">1</f>
        <v>1</v>
      </c>
      <c r="T29" s="0"/>
      <c r="U29" s="0"/>
      <c r="Y29" s="0"/>
      <c r="Z29" s="0"/>
      <c r="AG29" s="0"/>
      <c r="AH29" s="0"/>
      <c r="AI29" s="0"/>
      <c r="AJ29" s="0"/>
      <c r="AK29" s="0"/>
      <c r="AL29" s="0"/>
      <c r="AM29" s="0"/>
      <c r="AN29" s="0"/>
      <c r="AO29" s="0"/>
    </row>
    <row r="30" customFormat="false" ht="12.8" hidden="false" customHeight="false" outlineLevel="0" collapsed="false">
      <c r="A30" s="33" t="s">
        <v>819</v>
      </c>
      <c r="B30" s="2" t="s">
        <v>820</v>
      </c>
      <c r="C30" s="34" t="s">
        <v>800</v>
      </c>
      <c r="D30" s="35" t="n">
        <v>10419</v>
      </c>
      <c r="E30" s="35" t="n">
        <v>32347</v>
      </c>
      <c r="F30" s="35" t="n">
        <v>7582380</v>
      </c>
      <c r="G30" s="35" t="n">
        <v>15748764</v>
      </c>
      <c r="H30" s="35" t="n">
        <v>1439208</v>
      </c>
      <c r="I30" s="35" t="n">
        <v>21891936</v>
      </c>
      <c r="J30" s="35" t="n">
        <v>0.06574147</v>
      </c>
      <c r="K30" s="35" t="s">
        <v>24</v>
      </c>
      <c r="L30" s="38" t="b">
        <v>1</v>
      </c>
      <c r="M30" s="20" t="n">
        <f aca="false">1</f>
        <v>1</v>
      </c>
      <c r="T30" s="0"/>
      <c r="U30" s="0"/>
      <c r="Y30" s="0"/>
      <c r="Z30" s="0"/>
      <c r="AG30" s="0"/>
      <c r="AH30" s="0"/>
      <c r="AI30" s="0"/>
      <c r="AJ30" s="0"/>
      <c r="AK30" s="0"/>
      <c r="AL30" s="0"/>
      <c r="AM30" s="0"/>
      <c r="AN30" s="0"/>
      <c r="AO30" s="0"/>
    </row>
    <row r="31" customFormat="false" ht="12.8" hidden="false" customHeight="false" outlineLevel="0" collapsed="false">
      <c r="A31" s="33" t="s">
        <v>821</v>
      </c>
      <c r="B31" s="2" t="s">
        <v>822</v>
      </c>
      <c r="C31" s="34" t="s">
        <v>800</v>
      </c>
      <c r="D31" s="35" t="n">
        <v>48361</v>
      </c>
      <c r="E31" s="35" t="n">
        <v>21137</v>
      </c>
      <c r="F31" s="35" t="n">
        <v>4101796</v>
      </c>
      <c r="G31" s="35" t="n">
        <v>19873816</v>
      </c>
      <c r="H31" s="35" t="n">
        <v>683993</v>
      </c>
      <c r="I31" s="35" t="n">
        <v>23291619</v>
      </c>
      <c r="J31" s="35" t="n">
        <v>0.02936649</v>
      </c>
      <c r="K31" s="35" t="s">
        <v>24</v>
      </c>
      <c r="L31" s="38" t="b">
        <v>1</v>
      </c>
      <c r="M31" s="20" t="n">
        <f aca="false">1</f>
        <v>1</v>
      </c>
      <c r="T31" s="0"/>
      <c r="U31" s="0"/>
      <c r="Y31" s="0"/>
      <c r="Z31" s="0"/>
      <c r="AG31" s="0"/>
      <c r="AH31" s="0"/>
      <c r="AI31" s="0"/>
      <c r="AJ31" s="0"/>
      <c r="AK31" s="0"/>
      <c r="AL31" s="0"/>
      <c r="AM31" s="0"/>
      <c r="AN31" s="0"/>
      <c r="AO31" s="0"/>
    </row>
    <row r="32" customFormat="false" ht="12.8" hidden="false" customHeight="false" outlineLevel="0" collapsed="false">
      <c r="A32" s="33" t="s">
        <v>823</v>
      </c>
      <c r="B32" s="2" t="s">
        <v>824</v>
      </c>
      <c r="C32" s="34" t="s">
        <v>800</v>
      </c>
      <c r="D32" s="35" t="n">
        <v>58350</v>
      </c>
      <c r="E32" s="35" t="n">
        <v>25881</v>
      </c>
      <c r="F32" s="35" t="n">
        <v>9599939</v>
      </c>
      <c r="G32" s="35" t="n">
        <v>17974867</v>
      </c>
      <c r="H32" s="35" t="n">
        <v>2306624</v>
      </c>
      <c r="I32" s="35" t="n">
        <v>25268182</v>
      </c>
      <c r="J32" s="35" t="n">
        <v>0.09128571</v>
      </c>
      <c r="K32" s="35" t="s">
        <v>24</v>
      </c>
      <c r="L32" s="38" t="b">
        <v>1</v>
      </c>
      <c r="M32" s="20" t="n">
        <f aca="false">1</f>
        <v>1</v>
      </c>
      <c r="T32" s="0"/>
      <c r="U32" s="0"/>
      <c r="Y32" s="0"/>
      <c r="Z32" s="0"/>
      <c r="AG32" s="0"/>
      <c r="AH32" s="0"/>
      <c r="AI32" s="0"/>
      <c r="AJ32" s="0"/>
      <c r="AK32" s="0"/>
      <c r="AL32" s="0"/>
      <c r="AM32" s="0"/>
      <c r="AN32" s="0"/>
      <c r="AO32" s="0"/>
    </row>
    <row r="33" customFormat="false" ht="12.8" hidden="false" customHeight="false" outlineLevel="0" collapsed="false">
      <c r="A33" s="33" t="s">
        <v>825</v>
      </c>
      <c r="B33" s="2" t="s">
        <v>826</v>
      </c>
      <c r="C33" s="34" t="s">
        <v>800</v>
      </c>
      <c r="D33" s="35" t="n">
        <v>192510</v>
      </c>
      <c r="E33" s="35" t="n">
        <v>187534</v>
      </c>
      <c r="F33" s="35" t="n">
        <v>12074745</v>
      </c>
      <c r="G33" s="35" t="n">
        <v>28620820</v>
      </c>
      <c r="H33" s="35" t="n">
        <v>1605926</v>
      </c>
      <c r="I33" s="35" t="n">
        <v>39089639</v>
      </c>
      <c r="J33" s="35" t="n">
        <v>0.04108316</v>
      </c>
      <c r="K33" s="35" t="s">
        <v>24</v>
      </c>
      <c r="L33" s="38" t="b">
        <v>1</v>
      </c>
      <c r="M33" s="20" t="n">
        <f aca="false">1</f>
        <v>1</v>
      </c>
      <c r="T33" s="0"/>
      <c r="U33" s="0"/>
      <c r="Y33" s="0"/>
      <c r="Z33" s="0"/>
      <c r="AG33" s="0"/>
      <c r="AH33" s="0"/>
      <c r="AI33" s="0"/>
      <c r="AJ33" s="0"/>
      <c r="AK33" s="0"/>
      <c r="AL33" s="0"/>
      <c r="AM33" s="0"/>
      <c r="AN33" s="0"/>
      <c r="AO33" s="0"/>
    </row>
    <row r="34" customFormat="false" ht="12.8" hidden="false" customHeight="false" outlineLevel="0" collapsed="false">
      <c r="A34" s="33" t="s">
        <v>827</v>
      </c>
      <c r="B34" s="2" t="s">
        <v>828</v>
      </c>
      <c r="C34" s="34" t="s">
        <v>800</v>
      </c>
      <c r="D34" s="35" t="n">
        <v>9271</v>
      </c>
      <c r="E34" s="35" t="n">
        <v>23890</v>
      </c>
      <c r="F34" s="35" t="n">
        <v>5628668</v>
      </c>
      <c r="G34" s="35" t="n">
        <v>6459753</v>
      </c>
      <c r="H34" s="35" t="n">
        <v>939050</v>
      </c>
      <c r="I34" s="35" t="n">
        <v>11149371</v>
      </c>
      <c r="J34" s="35" t="n">
        <v>0.08422448</v>
      </c>
      <c r="K34" s="35" t="s">
        <v>24</v>
      </c>
      <c r="L34" s="38" t="b">
        <v>1</v>
      </c>
      <c r="M34" s="20" t="n">
        <f aca="false">1</f>
        <v>1</v>
      </c>
      <c r="T34" s="0"/>
      <c r="U34" s="0"/>
      <c r="Y34" s="0"/>
      <c r="Z34" s="0"/>
      <c r="AG34" s="0"/>
      <c r="AH34" s="0"/>
      <c r="AI34" s="0"/>
      <c r="AJ34" s="0"/>
      <c r="AK34" s="0"/>
      <c r="AL34" s="0"/>
      <c r="AM34" s="0"/>
      <c r="AN34" s="0"/>
      <c r="AO34" s="0"/>
    </row>
    <row r="35" customFormat="false" ht="12.8" hidden="false" customHeight="false" outlineLevel="0" collapsed="false">
      <c r="A35" s="33" t="s">
        <v>829</v>
      </c>
      <c r="B35" s="2" t="s">
        <v>830</v>
      </c>
      <c r="C35" s="34" t="s">
        <v>800</v>
      </c>
      <c r="D35" s="35" t="n">
        <v>34216</v>
      </c>
      <c r="E35" s="35" t="n">
        <v>40884</v>
      </c>
      <c r="F35" s="35" t="n">
        <v>4137902</v>
      </c>
      <c r="G35" s="35" t="n">
        <v>16316186</v>
      </c>
      <c r="H35" s="35" t="n">
        <v>1728335</v>
      </c>
      <c r="I35" s="35" t="n">
        <v>18725753</v>
      </c>
      <c r="J35" s="35" t="n">
        <v>0.09229722</v>
      </c>
      <c r="K35" s="35" t="s">
        <v>24</v>
      </c>
      <c r="L35" s="38" t="b">
        <v>1</v>
      </c>
      <c r="M35" s="20" t="n">
        <f aca="false">1</f>
        <v>1</v>
      </c>
      <c r="T35" s="0"/>
      <c r="U35" s="0"/>
      <c r="Y35" s="0"/>
      <c r="Z35" s="0"/>
      <c r="AG35" s="0"/>
      <c r="AH35" s="0"/>
      <c r="AI35" s="0"/>
      <c r="AJ35" s="0"/>
      <c r="AK35" s="0"/>
      <c r="AL35" s="0"/>
      <c r="AM35" s="0"/>
      <c r="AN35" s="0"/>
      <c r="AO35" s="0"/>
    </row>
    <row r="36" customFormat="false" ht="12.8" hidden="false" customHeight="false" outlineLevel="0" collapsed="false">
      <c r="A36" s="33" t="s">
        <v>831</v>
      </c>
      <c r="B36" s="2" t="s">
        <v>832</v>
      </c>
      <c r="C36" s="34" t="s">
        <v>800</v>
      </c>
      <c r="D36" s="35" t="n">
        <v>46114</v>
      </c>
      <c r="E36" s="35" t="n">
        <v>12346</v>
      </c>
      <c r="F36" s="35" t="n">
        <v>71346345</v>
      </c>
      <c r="G36" s="35" t="n">
        <v>10129801</v>
      </c>
      <c r="H36" s="35" t="n">
        <v>1854105</v>
      </c>
      <c r="I36" s="35" t="n">
        <v>79622041</v>
      </c>
      <c r="J36" s="35" t="n">
        <v>0.02328633</v>
      </c>
      <c r="K36" s="35" t="s">
        <v>24</v>
      </c>
      <c r="L36" s="38" t="b">
        <v>1</v>
      </c>
      <c r="M36" s="20" t="n">
        <f aca="false">1</f>
        <v>1</v>
      </c>
      <c r="T36" s="0"/>
      <c r="U36" s="0"/>
      <c r="Y36" s="0"/>
      <c r="Z36" s="0"/>
      <c r="AG36" s="0"/>
      <c r="AH36" s="0"/>
      <c r="AI36" s="0"/>
      <c r="AJ36" s="0"/>
      <c r="AK36" s="0"/>
      <c r="AL36" s="0"/>
      <c r="AM36" s="0"/>
      <c r="AN36" s="0"/>
      <c r="AO36" s="0"/>
    </row>
    <row r="37" customFormat="false" ht="12.8" hidden="false" customHeight="false" outlineLevel="0" collapsed="false">
      <c r="A37" s="33" t="s">
        <v>833</v>
      </c>
      <c r="B37" s="2" t="s">
        <v>834</v>
      </c>
      <c r="C37" s="34" t="s">
        <v>800</v>
      </c>
      <c r="D37" s="35" t="n">
        <v>3104</v>
      </c>
      <c r="E37" s="35" t="n">
        <v>5290</v>
      </c>
      <c r="F37" s="35" t="n">
        <v>227224</v>
      </c>
      <c r="G37" s="35" t="n">
        <v>6914825</v>
      </c>
      <c r="H37" s="35" t="n">
        <v>109468</v>
      </c>
      <c r="I37" s="35" t="n">
        <v>7032581</v>
      </c>
      <c r="J37" s="35" t="n">
        <v>0.01556584</v>
      </c>
      <c r="K37" s="35" t="s">
        <v>24</v>
      </c>
      <c r="L37" s="38" t="b">
        <v>1</v>
      </c>
      <c r="M37" s="20" t="n">
        <f aca="false">1</f>
        <v>1</v>
      </c>
      <c r="T37" s="0"/>
      <c r="U37" s="0"/>
      <c r="Y37" s="0"/>
      <c r="Z37" s="0"/>
      <c r="AG37" s="0"/>
      <c r="AH37" s="0"/>
      <c r="AI37" s="0"/>
      <c r="AJ37" s="0"/>
      <c r="AK37" s="0"/>
      <c r="AL37" s="0"/>
      <c r="AM37" s="0"/>
      <c r="AN37" s="0"/>
      <c r="AO37" s="0"/>
    </row>
    <row r="38" customFormat="false" ht="12.8" hidden="false" customHeight="false" outlineLevel="0" collapsed="false">
      <c r="A38" s="33" t="s">
        <v>835</v>
      </c>
      <c r="B38" s="2" t="s">
        <v>836</v>
      </c>
      <c r="C38" s="34" t="s">
        <v>800</v>
      </c>
      <c r="D38" s="35" t="n">
        <v>4692</v>
      </c>
      <c r="E38" s="35" t="n">
        <v>4006</v>
      </c>
      <c r="F38" s="35" t="n">
        <v>281394</v>
      </c>
      <c r="G38" s="35" t="n">
        <v>6820328</v>
      </c>
      <c r="H38" s="35" t="n">
        <v>134305</v>
      </c>
      <c r="I38" s="35" t="n">
        <v>6967417</v>
      </c>
      <c r="J38" s="35" t="n">
        <v>0.01927615</v>
      </c>
      <c r="K38" s="35" t="s">
        <v>24</v>
      </c>
      <c r="L38" s="38" t="b">
        <v>1</v>
      </c>
      <c r="M38" s="20" t="n">
        <f aca="false">1</f>
        <v>1</v>
      </c>
      <c r="T38" s="0"/>
      <c r="U38" s="0"/>
      <c r="Y38" s="0"/>
      <c r="Z38" s="0"/>
      <c r="AG38" s="0"/>
      <c r="AH38" s="0"/>
      <c r="AI38" s="0"/>
      <c r="AJ38" s="0"/>
      <c r="AK38" s="0"/>
      <c r="AL38" s="0"/>
      <c r="AM38" s="0"/>
      <c r="AN38" s="0"/>
      <c r="AO38" s="0"/>
    </row>
    <row r="39" customFormat="false" ht="12.8" hidden="false" customHeight="false" outlineLevel="0" collapsed="false">
      <c r="A39" s="33" t="s">
        <v>837</v>
      </c>
      <c r="B39" s="2" t="s">
        <v>838</v>
      </c>
      <c r="C39" s="34" t="s">
        <v>800</v>
      </c>
      <c r="D39" s="35" t="n">
        <v>7062</v>
      </c>
      <c r="E39" s="35" t="n">
        <v>4687</v>
      </c>
      <c r="F39" s="35" t="n">
        <v>4231310</v>
      </c>
      <c r="G39" s="35" t="n">
        <v>7329440</v>
      </c>
      <c r="H39" s="35" t="n">
        <v>204687</v>
      </c>
      <c r="I39" s="35" t="n">
        <v>11356063</v>
      </c>
      <c r="J39" s="35" t="n">
        <v>0.01802447</v>
      </c>
      <c r="K39" s="35" t="s">
        <v>24</v>
      </c>
      <c r="L39" s="38" t="b">
        <v>1</v>
      </c>
      <c r="M39" s="20" t="n">
        <f aca="false">1</f>
        <v>1</v>
      </c>
      <c r="T39" s="0"/>
      <c r="U39" s="0"/>
      <c r="Y39" s="0"/>
      <c r="Z39" s="0"/>
      <c r="AG39" s="0"/>
      <c r="AH39" s="0"/>
      <c r="AI39" s="0"/>
      <c r="AJ39" s="0"/>
      <c r="AK39" s="0"/>
      <c r="AL39" s="0"/>
      <c r="AM39" s="0"/>
      <c r="AN39" s="0"/>
      <c r="AO39" s="0"/>
    </row>
    <row r="40" customFormat="false" ht="12.8" hidden="false" customHeight="false" outlineLevel="0" collapsed="false">
      <c r="A40" s="33" t="s">
        <v>839</v>
      </c>
      <c r="B40" s="2" t="s">
        <v>840</v>
      </c>
      <c r="C40" s="34" t="s">
        <v>800</v>
      </c>
      <c r="D40" s="35" t="n">
        <v>115522</v>
      </c>
      <c r="E40" s="35" t="n">
        <v>28752</v>
      </c>
      <c r="F40" s="35" t="n">
        <v>10586056</v>
      </c>
      <c r="G40" s="35" t="n">
        <v>20916741</v>
      </c>
      <c r="H40" s="35" t="n">
        <v>4558482</v>
      </c>
      <c r="I40" s="35" t="n">
        <v>26944315</v>
      </c>
      <c r="J40" s="35" t="n">
        <v>0.1691816</v>
      </c>
      <c r="K40" s="35" t="s">
        <v>24</v>
      </c>
      <c r="L40" s="38" t="b">
        <v>1</v>
      </c>
      <c r="M40" s="20" t="n">
        <f aca="false">1</f>
        <v>1</v>
      </c>
      <c r="T40" s="0"/>
      <c r="U40" s="0"/>
      <c r="Y40" s="0"/>
      <c r="Z40" s="0"/>
      <c r="AG40" s="0"/>
      <c r="AH40" s="0"/>
      <c r="AI40" s="0"/>
      <c r="AJ40" s="0"/>
      <c r="AK40" s="0"/>
      <c r="AL40" s="0"/>
      <c r="AM40" s="0"/>
      <c r="AN40" s="0"/>
      <c r="AO40" s="0"/>
    </row>
    <row r="41" customFormat="false" ht="12.8" hidden="false" customHeight="false" outlineLevel="0" collapsed="false">
      <c r="A41" s="33" t="s">
        <v>841</v>
      </c>
      <c r="B41" s="2" t="s">
        <v>842</v>
      </c>
      <c r="C41" s="34" t="s">
        <v>800</v>
      </c>
      <c r="D41" s="35" t="n">
        <v>69468</v>
      </c>
      <c r="E41" s="35" t="n">
        <v>43012</v>
      </c>
      <c r="F41" s="35" t="n">
        <v>5215565</v>
      </c>
      <c r="G41" s="35" t="n">
        <v>20291152</v>
      </c>
      <c r="H41" s="35" t="n">
        <v>2768480</v>
      </c>
      <c r="I41" s="35" t="n">
        <v>22738237</v>
      </c>
      <c r="J41" s="35" t="n">
        <v>0.1217544</v>
      </c>
      <c r="K41" s="35" t="s">
        <v>24</v>
      </c>
      <c r="L41" s="38" t="b">
        <v>1</v>
      </c>
      <c r="M41" s="20" t="n">
        <f aca="false">1</f>
        <v>1</v>
      </c>
      <c r="T41" s="0"/>
      <c r="U41" s="0"/>
      <c r="Y41" s="0"/>
      <c r="Z41" s="0"/>
      <c r="AG41" s="0"/>
      <c r="AH41" s="0"/>
      <c r="AI41" s="0"/>
      <c r="AJ41" s="0"/>
      <c r="AK41" s="0"/>
      <c r="AL41" s="0"/>
      <c r="AM41" s="0"/>
      <c r="AN41" s="0"/>
      <c r="AO41" s="0"/>
    </row>
    <row r="42" customFormat="false" ht="12.8" hidden="false" customHeight="false" outlineLevel="0" collapsed="false">
      <c r="A42" s="33" t="s">
        <v>843</v>
      </c>
      <c r="B42" s="2" t="s">
        <v>844</v>
      </c>
      <c r="C42" s="34" t="s">
        <v>800</v>
      </c>
      <c r="D42" s="35" t="n">
        <v>71872</v>
      </c>
      <c r="E42" s="35" t="n">
        <v>30080</v>
      </c>
      <c r="F42" s="35" t="n">
        <v>8542836</v>
      </c>
      <c r="G42" s="35" t="n">
        <v>17930061</v>
      </c>
      <c r="H42" s="35" t="n">
        <v>3027663</v>
      </c>
      <c r="I42" s="35" t="n">
        <v>23445234</v>
      </c>
      <c r="J42" s="35" t="n">
        <v>0.1291377</v>
      </c>
      <c r="K42" s="35" t="s">
        <v>24</v>
      </c>
      <c r="L42" s="38" t="b">
        <v>1</v>
      </c>
      <c r="M42" s="20" t="n">
        <f aca="false">1</f>
        <v>1</v>
      </c>
      <c r="T42" s="0"/>
      <c r="U42" s="0"/>
      <c r="Y42" s="0"/>
      <c r="Z42" s="0"/>
      <c r="AG42" s="0"/>
      <c r="AH42" s="0"/>
      <c r="AI42" s="0"/>
      <c r="AJ42" s="0"/>
      <c r="AK42" s="0"/>
      <c r="AL42" s="0"/>
      <c r="AM42" s="0"/>
      <c r="AN42" s="0"/>
      <c r="AO42" s="0"/>
    </row>
    <row r="43" customFormat="false" ht="12.8" hidden="false" customHeight="false" outlineLevel="0" collapsed="false">
      <c r="A43" s="33" t="s">
        <v>845</v>
      </c>
      <c r="B43" s="2" t="s">
        <v>846</v>
      </c>
      <c r="C43" s="34" t="s">
        <v>800</v>
      </c>
      <c r="D43" s="35" t="n">
        <v>195045</v>
      </c>
      <c r="E43" s="35" t="n">
        <v>126859</v>
      </c>
      <c r="F43" s="35" t="n">
        <v>52379282</v>
      </c>
      <c r="G43" s="35" t="n">
        <v>25339491</v>
      </c>
      <c r="H43" s="35" t="n">
        <v>1913655</v>
      </c>
      <c r="I43" s="35" t="n">
        <v>75805118</v>
      </c>
      <c r="J43" s="35" t="n">
        <v>0.0252444</v>
      </c>
      <c r="K43" s="35" t="s">
        <v>24</v>
      </c>
      <c r="L43" s="38" t="b">
        <v>1</v>
      </c>
      <c r="M43" s="20" t="n">
        <f aca="false">1</f>
        <v>1</v>
      </c>
      <c r="T43" s="0"/>
      <c r="U43" s="0"/>
      <c r="Y43" s="0"/>
      <c r="Z43" s="0"/>
      <c r="AG43" s="0"/>
      <c r="AH43" s="0"/>
      <c r="AI43" s="0"/>
      <c r="AJ43" s="0"/>
      <c r="AK43" s="0"/>
      <c r="AL43" s="0"/>
      <c r="AM43" s="0"/>
      <c r="AN43" s="0"/>
      <c r="AO43" s="0"/>
    </row>
    <row r="44" customFormat="false" ht="12.8" hidden="false" customHeight="false" outlineLevel="0" collapsed="false">
      <c r="A44" s="33" t="s">
        <v>847</v>
      </c>
      <c r="B44" s="2" t="s">
        <v>848</v>
      </c>
      <c r="C44" s="34" t="s">
        <v>800</v>
      </c>
      <c r="D44" s="35" t="n">
        <v>251267</v>
      </c>
      <c r="E44" s="35" t="n">
        <v>117408</v>
      </c>
      <c r="F44" s="35" t="n">
        <v>64950303</v>
      </c>
      <c r="G44" s="35" t="n">
        <v>34501387</v>
      </c>
      <c r="H44" s="35" t="n">
        <v>8227293</v>
      </c>
      <c r="I44" s="35" t="n">
        <v>91224397</v>
      </c>
      <c r="J44" s="35" t="n">
        <v>0.09018742</v>
      </c>
      <c r="K44" s="35" t="s">
        <v>24</v>
      </c>
      <c r="L44" s="38" t="b">
        <v>1</v>
      </c>
      <c r="M44" s="20" t="n">
        <f aca="false">1</f>
        <v>1</v>
      </c>
      <c r="T44" s="0"/>
      <c r="U44" s="0"/>
      <c r="Y44" s="0"/>
      <c r="Z44" s="0"/>
      <c r="AG44" s="0"/>
      <c r="AH44" s="0"/>
      <c r="AI44" s="0"/>
      <c r="AJ44" s="0"/>
      <c r="AK44" s="0"/>
      <c r="AL44" s="0"/>
      <c r="AM44" s="0"/>
      <c r="AN44" s="0"/>
      <c r="AO44" s="0"/>
    </row>
    <row r="45" customFormat="false" ht="12.8" hidden="false" customHeight="false" outlineLevel="0" collapsed="false">
      <c r="A45" s="33" t="s">
        <v>849</v>
      </c>
      <c r="B45" s="2" t="s">
        <v>850</v>
      </c>
      <c r="C45" s="34" t="s">
        <v>800</v>
      </c>
      <c r="D45" s="35" t="n">
        <v>15398</v>
      </c>
      <c r="E45" s="35" t="n">
        <v>12116</v>
      </c>
      <c r="F45" s="35" t="n">
        <v>6219269</v>
      </c>
      <c r="G45" s="35" t="n">
        <v>10682749</v>
      </c>
      <c r="H45" s="35" t="n">
        <v>1937476</v>
      </c>
      <c r="I45" s="35" t="n">
        <v>14964542</v>
      </c>
      <c r="J45" s="35" t="n">
        <v>0.1294711</v>
      </c>
      <c r="K45" s="35" t="s">
        <v>24</v>
      </c>
      <c r="L45" s="38" t="b">
        <v>1</v>
      </c>
      <c r="M45" s="20" t="n">
        <f aca="false">1</f>
        <v>1</v>
      </c>
      <c r="T45" s="0"/>
      <c r="U45" s="0"/>
      <c r="Y45" s="0"/>
      <c r="Z45" s="0"/>
      <c r="AG45" s="0"/>
      <c r="AH45" s="0"/>
      <c r="AI45" s="0"/>
      <c r="AJ45" s="0"/>
      <c r="AK45" s="0"/>
      <c r="AL45" s="0"/>
      <c r="AM45" s="0"/>
      <c r="AN45" s="0"/>
      <c r="AO45" s="0"/>
    </row>
    <row r="46" customFormat="false" ht="12.8" hidden="false" customHeight="false" outlineLevel="0" collapsed="false">
      <c r="A46" s="33" t="s">
        <v>851</v>
      </c>
      <c r="B46" s="2" t="s">
        <v>852</v>
      </c>
      <c r="C46" s="34" t="s">
        <v>800</v>
      </c>
      <c r="D46" s="35" t="n">
        <v>31926</v>
      </c>
      <c r="E46" s="35" t="n">
        <v>17198</v>
      </c>
      <c r="F46" s="35" t="n">
        <v>17583150</v>
      </c>
      <c r="G46" s="35" t="n">
        <v>15535989</v>
      </c>
      <c r="H46" s="35" t="n">
        <v>3268214</v>
      </c>
      <c r="I46" s="35" t="n">
        <v>29850925</v>
      </c>
      <c r="J46" s="35" t="n">
        <v>0.1094845</v>
      </c>
      <c r="K46" s="35" t="s">
        <v>24</v>
      </c>
      <c r="L46" s="38" t="b">
        <v>1</v>
      </c>
      <c r="M46" s="20" t="n">
        <f aca="false">1</f>
        <v>1</v>
      </c>
      <c r="T46" s="0"/>
      <c r="U46" s="0"/>
      <c r="Y46" s="0"/>
      <c r="Z46" s="0"/>
      <c r="AG46" s="0"/>
      <c r="AH46" s="0"/>
      <c r="AI46" s="0"/>
      <c r="AJ46" s="0"/>
      <c r="AK46" s="0"/>
      <c r="AL46" s="0"/>
      <c r="AM46" s="0"/>
      <c r="AN46" s="0"/>
      <c r="AO46" s="0"/>
    </row>
    <row r="47" customFormat="false" ht="12.8" hidden="false" customHeight="false" outlineLevel="0" collapsed="false">
      <c r="A47" s="33" t="s">
        <v>853</v>
      </c>
      <c r="B47" s="2" t="s">
        <v>854</v>
      </c>
      <c r="C47" s="34" t="s">
        <v>800</v>
      </c>
      <c r="D47" s="35" t="n">
        <v>49871</v>
      </c>
      <c r="E47" s="35" t="n">
        <v>27393</v>
      </c>
      <c r="F47" s="35" t="n">
        <v>2650919</v>
      </c>
      <c r="G47" s="35" t="n">
        <v>12081480</v>
      </c>
      <c r="H47" s="35" t="n">
        <v>799275</v>
      </c>
      <c r="I47" s="35" t="n">
        <v>13933124</v>
      </c>
      <c r="J47" s="35" t="n">
        <v>0.0573651</v>
      </c>
      <c r="K47" s="35" t="s">
        <v>24</v>
      </c>
      <c r="L47" s="38" t="b">
        <v>1</v>
      </c>
      <c r="M47" s="20" t="n">
        <f aca="false">1</f>
        <v>1</v>
      </c>
      <c r="T47" s="0"/>
      <c r="U47" s="0"/>
      <c r="Y47" s="0"/>
      <c r="Z47" s="0"/>
      <c r="AG47" s="0"/>
      <c r="AH47" s="0"/>
      <c r="AI47" s="0"/>
      <c r="AJ47" s="0"/>
      <c r="AK47" s="0"/>
      <c r="AL47" s="0"/>
      <c r="AM47" s="0"/>
      <c r="AN47" s="0"/>
      <c r="AO47" s="0"/>
    </row>
    <row r="48" customFormat="false" ht="12.8" hidden="false" customHeight="false" outlineLevel="0" collapsed="false">
      <c r="A48" s="33" t="s">
        <v>855</v>
      </c>
      <c r="B48" s="2" t="s">
        <v>856</v>
      </c>
      <c r="C48" s="34" t="s">
        <v>800</v>
      </c>
      <c r="D48" s="35" t="n">
        <v>112107</v>
      </c>
      <c r="E48" s="35" t="n">
        <v>55567</v>
      </c>
      <c r="F48" s="35" t="n">
        <v>12762524</v>
      </c>
      <c r="G48" s="35" t="n">
        <v>33203752</v>
      </c>
      <c r="H48" s="35" t="n">
        <v>4182957</v>
      </c>
      <c r="I48" s="35" t="n">
        <v>41783319</v>
      </c>
      <c r="J48" s="35" t="n">
        <v>0.1001107</v>
      </c>
      <c r="K48" s="35" t="s">
        <v>24</v>
      </c>
      <c r="L48" s="38" t="b">
        <v>1</v>
      </c>
      <c r="M48" s="20" t="n">
        <f aca="false">1</f>
        <v>1</v>
      </c>
      <c r="T48" s="0"/>
      <c r="U48" s="0"/>
      <c r="Y48" s="0"/>
      <c r="Z48" s="0"/>
      <c r="AG48" s="0"/>
      <c r="AH48" s="0"/>
      <c r="AI48" s="0"/>
      <c r="AJ48" s="0"/>
      <c r="AK48" s="0"/>
      <c r="AL48" s="0"/>
      <c r="AM48" s="0"/>
      <c r="AN48" s="0"/>
      <c r="AO48" s="0"/>
    </row>
    <row r="49" customFormat="false" ht="12.8" hidden="false" customHeight="false" outlineLevel="0" collapsed="false">
      <c r="A49" s="33" t="s">
        <v>857</v>
      </c>
      <c r="B49" s="2" t="s">
        <v>858</v>
      </c>
      <c r="C49" s="34" t="s">
        <v>800</v>
      </c>
      <c r="D49" s="35" t="n">
        <v>2474</v>
      </c>
      <c r="E49" s="35" t="n">
        <v>19372</v>
      </c>
      <c r="F49" s="35" t="n">
        <v>1889170</v>
      </c>
      <c r="G49" s="35" t="n">
        <v>8254825</v>
      </c>
      <c r="H49" s="35" t="n">
        <v>504885</v>
      </c>
      <c r="I49" s="35" t="n">
        <v>9639110</v>
      </c>
      <c r="J49" s="35" t="n">
        <v>0.0523788</v>
      </c>
      <c r="K49" s="35" t="s">
        <v>24</v>
      </c>
      <c r="L49" s="38" t="b">
        <v>1</v>
      </c>
      <c r="M49" s="20" t="n">
        <f aca="false">1</f>
        <v>1</v>
      </c>
      <c r="T49" s="0"/>
      <c r="U49" s="0"/>
      <c r="Y49" s="0"/>
      <c r="Z49" s="0"/>
      <c r="AG49" s="0"/>
      <c r="AH49" s="0"/>
      <c r="AI49" s="0"/>
      <c r="AJ49" s="0"/>
      <c r="AK49" s="0"/>
      <c r="AL49" s="0"/>
      <c r="AM49" s="0"/>
      <c r="AN49" s="0"/>
      <c r="AO49" s="0"/>
    </row>
    <row r="50" customFormat="false" ht="12.8" hidden="false" customHeight="false" outlineLevel="0" collapsed="false">
      <c r="A50" s="33" t="s">
        <v>859</v>
      </c>
      <c r="B50" s="2" t="s">
        <v>860</v>
      </c>
      <c r="C50" s="34" t="s">
        <v>800</v>
      </c>
      <c r="D50" s="35" t="n">
        <v>1396</v>
      </c>
      <c r="E50" s="35" t="n">
        <v>3916</v>
      </c>
      <c r="F50" s="35" t="n">
        <v>332050</v>
      </c>
      <c r="G50" s="35" t="n">
        <v>7687882</v>
      </c>
      <c r="H50" s="35" t="n">
        <v>148223</v>
      </c>
      <c r="I50" s="35" t="n">
        <v>7871709</v>
      </c>
      <c r="J50" s="35" t="n">
        <v>0.01882984</v>
      </c>
      <c r="K50" s="35" t="s">
        <v>24</v>
      </c>
      <c r="L50" s="38" t="b">
        <v>1</v>
      </c>
      <c r="M50" s="20" t="n">
        <f aca="false">1</f>
        <v>1</v>
      </c>
      <c r="T50" s="0"/>
      <c r="U50" s="0"/>
      <c r="Y50" s="0"/>
      <c r="Z50" s="0"/>
      <c r="AG50" s="0"/>
      <c r="AH50" s="0"/>
      <c r="AI50" s="0"/>
      <c r="AJ50" s="0"/>
      <c r="AK50" s="0"/>
      <c r="AL50" s="0"/>
      <c r="AM50" s="0"/>
      <c r="AN50" s="0"/>
      <c r="AO50" s="0"/>
    </row>
    <row r="51" customFormat="false" ht="12.8" hidden="false" customHeight="false" outlineLevel="0" collapsed="false">
      <c r="A51" s="33" t="s">
        <v>861</v>
      </c>
      <c r="B51" s="2" t="s">
        <v>862</v>
      </c>
      <c r="C51" s="34" t="s">
        <v>800</v>
      </c>
      <c r="D51" s="35" t="n">
        <v>7796</v>
      </c>
      <c r="E51" s="35" t="n">
        <v>9537</v>
      </c>
      <c r="F51" s="35" t="n">
        <v>1450549</v>
      </c>
      <c r="G51" s="35" t="n">
        <v>8745196</v>
      </c>
      <c r="H51" s="35" t="n">
        <v>595988</v>
      </c>
      <c r="I51" s="35" t="n">
        <v>9599757</v>
      </c>
      <c r="J51" s="35" t="n">
        <v>0.06208365</v>
      </c>
      <c r="K51" s="35" t="s">
        <v>24</v>
      </c>
      <c r="L51" s="38" t="b">
        <v>1</v>
      </c>
      <c r="M51" s="20" t="n">
        <f aca="false">1</f>
        <v>1</v>
      </c>
      <c r="T51" s="0"/>
      <c r="U51" s="0"/>
      <c r="Y51" s="0"/>
      <c r="Z51" s="0"/>
      <c r="AG51" s="0"/>
      <c r="AH51" s="0"/>
      <c r="AI51" s="0"/>
      <c r="AJ51" s="0"/>
      <c r="AK51" s="0"/>
      <c r="AL51" s="0"/>
      <c r="AM51" s="0"/>
      <c r="AN51" s="0"/>
      <c r="AO51" s="0"/>
    </row>
    <row r="52" customFormat="false" ht="12.8" hidden="false" customHeight="false" outlineLevel="0" collapsed="false">
      <c r="A52" s="33" t="s">
        <v>863</v>
      </c>
      <c r="B52" s="2" t="s">
        <v>864</v>
      </c>
      <c r="C52" s="34" t="s">
        <v>800</v>
      </c>
      <c r="D52" s="35" t="n">
        <v>95010</v>
      </c>
      <c r="E52" s="35" t="n">
        <v>155831</v>
      </c>
      <c r="F52" s="35" t="n">
        <v>13835891</v>
      </c>
      <c r="G52" s="35" t="n">
        <v>30348850</v>
      </c>
      <c r="H52" s="35" t="n">
        <v>2569342</v>
      </c>
      <c r="I52" s="35" t="n">
        <v>41615399</v>
      </c>
      <c r="J52" s="35" t="n">
        <v>0.06174017</v>
      </c>
      <c r="K52" s="35" t="s">
        <v>24</v>
      </c>
      <c r="L52" s="38" t="b">
        <v>1</v>
      </c>
      <c r="M52" s="20" t="n">
        <f aca="false">1</f>
        <v>1</v>
      </c>
      <c r="T52" s="0"/>
      <c r="U52" s="0"/>
      <c r="Y52" s="0"/>
      <c r="Z52" s="0"/>
      <c r="AG52" s="0"/>
      <c r="AH52" s="0"/>
      <c r="AI52" s="0"/>
      <c r="AJ52" s="0"/>
      <c r="AK52" s="0"/>
      <c r="AL52" s="0"/>
      <c r="AM52" s="0"/>
      <c r="AN52" s="0"/>
      <c r="AO52" s="0"/>
    </row>
    <row r="53" customFormat="false" ht="12.8" hidden="false" customHeight="false" outlineLevel="0" collapsed="false">
      <c r="A53" s="33" t="s">
        <v>865</v>
      </c>
      <c r="B53" s="2" t="s">
        <v>866</v>
      </c>
      <c r="C53" s="34" t="s">
        <v>800</v>
      </c>
      <c r="D53" s="35" t="n">
        <v>35993</v>
      </c>
      <c r="E53" s="35" t="n">
        <v>46665</v>
      </c>
      <c r="F53" s="35" t="n">
        <v>3199611</v>
      </c>
      <c r="G53" s="35" t="n">
        <v>19341109</v>
      </c>
      <c r="H53" s="35" t="n">
        <v>434606</v>
      </c>
      <c r="I53" s="35" t="n">
        <v>22106114</v>
      </c>
      <c r="J53" s="35" t="n">
        <v>0.01965999</v>
      </c>
      <c r="K53" s="35" t="s">
        <v>24</v>
      </c>
      <c r="L53" s="38" t="b">
        <v>1</v>
      </c>
      <c r="M53" s="20" t="n">
        <f aca="false">1</f>
        <v>1</v>
      </c>
      <c r="T53" s="0"/>
      <c r="U53" s="0"/>
      <c r="Y53" s="0"/>
      <c r="Z53" s="0"/>
      <c r="AG53" s="0"/>
      <c r="AH53" s="0"/>
      <c r="AI53" s="0"/>
      <c r="AJ53" s="0"/>
      <c r="AK53" s="0"/>
      <c r="AL53" s="0"/>
      <c r="AM53" s="0"/>
      <c r="AN53" s="0"/>
      <c r="AO53" s="0"/>
    </row>
    <row r="54" customFormat="false" ht="12.8" hidden="false" customHeight="false" outlineLevel="0" collapsed="false">
      <c r="A54" s="33" t="s">
        <v>867</v>
      </c>
      <c r="B54" s="2" t="s">
        <v>868</v>
      </c>
      <c r="C54" s="34" t="s">
        <v>800</v>
      </c>
      <c r="D54" s="35" t="n">
        <v>40248</v>
      </c>
      <c r="E54" s="35" t="n">
        <v>25530</v>
      </c>
      <c r="F54" s="35" t="n">
        <v>34266645</v>
      </c>
      <c r="G54" s="35" t="n">
        <v>12913754</v>
      </c>
      <c r="H54" s="35" t="n">
        <v>1562358</v>
      </c>
      <c r="I54" s="35" t="n">
        <v>45618041</v>
      </c>
      <c r="J54" s="35" t="n">
        <v>0.03424869</v>
      </c>
      <c r="K54" s="35" t="s">
        <v>24</v>
      </c>
      <c r="L54" s="38" t="b">
        <v>1</v>
      </c>
      <c r="M54" s="20" t="n">
        <f aca="false">1</f>
        <v>1</v>
      </c>
      <c r="T54" s="0"/>
      <c r="U54" s="0"/>
      <c r="Y54" s="0"/>
      <c r="Z54" s="0"/>
      <c r="AG54" s="0"/>
      <c r="AH54" s="0"/>
      <c r="AI54" s="0"/>
      <c r="AJ54" s="0"/>
      <c r="AK54" s="0"/>
      <c r="AL54" s="0"/>
      <c r="AM54" s="0"/>
      <c r="AN54" s="0"/>
      <c r="AO54" s="0"/>
    </row>
    <row r="55" customFormat="false" ht="12.8" hidden="false" customHeight="false" outlineLevel="0" collapsed="false">
      <c r="A55" s="33" t="s">
        <v>869</v>
      </c>
      <c r="B55" s="2" t="s">
        <v>870</v>
      </c>
      <c r="C55" s="34" t="s">
        <v>800</v>
      </c>
      <c r="D55" s="35" t="n">
        <v>57284</v>
      </c>
      <c r="E55" s="35" t="n">
        <v>28376</v>
      </c>
      <c r="F55" s="35" t="n">
        <v>4529036</v>
      </c>
      <c r="G55" s="35" t="n">
        <v>10000467</v>
      </c>
      <c r="H55" s="35" t="n">
        <v>892490</v>
      </c>
      <c r="I55" s="35" t="n">
        <v>13637013</v>
      </c>
      <c r="J55" s="35" t="n">
        <v>0.06544615</v>
      </c>
      <c r="K55" s="35" t="n">
        <v>0.001</v>
      </c>
      <c r="L55" s="38" t="b">
        <v>1</v>
      </c>
      <c r="M55" s="20" t="n">
        <f aca="false">1</f>
        <v>1</v>
      </c>
      <c r="T55" s="0"/>
      <c r="U55" s="0"/>
      <c r="Y55" s="0"/>
      <c r="Z55" s="0"/>
      <c r="AG55" s="0"/>
      <c r="AH55" s="0"/>
      <c r="AI55" s="0"/>
      <c r="AJ55" s="0"/>
      <c r="AK55" s="0"/>
      <c r="AL55" s="0"/>
      <c r="AM55" s="0"/>
      <c r="AN55" s="0"/>
      <c r="AO55" s="0"/>
    </row>
    <row r="56" customFormat="false" ht="12.8" hidden="false" customHeight="false" outlineLevel="0" collapsed="false">
      <c r="A56" s="33" t="s">
        <v>871</v>
      </c>
      <c r="B56" s="2" t="s">
        <v>872</v>
      </c>
      <c r="C56" s="34" t="s">
        <v>800</v>
      </c>
      <c r="D56" s="35" t="n">
        <v>31538</v>
      </c>
      <c r="E56" s="35" t="n">
        <v>8500</v>
      </c>
      <c r="F56" s="35" t="n">
        <v>4184053</v>
      </c>
      <c r="G56" s="35" t="n">
        <v>15926120</v>
      </c>
      <c r="H56" s="35" t="n">
        <v>1036549</v>
      </c>
      <c r="I56" s="35" t="n">
        <v>19073624</v>
      </c>
      <c r="J56" s="35" t="n">
        <v>0.05434463</v>
      </c>
      <c r="K56" s="35" t="s">
        <v>24</v>
      </c>
      <c r="L56" s="38" t="b">
        <v>1</v>
      </c>
      <c r="M56" s="20" t="n">
        <f aca="false">1</f>
        <v>1</v>
      </c>
      <c r="T56" s="0"/>
      <c r="U56" s="0"/>
      <c r="Y56" s="0"/>
      <c r="Z56" s="0"/>
      <c r="AG56" s="0"/>
      <c r="AH56" s="0"/>
      <c r="AI56" s="0"/>
      <c r="AJ56" s="0"/>
      <c r="AK56" s="0"/>
      <c r="AL56" s="0"/>
      <c r="AM56" s="0"/>
      <c r="AN56" s="0"/>
      <c r="AO56" s="0"/>
    </row>
    <row r="57" customFormat="false" ht="12.8" hidden="false" customHeight="false" outlineLevel="0" collapsed="false">
      <c r="A57" s="33" t="s">
        <v>873</v>
      </c>
      <c r="B57" s="2" t="s">
        <v>874</v>
      </c>
      <c r="C57" s="34" t="s">
        <v>800</v>
      </c>
      <c r="D57" s="35" t="n">
        <v>27258</v>
      </c>
      <c r="E57" s="35" t="n">
        <v>68849</v>
      </c>
      <c r="F57" s="35" t="n">
        <v>4142515</v>
      </c>
      <c r="G57" s="35" t="n">
        <v>16457904</v>
      </c>
      <c r="H57" s="35" t="n">
        <v>1216571</v>
      </c>
      <c r="I57" s="35" t="n">
        <v>19383848</v>
      </c>
      <c r="J57" s="35" t="n">
        <v>0.0627621</v>
      </c>
      <c r="K57" s="35" t="s">
        <v>24</v>
      </c>
      <c r="L57" s="38" t="b">
        <v>1</v>
      </c>
      <c r="M57" s="20" t="n">
        <f aca="false">1</f>
        <v>1</v>
      </c>
      <c r="T57" s="0"/>
      <c r="U57" s="0"/>
      <c r="Y57" s="0"/>
      <c r="Z57" s="0"/>
      <c r="AG57" s="0"/>
      <c r="AH57" s="0"/>
      <c r="AI57" s="0"/>
      <c r="AJ57" s="0"/>
      <c r="AK57" s="0"/>
      <c r="AL57" s="0"/>
      <c r="AM57" s="0"/>
      <c r="AN57" s="0"/>
      <c r="AO57" s="0"/>
    </row>
    <row r="58" customFormat="false" ht="12.8" hidden="false" customHeight="false" outlineLevel="0" collapsed="false">
      <c r="A58" s="33" t="s">
        <v>875</v>
      </c>
      <c r="B58" s="2" t="s">
        <v>876</v>
      </c>
      <c r="C58" s="34" t="s">
        <v>800</v>
      </c>
      <c r="D58" s="35" t="n">
        <v>19145</v>
      </c>
      <c r="E58" s="35" t="n">
        <v>25917</v>
      </c>
      <c r="F58" s="35" t="n">
        <v>3149663</v>
      </c>
      <c r="G58" s="35" t="n">
        <v>23151790</v>
      </c>
      <c r="H58" s="35" t="n">
        <v>1607268</v>
      </c>
      <c r="I58" s="35" t="n">
        <v>24694185</v>
      </c>
      <c r="J58" s="35" t="n">
        <v>0.0650869</v>
      </c>
      <c r="K58" s="35" t="s">
        <v>24</v>
      </c>
      <c r="L58" s="38" t="b">
        <v>1</v>
      </c>
      <c r="M58" s="20" t="n">
        <f aca="false">1</f>
        <v>1</v>
      </c>
      <c r="T58" s="0"/>
      <c r="U58" s="0"/>
      <c r="Y58" s="0"/>
      <c r="Z58" s="0"/>
      <c r="AG58" s="0"/>
      <c r="AH58" s="0"/>
      <c r="AI58" s="0"/>
      <c r="AJ58" s="0"/>
      <c r="AK58" s="0"/>
      <c r="AL58" s="0"/>
      <c r="AM58" s="0"/>
      <c r="AN58" s="0"/>
      <c r="AO58" s="0"/>
    </row>
    <row r="59" customFormat="false" ht="12.8" hidden="false" customHeight="false" outlineLevel="0" collapsed="false">
      <c r="A59" s="33" t="s">
        <v>877</v>
      </c>
      <c r="B59" s="2" t="s">
        <v>878</v>
      </c>
      <c r="C59" s="34" t="s">
        <v>800</v>
      </c>
      <c r="D59" s="35" t="n">
        <v>28963</v>
      </c>
      <c r="E59" s="35" t="n">
        <v>42660</v>
      </c>
      <c r="F59" s="35" t="n">
        <v>3106087</v>
      </c>
      <c r="G59" s="35" t="n">
        <v>18125179</v>
      </c>
      <c r="H59" s="35" t="n">
        <v>568503</v>
      </c>
      <c r="I59" s="35" t="n">
        <v>20662763</v>
      </c>
      <c r="J59" s="35" t="n">
        <v>0.02751341</v>
      </c>
      <c r="K59" s="35" t="s">
        <v>24</v>
      </c>
      <c r="L59" s="38" t="b">
        <v>1</v>
      </c>
      <c r="M59" s="20" t="n">
        <f aca="false">1</f>
        <v>1</v>
      </c>
      <c r="T59" s="0"/>
      <c r="U59" s="0"/>
      <c r="Y59" s="0"/>
      <c r="Z59" s="0"/>
      <c r="AG59" s="0"/>
      <c r="AH59" s="0"/>
      <c r="AI59" s="0"/>
      <c r="AJ59" s="0"/>
      <c r="AK59" s="0"/>
      <c r="AL59" s="0"/>
      <c r="AM59" s="0"/>
      <c r="AN59" s="0"/>
      <c r="AO59" s="0"/>
    </row>
    <row r="60" customFormat="false" ht="12.8" hidden="false" customHeight="false" outlineLevel="0" collapsed="false">
      <c r="A60" s="33" t="s">
        <v>879</v>
      </c>
      <c r="B60" s="2" t="s">
        <v>880</v>
      </c>
      <c r="C60" s="34" t="s">
        <v>800</v>
      </c>
      <c r="D60" s="35" t="n">
        <v>47004</v>
      </c>
      <c r="E60" s="35" t="n">
        <v>61800</v>
      </c>
      <c r="F60" s="35" t="n">
        <v>10879925</v>
      </c>
      <c r="G60" s="35" t="n">
        <v>44550893</v>
      </c>
      <c r="H60" s="35" t="n">
        <v>7190287</v>
      </c>
      <c r="I60" s="35" t="n">
        <v>48240531</v>
      </c>
      <c r="J60" s="35" t="n">
        <v>0.1490507</v>
      </c>
      <c r="K60" s="35" t="s">
        <v>24</v>
      </c>
      <c r="L60" s="38" t="b">
        <v>1</v>
      </c>
      <c r="M60" s="20" t="n">
        <v>1</v>
      </c>
      <c r="T60" s="0"/>
      <c r="U60" s="0"/>
      <c r="Y60" s="0"/>
      <c r="Z60" s="0"/>
      <c r="AG60" s="0"/>
      <c r="AH60" s="0"/>
      <c r="AI60" s="0"/>
      <c r="AJ60" s="0"/>
      <c r="AK60" s="0"/>
      <c r="AL60" s="0"/>
      <c r="AM60" s="0"/>
      <c r="AN60" s="0"/>
      <c r="AO60" s="0"/>
    </row>
    <row r="61" customFormat="false" ht="12.8" hidden="false" customHeight="false" outlineLevel="0" collapsed="false">
      <c r="A61" s="33" t="s">
        <v>881</v>
      </c>
      <c r="B61" s="2" t="s">
        <v>882</v>
      </c>
      <c r="C61" s="34" t="s">
        <v>800</v>
      </c>
      <c r="D61" s="35" t="n">
        <v>79120</v>
      </c>
      <c r="E61" s="35" t="n">
        <v>128088</v>
      </c>
      <c r="F61" s="35" t="n">
        <v>22339605</v>
      </c>
      <c r="G61" s="35" t="n">
        <v>22042460</v>
      </c>
      <c r="H61" s="35" t="n">
        <v>5757246</v>
      </c>
      <c r="I61" s="35" t="n">
        <v>38624819</v>
      </c>
      <c r="J61" s="35" t="n">
        <v>0.1490556</v>
      </c>
      <c r="K61" s="35" t="s">
        <v>24</v>
      </c>
      <c r="L61" s="38" t="b">
        <v>1</v>
      </c>
      <c r="M61" s="20" t="n">
        <f aca="false">1</f>
        <v>1</v>
      </c>
      <c r="T61" s="0"/>
      <c r="U61" s="0"/>
      <c r="Y61" s="0"/>
      <c r="Z61" s="0"/>
      <c r="AG61" s="0"/>
      <c r="AH61" s="0"/>
      <c r="AI61" s="0"/>
      <c r="AJ61" s="0"/>
      <c r="AK61" s="0"/>
      <c r="AL61" s="0"/>
      <c r="AM61" s="0"/>
      <c r="AN61" s="0"/>
      <c r="AO61" s="0"/>
    </row>
    <row r="62" customFormat="false" ht="12.8" hidden="false" customHeight="false" outlineLevel="0" collapsed="false">
      <c r="A62" s="33" t="s">
        <v>883</v>
      </c>
      <c r="B62" s="2" t="s">
        <v>884</v>
      </c>
      <c r="C62" s="34" t="s">
        <v>800</v>
      </c>
      <c r="D62" s="35" t="n">
        <v>5854</v>
      </c>
      <c r="E62" s="35" t="n">
        <v>18183</v>
      </c>
      <c r="F62" s="35" t="n">
        <v>2682746</v>
      </c>
      <c r="G62" s="35" t="n">
        <v>14350313</v>
      </c>
      <c r="H62" s="35" t="n">
        <v>663915</v>
      </c>
      <c r="I62" s="35" t="n">
        <v>16369144</v>
      </c>
      <c r="J62" s="35" t="n">
        <v>0.04055893</v>
      </c>
      <c r="K62" s="35" t="s">
        <v>24</v>
      </c>
      <c r="L62" s="38" t="b">
        <v>1</v>
      </c>
      <c r="M62" s="20" t="n">
        <f aca="false">1</f>
        <v>1</v>
      </c>
      <c r="T62" s="0"/>
      <c r="U62" s="0"/>
      <c r="Y62" s="0"/>
      <c r="Z62" s="0"/>
      <c r="AG62" s="0"/>
      <c r="AH62" s="0"/>
      <c r="AI62" s="0"/>
      <c r="AJ62" s="0"/>
      <c r="AK62" s="0"/>
      <c r="AL62" s="0"/>
      <c r="AM62" s="0"/>
      <c r="AN62" s="0"/>
      <c r="AO62" s="0"/>
    </row>
    <row r="63" customFormat="false" ht="12.8" hidden="false" customHeight="false" outlineLevel="0" collapsed="false">
      <c r="A63" s="33" t="s">
        <v>885</v>
      </c>
      <c r="B63" s="2" t="s">
        <v>886</v>
      </c>
      <c r="C63" s="34" t="s">
        <v>800</v>
      </c>
      <c r="D63" s="35" t="n">
        <v>81871</v>
      </c>
      <c r="E63" s="35" t="n">
        <v>47374</v>
      </c>
      <c r="F63" s="35" t="n">
        <v>122522565</v>
      </c>
      <c r="G63" s="35" t="n">
        <v>22324790</v>
      </c>
      <c r="H63" s="35" t="n">
        <v>3149096</v>
      </c>
      <c r="I63" s="35" t="n">
        <v>141698259</v>
      </c>
      <c r="J63" s="35" t="n">
        <v>0.02222396</v>
      </c>
      <c r="K63" s="35" t="s">
        <v>24</v>
      </c>
      <c r="L63" s="38" t="b">
        <v>1</v>
      </c>
      <c r="M63" s="20" t="n">
        <f aca="false">1</f>
        <v>1</v>
      </c>
      <c r="T63" s="0"/>
      <c r="U63" s="0"/>
      <c r="Y63" s="0"/>
      <c r="Z63" s="0"/>
      <c r="AG63" s="0"/>
      <c r="AH63" s="0"/>
      <c r="AI63" s="0"/>
      <c r="AJ63" s="0"/>
      <c r="AK63" s="0"/>
      <c r="AL63" s="0"/>
      <c r="AM63" s="0"/>
      <c r="AN63" s="0"/>
      <c r="AO63" s="0"/>
    </row>
    <row r="64" customFormat="false" ht="12.8" hidden="false" customHeight="false" outlineLevel="0" collapsed="false">
      <c r="A64" s="33" t="s">
        <v>887</v>
      </c>
      <c r="B64" s="2" t="s">
        <v>888</v>
      </c>
      <c r="C64" s="34" t="s">
        <v>800</v>
      </c>
      <c r="D64" s="35" t="n">
        <v>47834</v>
      </c>
      <c r="E64" s="35" t="n">
        <v>51663</v>
      </c>
      <c r="F64" s="35" t="n">
        <v>28684652</v>
      </c>
      <c r="G64" s="35" t="n">
        <v>28337700</v>
      </c>
      <c r="H64" s="35" t="n">
        <v>8567560</v>
      </c>
      <c r="I64" s="35" t="n">
        <v>48454792</v>
      </c>
      <c r="J64" s="35" t="n">
        <v>0.1768155</v>
      </c>
      <c r="K64" s="35" t="s">
        <v>24</v>
      </c>
      <c r="L64" s="38" t="b">
        <v>1</v>
      </c>
      <c r="M64" s="20" t="n">
        <f aca="false">1</f>
        <v>1</v>
      </c>
      <c r="T64" s="0"/>
      <c r="U64" s="0"/>
      <c r="Y64" s="0"/>
      <c r="Z64" s="0"/>
      <c r="AG64" s="0"/>
      <c r="AH64" s="0"/>
      <c r="AI64" s="0"/>
      <c r="AJ64" s="0"/>
      <c r="AK64" s="0"/>
      <c r="AL64" s="0"/>
      <c r="AM64" s="0"/>
      <c r="AN64" s="0"/>
      <c r="AO64" s="0"/>
    </row>
    <row r="65" customFormat="false" ht="12.8" hidden="false" customHeight="false" outlineLevel="0" collapsed="false">
      <c r="A65" s="33" t="s">
        <v>889</v>
      </c>
      <c r="B65" s="2" t="s">
        <v>890</v>
      </c>
      <c r="C65" s="34" t="s">
        <v>800</v>
      </c>
      <c r="D65" s="35" t="n">
        <v>9713</v>
      </c>
      <c r="E65" s="35" t="n">
        <v>43988</v>
      </c>
      <c r="F65" s="35" t="n">
        <v>1681496</v>
      </c>
      <c r="G65" s="35" t="n">
        <v>13033024</v>
      </c>
      <c r="H65" s="35" t="n">
        <v>513610</v>
      </c>
      <c r="I65" s="35" t="n">
        <v>14200910</v>
      </c>
      <c r="J65" s="35" t="n">
        <v>0.0361674</v>
      </c>
      <c r="K65" s="35" t="s">
        <v>24</v>
      </c>
      <c r="L65" s="38" t="b">
        <v>1</v>
      </c>
      <c r="M65" s="20" t="n">
        <f aca="false">1</f>
        <v>1</v>
      </c>
      <c r="T65" s="0"/>
      <c r="U65" s="0"/>
      <c r="Y65" s="0"/>
      <c r="Z65" s="0"/>
      <c r="AG65" s="0"/>
      <c r="AH65" s="0"/>
      <c r="AI65" s="0"/>
      <c r="AJ65" s="0"/>
      <c r="AK65" s="0"/>
      <c r="AL65" s="0"/>
      <c r="AM65" s="0"/>
      <c r="AN65" s="0"/>
      <c r="AO65" s="0"/>
    </row>
    <row r="66" customFormat="false" ht="12.8" hidden="false" customHeight="false" outlineLevel="0" collapsed="false">
      <c r="A66" s="33" t="s">
        <v>891</v>
      </c>
      <c r="B66" s="2" t="s">
        <v>892</v>
      </c>
      <c r="C66" s="34" t="s">
        <v>800</v>
      </c>
      <c r="D66" s="35" t="n">
        <v>23806</v>
      </c>
      <c r="E66" s="35" t="n">
        <v>12657</v>
      </c>
      <c r="F66" s="35" t="n">
        <v>2222203</v>
      </c>
      <c r="G66" s="35" t="n">
        <v>10101621</v>
      </c>
      <c r="H66" s="35" t="n">
        <v>704496</v>
      </c>
      <c r="I66" s="35" t="n">
        <v>11619328</v>
      </c>
      <c r="J66" s="35" t="n">
        <v>0.06063139</v>
      </c>
      <c r="K66" s="35" t="s">
        <v>24</v>
      </c>
      <c r="L66" s="38" t="b">
        <v>1</v>
      </c>
      <c r="M66" s="20" t="n">
        <f aca="false">1</f>
        <v>1</v>
      </c>
      <c r="T66" s="0"/>
      <c r="U66" s="0"/>
      <c r="Y66" s="0"/>
      <c r="Z66" s="0"/>
      <c r="AG66" s="0"/>
      <c r="AH66" s="0"/>
      <c r="AI66" s="0"/>
      <c r="AJ66" s="0"/>
      <c r="AK66" s="0"/>
      <c r="AL66" s="0"/>
      <c r="AM66" s="0"/>
      <c r="AN66" s="0"/>
      <c r="AO66" s="0"/>
    </row>
    <row r="67" customFormat="false" ht="12.8" hidden="false" customHeight="false" outlineLevel="0" collapsed="false">
      <c r="A67" s="33" t="s">
        <v>893</v>
      </c>
      <c r="B67" s="2" t="s">
        <v>894</v>
      </c>
      <c r="C67" s="34" t="s">
        <v>800</v>
      </c>
      <c r="D67" s="35" t="n">
        <v>69594</v>
      </c>
      <c r="E67" s="35" t="n">
        <v>13797</v>
      </c>
      <c r="F67" s="35" t="n">
        <v>6712657</v>
      </c>
      <c r="G67" s="35" t="n">
        <v>12356127</v>
      </c>
      <c r="H67" s="35" t="n">
        <v>1979919</v>
      </c>
      <c r="I67" s="35" t="n">
        <v>17088865</v>
      </c>
      <c r="J67" s="35" t="n">
        <v>0.1158602</v>
      </c>
      <c r="K67" s="35" t="s">
        <v>24</v>
      </c>
      <c r="L67" s="38" t="b">
        <v>1</v>
      </c>
      <c r="M67" s="20" t="n">
        <f aca="false">1</f>
        <v>1</v>
      </c>
      <c r="T67" s="0"/>
      <c r="U67" s="0"/>
      <c r="Y67" s="0"/>
      <c r="Z67" s="0"/>
      <c r="AG67" s="0"/>
      <c r="AH67" s="0"/>
      <c r="AI67" s="0"/>
      <c r="AJ67" s="0"/>
      <c r="AK67" s="0"/>
      <c r="AL67" s="0"/>
      <c r="AM67" s="0"/>
      <c r="AN67" s="0"/>
      <c r="AO67" s="0"/>
    </row>
    <row r="68" customFormat="false" ht="12.8" hidden="false" customHeight="false" outlineLevel="0" collapsed="false">
      <c r="A68" s="33" t="s">
        <v>895</v>
      </c>
      <c r="B68" s="2" t="s">
        <v>896</v>
      </c>
      <c r="C68" s="34" t="s">
        <v>800</v>
      </c>
      <c r="D68" s="35" t="n">
        <v>22755</v>
      </c>
      <c r="E68" s="35" t="n">
        <v>12465</v>
      </c>
      <c r="F68" s="35" t="n">
        <v>1144985</v>
      </c>
      <c r="G68" s="35" t="n">
        <v>10890694</v>
      </c>
      <c r="H68" s="35" t="n">
        <v>286339</v>
      </c>
      <c r="I68" s="35" t="n">
        <v>11749340</v>
      </c>
      <c r="J68" s="35" t="n">
        <v>0.02437065</v>
      </c>
      <c r="K68" s="35" t="s">
        <v>24</v>
      </c>
      <c r="L68" s="38" t="b">
        <v>1</v>
      </c>
      <c r="M68" s="20" t="n">
        <f aca="false">1</f>
        <v>1</v>
      </c>
      <c r="T68" s="0"/>
      <c r="U68" s="0"/>
      <c r="Y68" s="0"/>
      <c r="Z68" s="0"/>
      <c r="AG68" s="0"/>
      <c r="AH68" s="0"/>
      <c r="AI68" s="0"/>
      <c r="AJ68" s="0"/>
      <c r="AK68" s="0"/>
      <c r="AL68" s="0"/>
      <c r="AM68" s="0"/>
      <c r="AN68" s="0"/>
      <c r="AO68" s="0"/>
    </row>
    <row r="69" customFormat="false" ht="12.8" hidden="false" customHeight="false" outlineLevel="0" collapsed="false">
      <c r="A69" s="33" t="s">
        <v>897</v>
      </c>
      <c r="B69" s="2" t="s">
        <v>898</v>
      </c>
      <c r="C69" s="34" t="s">
        <v>800</v>
      </c>
      <c r="D69" s="35" t="n">
        <v>61845</v>
      </c>
      <c r="E69" s="35" t="n">
        <v>44192</v>
      </c>
      <c r="F69" s="35" t="n">
        <v>5624083</v>
      </c>
      <c r="G69" s="35" t="n">
        <v>19131289</v>
      </c>
      <c r="H69" s="35" t="n">
        <v>2753260</v>
      </c>
      <c r="I69" s="35" t="n">
        <v>22002112</v>
      </c>
      <c r="J69" s="35" t="n">
        <v>0.1251362</v>
      </c>
      <c r="K69" s="35" t="s">
        <v>24</v>
      </c>
      <c r="L69" s="38" t="b">
        <v>1</v>
      </c>
      <c r="M69" s="20" t="n">
        <f aca="false">1</f>
        <v>1</v>
      </c>
      <c r="T69" s="0"/>
      <c r="U69" s="0"/>
      <c r="Y69" s="0"/>
      <c r="Z69" s="0"/>
      <c r="AG69" s="0"/>
      <c r="AH69" s="0"/>
      <c r="AI69" s="0"/>
      <c r="AJ69" s="0"/>
      <c r="AK69" s="0"/>
      <c r="AL69" s="0"/>
      <c r="AM69" s="0"/>
      <c r="AN69" s="0"/>
      <c r="AO69" s="0"/>
    </row>
    <row r="70" customFormat="false" ht="12.8" hidden="false" customHeight="false" outlineLevel="0" collapsed="false">
      <c r="A70" s="33" t="s">
        <v>899</v>
      </c>
      <c r="B70" s="2" t="s">
        <v>900</v>
      </c>
      <c r="C70" s="34" t="s">
        <v>800</v>
      </c>
      <c r="D70" s="35" t="n">
        <v>121645</v>
      </c>
      <c r="E70" s="35" t="n">
        <v>45784</v>
      </c>
      <c r="F70" s="35" t="n">
        <v>139014308</v>
      </c>
      <c r="G70" s="35" t="n">
        <v>22231628</v>
      </c>
      <c r="H70" s="35" t="n">
        <v>5324150</v>
      </c>
      <c r="I70" s="35" t="n">
        <v>155921786</v>
      </c>
      <c r="J70" s="35" t="n">
        <v>0.03414629</v>
      </c>
      <c r="K70" s="35" t="s">
        <v>24</v>
      </c>
      <c r="L70" s="38" t="b">
        <v>1</v>
      </c>
      <c r="M70" s="20" t="n">
        <f aca="false">1</f>
        <v>1</v>
      </c>
      <c r="T70" s="0"/>
      <c r="U70" s="0"/>
      <c r="Y70" s="0"/>
      <c r="Z70" s="0"/>
      <c r="AG70" s="0"/>
      <c r="AH70" s="0"/>
      <c r="AI70" s="0"/>
      <c r="AJ70" s="0"/>
      <c r="AK70" s="0"/>
      <c r="AL70" s="0"/>
      <c r="AM70" s="0"/>
      <c r="AN70" s="0"/>
      <c r="AO70" s="0"/>
    </row>
    <row r="71" customFormat="false" ht="12.8" hidden="false" customHeight="false" outlineLevel="0" collapsed="false">
      <c r="A71" s="33" t="s">
        <v>901</v>
      </c>
      <c r="B71" s="2" t="s">
        <v>902</v>
      </c>
      <c r="C71" s="34" t="s">
        <v>800</v>
      </c>
      <c r="D71" s="35" t="n">
        <v>14934</v>
      </c>
      <c r="E71" s="35" t="n">
        <v>38232</v>
      </c>
      <c r="F71" s="35" t="n">
        <v>5636328</v>
      </c>
      <c r="G71" s="35" t="n">
        <v>19730806</v>
      </c>
      <c r="H71" s="35" t="n">
        <v>1985195</v>
      </c>
      <c r="I71" s="35" t="n">
        <v>23381939</v>
      </c>
      <c r="J71" s="35" t="n">
        <v>0.08490292</v>
      </c>
      <c r="K71" s="35" t="s">
        <v>24</v>
      </c>
      <c r="L71" s="38" t="b">
        <v>1</v>
      </c>
      <c r="M71" s="20" t="n">
        <f aca="false">1</f>
        <v>1</v>
      </c>
      <c r="T71" s="0"/>
      <c r="U71" s="0"/>
      <c r="Y71" s="0"/>
      <c r="Z71" s="0"/>
      <c r="AG71" s="0"/>
      <c r="AH71" s="0"/>
      <c r="AI71" s="0"/>
      <c r="AJ71" s="0"/>
      <c r="AK71" s="0"/>
      <c r="AL71" s="0"/>
      <c r="AM71" s="0"/>
      <c r="AN71" s="0"/>
      <c r="AO71" s="0"/>
    </row>
    <row r="72" customFormat="false" ht="12.8" hidden="false" customHeight="false" outlineLevel="0" collapsed="false">
      <c r="A72" s="33" t="s">
        <v>903</v>
      </c>
      <c r="B72" s="2" t="s">
        <v>904</v>
      </c>
      <c r="C72" s="34" t="s">
        <v>800</v>
      </c>
      <c r="D72" s="35" t="n">
        <v>137225</v>
      </c>
      <c r="E72" s="35" t="n">
        <v>97261</v>
      </c>
      <c r="F72" s="35" t="n">
        <v>15188796</v>
      </c>
      <c r="G72" s="35" t="n">
        <v>23082321</v>
      </c>
      <c r="H72" s="35" t="n">
        <v>3579432</v>
      </c>
      <c r="I72" s="35" t="n">
        <v>34691685</v>
      </c>
      <c r="J72" s="35" t="n">
        <v>0.1031784</v>
      </c>
      <c r="K72" s="35" t="s">
        <v>24</v>
      </c>
      <c r="L72" s="38" t="b">
        <v>1</v>
      </c>
      <c r="M72" s="20" t="n">
        <f aca="false">1</f>
        <v>1</v>
      </c>
      <c r="T72" s="0"/>
      <c r="U72" s="0"/>
      <c r="Y72" s="0"/>
      <c r="Z72" s="0"/>
      <c r="AG72" s="0"/>
      <c r="AH72" s="0"/>
      <c r="AI72" s="0"/>
      <c r="AJ72" s="0"/>
      <c r="AK72" s="0"/>
      <c r="AL72" s="0"/>
      <c r="AM72" s="0"/>
      <c r="AN72" s="0"/>
      <c r="AO72" s="0"/>
    </row>
    <row r="73" customFormat="false" ht="12.8" hidden="false" customHeight="false" outlineLevel="0" collapsed="false">
      <c r="A73" s="33" t="s">
        <v>905</v>
      </c>
      <c r="B73" s="2" t="s">
        <v>906</v>
      </c>
      <c r="C73" s="34" t="s">
        <v>800</v>
      </c>
      <c r="D73" s="35" t="n">
        <v>77074</v>
      </c>
      <c r="E73" s="35" t="n">
        <v>62780</v>
      </c>
      <c r="F73" s="35" t="n">
        <v>17362813</v>
      </c>
      <c r="G73" s="35" t="n">
        <v>16017545</v>
      </c>
      <c r="H73" s="35" t="n">
        <v>783852</v>
      </c>
      <c r="I73" s="35" t="n">
        <v>32596506</v>
      </c>
      <c r="J73" s="35" t="n">
        <v>0.02404712</v>
      </c>
      <c r="K73" s="35" t="s">
        <v>24</v>
      </c>
      <c r="L73" s="38" t="b">
        <v>1</v>
      </c>
      <c r="M73" s="20" t="n">
        <f aca="false">1</f>
        <v>1</v>
      </c>
      <c r="T73" s="0"/>
      <c r="U73" s="0"/>
      <c r="Y73" s="0"/>
      <c r="Z73" s="0"/>
      <c r="AG73" s="0"/>
      <c r="AH73" s="0"/>
      <c r="AI73" s="0"/>
      <c r="AJ73" s="0"/>
      <c r="AK73" s="0"/>
      <c r="AL73" s="0"/>
      <c r="AM73" s="0"/>
      <c r="AN73" s="0"/>
      <c r="AO73" s="0"/>
    </row>
    <row r="74" customFormat="false" ht="12.8" hidden="false" customHeight="false" outlineLevel="0" collapsed="false">
      <c r="A74" s="33" t="s">
        <v>907</v>
      </c>
      <c r="B74" s="2" t="s">
        <v>908</v>
      </c>
      <c r="C74" s="34" t="s">
        <v>800</v>
      </c>
      <c r="D74" s="35" t="n">
        <v>22410</v>
      </c>
      <c r="E74" s="35" t="n">
        <v>39457</v>
      </c>
      <c r="F74" s="35" t="n">
        <v>1959410</v>
      </c>
      <c r="G74" s="35" t="n">
        <v>28381757</v>
      </c>
      <c r="H74" s="35" t="n">
        <v>965078</v>
      </c>
      <c r="I74" s="35" t="n">
        <v>29376089</v>
      </c>
      <c r="J74" s="35" t="n">
        <v>0.0328525</v>
      </c>
      <c r="K74" s="35" t="s">
        <v>24</v>
      </c>
      <c r="L74" s="38" t="b">
        <v>1</v>
      </c>
      <c r="M74" s="20" t="n">
        <v>1</v>
      </c>
      <c r="T74" s="0"/>
      <c r="U74" s="0"/>
      <c r="Y74" s="0"/>
      <c r="Z74" s="0"/>
      <c r="AG74" s="0"/>
      <c r="AH74" s="0"/>
      <c r="AI74" s="0"/>
      <c r="AJ74" s="0"/>
      <c r="AK74" s="0"/>
      <c r="AL74" s="0"/>
      <c r="AM74" s="0"/>
      <c r="AN74" s="0"/>
      <c r="AO74" s="0"/>
    </row>
    <row r="75" customFormat="false" ht="12.8" hidden="false" customHeight="false" outlineLevel="0" collapsed="false">
      <c r="A75" s="33" t="s">
        <v>909</v>
      </c>
      <c r="B75" s="2" t="s">
        <v>910</v>
      </c>
      <c r="C75" s="34" t="s">
        <v>800</v>
      </c>
      <c r="D75" s="35" t="n">
        <v>762027</v>
      </c>
      <c r="E75" s="35" t="n">
        <v>700963</v>
      </c>
      <c r="F75" s="35" t="n">
        <v>102988951</v>
      </c>
      <c r="G75" s="35" t="n">
        <v>69433060</v>
      </c>
      <c r="H75" s="35" t="n">
        <v>5865665</v>
      </c>
      <c r="I75" s="35" t="n">
        <v>166556346</v>
      </c>
      <c r="J75" s="35" t="n">
        <v>0.0352173</v>
      </c>
      <c r="K75" s="35" t="s">
        <v>24</v>
      </c>
      <c r="L75" s="38" t="b">
        <v>1</v>
      </c>
      <c r="M75" s="20" t="n">
        <v>1</v>
      </c>
      <c r="T75" s="0"/>
      <c r="U75" s="0"/>
      <c r="Y75" s="0"/>
      <c r="Z75" s="0"/>
      <c r="AG75" s="0"/>
      <c r="AH75" s="0"/>
      <c r="AI75" s="0"/>
      <c r="AJ75" s="0"/>
      <c r="AK75" s="0"/>
      <c r="AL75" s="0"/>
      <c r="AM75" s="0"/>
      <c r="AN75" s="0"/>
      <c r="AO75" s="0"/>
    </row>
    <row r="76" customFormat="false" ht="12.8" hidden="false" customHeight="false" outlineLevel="0" collapsed="false">
      <c r="A76" s="33" t="s">
        <v>911</v>
      </c>
      <c r="B76" s="2" t="s">
        <v>912</v>
      </c>
      <c r="C76" s="34" t="s">
        <v>800</v>
      </c>
      <c r="D76" s="35" t="n">
        <v>106536</v>
      </c>
      <c r="E76" s="35" t="n">
        <v>113812</v>
      </c>
      <c r="F76" s="35" t="n">
        <v>15853312</v>
      </c>
      <c r="G76" s="35" t="n">
        <v>47995285</v>
      </c>
      <c r="H76" s="35" t="n">
        <v>5483596</v>
      </c>
      <c r="I76" s="35" t="n">
        <v>58365001</v>
      </c>
      <c r="J76" s="35" t="n">
        <v>0.0939535</v>
      </c>
      <c r="K76" s="35" t="s">
        <v>24</v>
      </c>
      <c r="L76" s="38" t="b">
        <v>1</v>
      </c>
      <c r="M76" s="20" t="n">
        <f aca="false">1</f>
        <v>1</v>
      </c>
      <c r="T76" s="0"/>
      <c r="U76" s="0"/>
      <c r="Y76" s="0"/>
      <c r="Z76" s="0"/>
      <c r="AG76" s="0"/>
      <c r="AH76" s="0"/>
      <c r="AI76" s="0"/>
      <c r="AJ76" s="0"/>
      <c r="AK76" s="0"/>
      <c r="AL76" s="0"/>
      <c r="AM76" s="0"/>
      <c r="AN76" s="0"/>
      <c r="AO76" s="0"/>
    </row>
    <row r="77" customFormat="false" ht="12.8" hidden="false" customHeight="false" outlineLevel="0" collapsed="false">
      <c r="A77" s="33" t="s">
        <v>913</v>
      </c>
      <c r="B77" s="2" t="s">
        <v>914</v>
      </c>
      <c r="C77" s="34" t="s">
        <v>800</v>
      </c>
      <c r="D77" s="35" t="n">
        <v>10609</v>
      </c>
      <c r="E77" s="35" t="n">
        <v>29060</v>
      </c>
      <c r="F77" s="35" t="n">
        <v>1953286</v>
      </c>
      <c r="G77" s="35" t="n">
        <v>17383896</v>
      </c>
      <c r="H77" s="35" t="n">
        <v>618604</v>
      </c>
      <c r="I77" s="35" t="n">
        <v>18718578</v>
      </c>
      <c r="J77" s="35" t="n">
        <v>0.0330476</v>
      </c>
      <c r="K77" s="35" t="s">
        <v>24</v>
      </c>
      <c r="L77" s="38" t="b">
        <v>1</v>
      </c>
      <c r="M77" s="20" t="n">
        <f aca="false">1</f>
        <v>1</v>
      </c>
      <c r="T77" s="0"/>
      <c r="U77" s="0"/>
      <c r="Y77" s="0"/>
      <c r="Z77" s="0"/>
      <c r="AG77" s="0"/>
      <c r="AH77" s="0"/>
      <c r="AI77" s="0"/>
      <c r="AJ77" s="0"/>
      <c r="AK77" s="0"/>
      <c r="AL77" s="0"/>
      <c r="AM77" s="0"/>
      <c r="AN77" s="0"/>
      <c r="AO77" s="0"/>
    </row>
    <row r="78" customFormat="false" ht="12.8" hidden="false" customHeight="false" outlineLevel="0" collapsed="false">
      <c r="A78" s="33" t="s">
        <v>915</v>
      </c>
      <c r="B78" s="2" t="s">
        <v>916</v>
      </c>
      <c r="C78" s="34" t="s">
        <v>800</v>
      </c>
      <c r="D78" s="35" t="n">
        <v>30517</v>
      </c>
      <c r="E78" s="35" t="n">
        <v>18883</v>
      </c>
      <c r="F78" s="35" t="n">
        <v>2636217</v>
      </c>
      <c r="G78" s="35" t="n">
        <v>20517423</v>
      </c>
      <c r="H78" s="35" t="n">
        <v>1218045</v>
      </c>
      <c r="I78" s="35" t="n">
        <v>21935595</v>
      </c>
      <c r="J78" s="35" t="n">
        <v>0.05552824</v>
      </c>
      <c r="K78" s="35" t="s">
        <v>24</v>
      </c>
      <c r="L78" s="38" t="b">
        <v>1</v>
      </c>
      <c r="M78" s="20" t="n">
        <f aca="false">1</f>
        <v>1</v>
      </c>
      <c r="T78" s="0"/>
      <c r="U78" s="0"/>
      <c r="Y78" s="0"/>
      <c r="Z78" s="0"/>
      <c r="AC78" s="29"/>
      <c r="AD78" s="29"/>
      <c r="AE78" s="29"/>
      <c r="AF78" s="29"/>
      <c r="AG78" s="0"/>
      <c r="AH78" s="0"/>
      <c r="AI78" s="0"/>
      <c r="AJ78" s="0"/>
      <c r="AK78" s="0"/>
      <c r="AL78" s="0"/>
      <c r="AM78" s="0"/>
      <c r="AN78" s="0"/>
      <c r="AO78" s="0"/>
    </row>
    <row r="79" customFormat="false" ht="12.8" hidden="false" customHeight="false" outlineLevel="0" collapsed="false">
      <c r="A79" s="33" t="s">
        <v>917</v>
      </c>
      <c r="B79" s="2" t="s">
        <v>918</v>
      </c>
      <c r="C79" s="34" t="s">
        <v>800</v>
      </c>
      <c r="D79" s="35" t="n">
        <v>5810</v>
      </c>
      <c r="E79" s="35" t="n">
        <v>14512</v>
      </c>
      <c r="F79" s="35" t="n">
        <v>837982</v>
      </c>
      <c r="G79" s="35" t="n">
        <v>6074097</v>
      </c>
      <c r="H79" s="35" t="n">
        <v>558748</v>
      </c>
      <c r="I79" s="35" t="n">
        <v>6353331</v>
      </c>
      <c r="J79" s="35" t="n">
        <v>0.08794568</v>
      </c>
      <c r="K79" s="35" t="s">
        <v>24</v>
      </c>
      <c r="L79" s="38" t="b">
        <v>1</v>
      </c>
      <c r="M79" s="20" t="n">
        <f aca="false">1</f>
        <v>1</v>
      </c>
      <c r="T79" s="0"/>
      <c r="U79" s="0"/>
      <c r="Y79" s="0"/>
      <c r="Z79" s="0"/>
      <c r="AD79" s="29"/>
      <c r="AE79" s="29"/>
      <c r="AF79" s="29"/>
      <c r="AG79" s="0"/>
      <c r="AH79" s="0"/>
      <c r="AI79" s="0"/>
      <c r="AJ79" s="0"/>
      <c r="AK79" s="0"/>
      <c r="AL79" s="0"/>
      <c r="AM79" s="0"/>
      <c r="AN79" s="0"/>
      <c r="AO79" s="0"/>
    </row>
    <row r="80" customFormat="false" ht="12.8" hidden="false" customHeight="false" outlineLevel="0" collapsed="false">
      <c r="A80" s="33" t="s">
        <v>919</v>
      </c>
      <c r="B80" s="2" t="s">
        <v>920</v>
      </c>
      <c r="C80" s="34" t="s">
        <v>800</v>
      </c>
      <c r="D80" s="35" t="n">
        <v>4654</v>
      </c>
      <c r="E80" s="35" t="n">
        <v>14249</v>
      </c>
      <c r="F80" s="35" t="n">
        <v>685489</v>
      </c>
      <c r="G80" s="35" t="n">
        <v>5664578</v>
      </c>
      <c r="H80" s="35" t="n">
        <v>340971</v>
      </c>
      <c r="I80" s="35" t="n">
        <v>6009096</v>
      </c>
      <c r="J80" s="35" t="n">
        <v>0.05674248</v>
      </c>
      <c r="K80" s="35" t="s">
        <v>24</v>
      </c>
      <c r="L80" s="38" t="b">
        <v>1</v>
      </c>
      <c r="M80" s="20" t="n">
        <f aca="false">1</f>
        <v>1</v>
      </c>
      <c r="T80" s="0"/>
      <c r="U80" s="0"/>
      <c r="Y80" s="0"/>
      <c r="Z80" s="0"/>
      <c r="AC80" s="29"/>
      <c r="AD80" s="29"/>
      <c r="AE80" s="29"/>
      <c r="AF80" s="29"/>
      <c r="AG80" s="0"/>
      <c r="AH80" s="0"/>
      <c r="AI80" s="0"/>
      <c r="AJ80" s="0"/>
      <c r="AK80" s="0"/>
      <c r="AL80" s="0"/>
      <c r="AM80" s="0"/>
      <c r="AN80" s="0"/>
      <c r="AO80" s="0"/>
    </row>
    <row r="81" customFormat="false" ht="12.8" hidden="false" customHeight="false" outlineLevel="0" collapsed="false">
      <c r="A81" s="33" t="s">
        <v>921</v>
      </c>
      <c r="B81" s="2" t="s">
        <v>922</v>
      </c>
      <c r="C81" s="34" t="s">
        <v>800</v>
      </c>
      <c r="D81" s="35" t="n">
        <v>34794</v>
      </c>
      <c r="E81" s="35" t="n">
        <v>46981</v>
      </c>
      <c r="F81" s="35" t="n">
        <v>4015845</v>
      </c>
      <c r="G81" s="35" t="n">
        <v>19827495</v>
      </c>
      <c r="H81" s="35" t="n">
        <v>473343</v>
      </c>
      <c r="I81" s="35" t="n">
        <v>23369997</v>
      </c>
      <c r="J81" s="35" t="n">
        <v>0.0202543</v>
      </c>
      <c r="K81" s="35" t="s">
        <v>24</v>
      </c>
      <c r="L81" s="38" t="b">
        <v>1</v>
      </c>
      <c r="M81" s="20" t="n">
        <f aca="false">1</f>
        <v>1</v>
      </c>
      <c r="T81" s="0"/>
      <c r="U81" s="0"/>
      <c r="Y81" s="0"/>
      <c r="Z81" s="0"/>
      <c r="AC81" s="29"/>
      <c r="AD81" s="29"/>
      <c r="AE81" s="29"/>
      <c r="AF81" s="29"/>
      <c r="AG81" s="0"/>
      <c r="AH81" s="0"/>
      <c r="AI81" s="0"/>
      <c r="AJ81" s="0"/>
      <c r="AK81" s="0"/>
      <c r="AL81" s="0"/>
      <c r="AM81" s="0"/>
      <c r="AN81" s="0"/>
      <c r="AO81" s="0"/>
    </row>
    <row r="82" customFormat="false" ht="12.8" hidden="false" customHeight="false" outlineLevel="0" collapsed="false">
      <c r="A82" s="33" t="s">
        <v>923</v>
      </c>
      <c r="B82" s="2" t="s">
        <v>924</v>
      </c>
      <c r="C82" s="34" t="s">
        <v>800</v>
      </c>
      <c r="D82" s="35" t="n">
        <v>18643</v>
      </c>
      <c r="E82" s="35" t="n">
        <v>8749</v>
      </c>
      <c r="F82" s="35" t="n">
        <v>4298224</v>
      </c>
      <c r="G82" s="35" t="n">
        <v>13136763</v>
      </c>
      <c r="H82" s="35" t="n">
        <v>1102219</v>
      </c>
      <c r="I82" s="35" t="n">
        <v>16332768</v>
      </c>
      <c r="J82" s="35" t="n">
        <v>0.06748513</v>
      </c>
      <c r="K82" s="35" t="s">
        <v>24</v>
      </c>
      <c r="L82" s="38" t="b">
        <v>1</v>
      </c>
      <c r="M82" s="20" t="n">
        <f aca="false">1</f>
        <v>1</v>
      </c>
      <c r="T82" s="0"/>
      <c r="U82" s="0"/>
      <c r="Y82" s="0"/>
      <c r="Z82" s="0"/>
      <c r="AC82" s="29"/>
      <c r="AD82" s="29"/>
      <c r="AE82" s="29"/>
      <c r="AF82" s="29"/>
      <c r="AG82" s="0"/>
      <c r="AH82" s="0"/>
      <c r="AI82" s="0"/>
      <c r="AJ82" s="0"/>
      <c r="AK82" s="0"/>
      <c r="AL82" s="0"/>
      <c r="AM82" s="0"/>
      <c r="AN82" s="0"/>
      <c r="AO82" s="0"/>
    </row>
    <row r="83" customFormat="false" ht="12.8" hidden="false" customHeight="false" outlineLevel="0" collapsed="false">
      <c r="A83" s="33" t="s">
        <v>925</v>
      </c>
      <c r="B83" s="2" t="s">
        <v>926</v>
      </c>
      <c r="C83" s="34" t="s">
        <v>800</v>
      </c>
      <c r="D83" s="35" t="n">
        <v>138520</v>
      </c>
      <c r="E83" s="35" t="n">
        <v>192517</v>
      </c>
      <c r="F83" s="35" t="n">
        <v>11349512</v>
      </c>
      <c r="G83" s="35" t="n">
        <v>35735345</v>
      </c>
      <c r="H83" s="35" t="n">
        <v>4208673</v>
      </c>
      <c r="I83" s="35" t="n">
        <v>42876184</v>
      </c>
      <c r="J83" s="35" t="n">
        <v>0.09815876</v>
      </c>
      <c r="K83" s="35" t="s">
        <v>24</v>
      </c>
      <c r="L83" s="38" t="b">
        <v>1</v>
      </c>
      <c r="M83" s="20" t="n">
        <f aca="false">1</f>
        <v>1</v>
      </c>
      <c r="T83" s="0"/>
      <c r="U83" s="0"/>
      <c r="Y83" s="0"/>
      <c r="Z83" s="0"/>
      <c r="AC83" s="29"/>
      <c r="AD83" s="29"/>
      <c r="AE83" s="29"/>
      <c r="AF83" s="29"/>
      <c r="AG83" s="0"/>
      <c r="AH83" s="0"/>
      <c r="AI83" s="0"/>
      <c r="AJ83" s="0"/>
      <c r="AK83" s="0"/>
      <c r="AL83" s="0"/>
      <c r="AM83" s="0"/>
      <c r="AN83" s="0"/>
      <c r="AO83" s="0"/>
    </row>
    <row r="84" customFormat="false" ht="12.8" hidden="false" customHeight="false" outlineLevel="0" collapsed="false">
      <c r="A84" s="33"/>
      <c r="B84" s="2"/>
      <c r="C84" s="34"/>
      <c r="T84" s="0"/>
      <c r="U84" s="0"/>
      <c r="Y84" s="0"/>
      <c r="Z84" s="0"/>
      <c r="AG84" s="0"/>
      <c r="AH84" s="0"/>
      <c r="AI84" s="0"/>
      <c r="AJ84" s="0"/>
      <c r="AK84" s="0"/>
      <c r="AL84" s="0"/>
      <c r="AM84" s="0"/>
      <c r="AN84" s="0"/>
      <c r="AO84" s="0"/>
    </row>
    <row r="85" customFormat="false" ht="12.8" hidden="false" customHeight="false" outlineLevel="0" collapsed="false">
      <c r="A85" s="33"/>
      <c r="B85" s="2"/>
      <c r="C85" s="34"/>
      <c r="T85" s="0"/>
      <c r="U85" s="0"/>
      <c r="Y85" s="0"/>
      <c r="Z85" s="0"/>
      <c r="AG85" s="0"/>
      <c r="AH85" s="0"/>
      <c r="AI85" s="0"/>
      <c r="AJ85" s="0"/>
      <c r="AK85" s="0"/>
      <c r="AL85" s="0"/>
      <c r="AM85" s="0"/>
      <c r="AN85" s="0"/>
      <c r="AO85" s="0"/>
    </row>
    <row r="86" customFormat="false" ht="12.8" hidden="false" customHeight="false" outlineLevel="0" collapsed="false">
      <c r="A86" s="33"/>
      <c r="B86" s="2"/>
      <c r="C86" s="34"/>
      <c r="T86" s="0"/>
      <c r="U86" s="0"/>
      <c r="Y86" s="0"/>
      <c r="Z86" s="0"/>
      <c r="AG86" s="0"/>
      <c r="AH86" s="0"/>
      <c r="AI86" s="0"/>
      <c r="AJ86" s="0"/>
      <c r="AK86" s="0"/>
      <c r="AL86" s="0"/>
      <c r="AM86" s="0"/>
      <c r="AN86" s="0"/>
      <c r="AO86" s="0"/>
    </row>
    <row r="87" customFormat="false" ht="12.8" hidden="false" customHeight="false" outlineLevel="0" collapsed="false">
      <c r="A87" s="33"/>
      <c r="B87" s="2"/>
      <c r="C87" s="34"/>
      <c r="T87" s="0"/>
      <c r="U87" s="0"/>
      <c r="Y87" s="0"/>
      <c r="Z87" s="0"/>
      <c r="AG87" s="0"/>
      <c r="AH87" s="0"/>
      <c r="AI87" s="0"/>
      <c r="AJ87" s="0"/>
      <c r="AK87" s="0"/>
      <c r="AL87" s="0"/>
      <c r="AM87" s="0"/>
      <c r="AN87" s="0"/>
      <c r="AO87" s="0"/>
    </row>
    <row r="88" customFormat="false" ht="17.35" hidden="false" customHeight="false" outlineLevel="0" collapsed="false">
      <c r="A88" s="14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22"/>
    </row>
    <row r="89" customFormat="false" ht="17.35" hidden="false" customHeight="false" outlineLevel="0" collapsed="false">
      <c r="A89" s="6" t="s">
        <v>797</v>
      </c>
      <c r="B89" s="6" t="s">
        <v>377</v>
      </c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2.8" hidden="false" customHeight="false" outlineLevel="0" collapsed="false">
      <c r="A90" s="32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customFormat="false" ht="54.95" hidden="false" customHeight="true" outlineLevel="0" collapsed="false">
      <c r="A91" s="21" t="s">
        <v>9</v>
      </c>
      <c r="B91" s="21" t="s">
        <v>10</v>
      </c>
      <c r="C91" s="21" t="s">
        <v>11</v>
      </c>
      <c r="D91" s="21" t="s">
        <v>12</v>
      </c>
      <c r="E91" s="21" t="s">
        <v>13</v>
      </c>
      <c r="F91" s="21" t="s">
        <v>14</v>
      </c>
      <c r="G91" s="21" t="s">
        <v>15</v>
      </c>
      <c r="H91" s="21" t="s">
        <v>16</v>
      </c>
      <c r="I91" s="21" t="s">
        <v>17</v>
      </c>
      <c r="J91" s="21" t="s">
        <v>18</v>
      </c>
      <c r="K91" s="21" t="s">
        <v>19</v>
      </c>
      <c r="L91" s="21" t="s">
        <v>20</v>
      </c>
      <c r="M91" s="21" t="s">
        <v>20</v>
      </c>
    </row>
    <row r="92" customFormat="false" ht="12.8" hidden="false" customHeight="false" outlineLevel="0" collapsed="false">
      <c r="A92" s="32"/>
      <c r="B92" s="0"/>
      <c r="C92" s="0"/>
      <c r="D92" s="0"/>
      <c r="E92" s="0"/>
      <c r="F92" s="0"/>
      <c r="G92" s="0"/>
      <c r="H92" s="0"/>
      <c r="I92" s="0"/>
      <c r="J92" s="0"/>
      <c r="K92" s="0"/>
      <c r="L92" s="32"/>
      <c r="M92" s="49"/>
      <c r="T92" s="0"/>
      <c r="U92" s="0"/>
      <c r="Y92" s="0"/>
      <c r="Z92" s="0"/>
      <c r="AG92" s="0"/>
      <c r="AH92" s="0"/>
      <c r="AI92" s="0"/>
      <c r="AJ92" s="0"/>
      <c r="AK92" s="0"/>
      <c r="AL92" s="0"/>
      <c r="AM92" s="0"/>
      <c r="AN92" s="0"/>
      <c r="AO92" s="0"/>
    </row>
    <row r="93" s="36" customFormat="true" ht="12.8" hidden="false" customHeight="false" outlineLevel="0" collapsed="false">
      <c r="A93" s="25" t="s">
        <v>817</v>
      </c>
      <c r="B93" s="20" t="s">
        <v>818</v>
      </c>
      <c r="C93" s="26" t="s">
        <v>800</v>
      </c>
      <c r="D93" s="27" t="n">
        <v>63632</v>
      </c>
      <c r="E93" s="27" t="n">
        <v>95723</v>
      </c>
      <c r="F93" s="27" t="n">
        <v>4492809</v>
      </c>
      <c r="G93" s="27" t="n">
        <v>10359149</v>
      </c>
      <c r="H93" s="27" t="n">
        <v>1834098</v>
      </c>
      <c r="I93" s="27" t="n">
        <v>13017860</v>
      </c>
      <c r="J93" s="27" t="n">
        <v>0.1408909</v>
      </c>
      <c r="K93" s="27" t="s">
        <v>24</v>
      </c>
      <c r="L93" s="28" t="b">
        <v>0</v>
      </c>
      <c r="M93" s="31" t="n">
        <f aca="false">0</f>
        <v>0</v>
      </c>
      <c r="T93" s="50"/>
      <c r="U93" s="50"/>
      <c r="Y93" s="50"/>
      <c r="Z93" s="50"/>
      <c r="AG93" s="50"/>
      <c r="AH93" s="50"/>
      <c r="AI93" s="50"/>
      <c r="AJ93" s="50"/>
      <c r="AK93" s="50"/>
      <c r="AL93" s="50"/>
      <c r="AM93" s="50"/>
      <c r="AN93" s="50"/>
      <c r="AO93" s="50"/>
    </row>
    <row r="94" s="36" customFormat="true" ht="12.8" hidden="false" customHeight="false" outlineLevel="0" collapsed="false">
      <c r="A94" s="25" t="s">
        <v>819</v>
      </c>
      <c r="B94" s="20" t="s">
        <v>820</v>
      </c>
      <c r="C94" s="26" t="s">
        <v>800</v>
      </c>
      <c r="D94" s="27" t="n">
        <v>9827</v>
      </c>
      <c r="E94" s="27" t="n">
        <v>20267</v>
      </c>
      <c r="F94" s="27" t="n">
        <v>7139527</v>
      </c>
      <c r="G94" s="27" t="n">
        <v>2602584</v>
      </c>
      <c r="H94" s="27" t="n">
        <v>884496</v>
      </c>
      <c r="I94" s="27" t="n">
        <v>8857615</v>
      </c>
      <c r="J94" s="27" t="n">
        <v>0.09985713</v>
      </c>
      <c r="K94" s="27" t="s">
        <v>24</v>
      </c>
      <c r="L94" s="28" t="b">
        <v>0</v>
      </c>
      <c r="M94" s="31" t="n">
        <f aca="false">0</f>
        <v>0</v>
      </c>
      <c r="T94" s="50"/>
      <c r="U94" s="50"/>
      <c r="Y94" s="50"/>
      <c r="Z94" s="50"/>
      <c r="AG94" s="50"/>
      <c r="AH94" s="50"/>
      <c r="AI94" s="50"/>
      <c r="AJ94" s="50"/>
      <c r="AK94" s="50"/>
      <c r="AL94" s="50"/>
      <c r="AM94" s="50"/>
      <c r="AN94" s="50"/>
      <c r="AO94" s="50"/>
    </row>
    <row r="95" s="36" customFormat="true" ht="12.8" hidden="false" customHeight="false" outlineLevel="0" collapsed="false">
      <c r="A95" s="25" t="s">
        <v>821</v>
      </c>
      <c r="B95" s="20" t="s">
        <v>822</v>
      </c>
      <c r="C95" s="26" t="s">
        <v>800</v>
      </c>
      <c r="D95" s="27" t="n">
        <v>48224</v>
      </c>
      <c r="E95" s="27" t="n">
        <v>6331</v>
      </c>
      <c r="F95" s="27" t="n">
        <v>4014544</v>
      </c>
      <c r="G95" s="27" t="n">
        <v>3180639</v>
      </c>
      <c r="H95" s="27" t="n">
        <v>357402</v>
      </c>
      <c r="I95" s="27" t="n">
        <v>6837781</v>
      </c>
      <c r="J95" s="27" t="n">
        <v>0.05226871</v>
      </c>
      <c r="K95" s="27" t="s">
        <v>24</v>
      </c>
      <c r="L95" s="28" t="b">
        <v>0</v>
      </c>
      <c r="M95" s="31" t="n">
        <f aca="false">0</f>
        <v>0</v>
      </c>
      <c r="T95" s="50"/>
      <c r="U95" s="50"/>
      <c r="Y95" s="50"/>
      <c r="Z95" s="50"/>
      <c r="AG95" s="50"/>
      <c r="AH95" s="50"/>
      <c r="AI95" s="50"/>
      <c r="AJ95" s="50"/>
      <c r="AK95" s="50"/>
      <c r="AL95" s="50"/>
      <c r="AM95" s="50"/>
      <c r="AN95" s="50"/>
      <c r="AO95" s="50"/>
    </row>
    <row r="96" s="36" customFormat="true" ht="12.8" hidden="false" customHeight="false" outlineLevel="0" collapsed="false">
      <c r="A96" s="25" t="s">
        <v>823</v>
      </c>
      <c r="B96" s="20" t="s">
        <v>824</v>
      </c>
      <c r="C96" s="26" t="s">
        <v>800</v>
      </c>
      <c r="D96" s="27" t="n">
        <v>56862</v>
      </c>
      <c r="E96" s="27" t="n">
        <v>14452</v>
      </c>
      <c r="F96" s="27" t="n">
        <v>9242235</v>
      </c>
      <c r="G96" s="27" t="n">
        <v>6046751</v>
      </c>
      <c r="H96" s="27" t="n">
        <v>1480894</v>
      </c>
      <c r="I96" s="27" t="n">
        <v>13808092</v>
      </c>
      <c r="J96" s="27" t="n">
        <v>0.1072483</v>
      </c>
      <c r="K96" s="27" t="s">
        <v>24</v>
      </c>
      <c r="L96" s="28" t="b">
        <v>0</v>
      </c>
      <c r="M96" s="31" t="n">
        <f aca="false">0</f>
        <v>0</v>
      </c>
      <c r="T96" s="50"/>
      <c r="U96" s="50"/>
      <c r="Y96" s="50"/>
      <c r="Z96" s="50"/>
      <c r="AG96" s="50"/>
      <c r="AH96" s="50"/>
      <c r="AI96" s="50"/>
      <c r="AJ96" s="50"/>
      <c r="AK96" s="50"/>
      <c r="AL96" s="50"/>
      <c r="AM96" s="50"/>
      <c r="AN96" s="50"/>
      <c r="AO96" s="50"/>
    </row>
    <row r="97" s="36" customFormat="true" ht="12.8" hidden="false" customHeight="false" outlineLevel="0" collapsed="false">
      <c r="A97" s="25" t="s">
        <v>825</v>
      </c>
      <c r="B97" s="20" t="s">
        <v>826</v>
      </c>
      <c r="C97" s="26" t="s">
        <v>800</v>
      </c>
      <c r="D97" s="27" t="n">
        <v>192485</v>
      </c>
      <c r="E97" s="27" t="n">
        <v>165865</v>
      </c>
      <c r="F97" s="27" t="n">
        <v>12069256</v>
      </c>
      <c r="G97" s="27" t="n">
        <v>30182987</v>
      </c>
      <c r="H97" s="27" t="n">
        <v>5155338</v>
      </c>
      <c r="I97" s="27" t="n">
        <v>37096905</v>
      </c>
      <c r="J97" s="27" t="n">
        <v>0.1389695</v>
      </c>
      <c r="K97" s="27" t="s">
        <v>24</v>
      </c>
      <c r="L97" s="28" t="b">
        <v>0</v>
      </c>
      <c r="M97" s="31" t="n">
        <f aca="false">0</f>
        <v>0</v>
      </c>
      <c r="T97" s="50"/>
      <c r="U97" s="50"/>
      <c r="Y97" s="50"/>
      <c r="Z97" s="50"/>
      <c r="AG97" s="50"/>
      <c r="AH97" s="50"/>
      <c r="AI97" s="50"/>
      <c r="AJ97" s="50"/>
      <c r="AK97" s="50"/>
      <c r="AL97" s="50"/>
      <c r="AM97" s="50"/>
      <c r="AN97" s="50"/>
      <c r="AO97" s="50"/>
    </row>
    <row r="98" s="36" customFormat="true" ht="12.8" hidden="false" customHeight="false" outlineLevel="0" collapsed="false">
      <c r="A98" s="25" t="s">
        <v>829</v>
      </c>
      <c r="B98" s="20" t="s">
        <v>830</v>
      </c>
      <c r="C98" s="26" t="s">
        <v>800</v>
      </c>
      <c r="D98" s="27" t="n">
        <v>34191</v>
      </c>
      <c r="E98" s="27" t="n">
        <v>32111</v>
      </c>
      <c r="F98" s="27" t="n">
        <v>4120895</v>
      </c>
      <c r="G98" s="27" t="n">
        <v>4975784</v>
      </c>
      <c r="H98" s="27" t="n">
        <v>808115</v>
      </c>
      <c r="I98" s="27" t="n">
        <v>8288564</v>
      </c>
      <c r="J98" s="27" t="n">
        <v>0.09749759</v>
      </c>
      <c r="K98" s="27" t="s">
        <v>24</v>
      </c>
      <c r="L98" s="28" t="b">
        <v>0</v>
      </c>
      <c r="M98" s="31" t="n">
        <f aca="false">0</f>
        <v>0</v>
      </c>
      <c r="T98" s="50"/>
      <c r="U98" s="50"/>
      <c r="Y98" s="50"/>
      <c r="Z98" s="50"/>
      <c r="AG98" s="50"/>
      <c r="AH98" s="50"/>
      <c r="AI98" s="50"/>
      <c r="AJ98" s="50"/>
      <c r="AK98" s="50"/>
      <c r="AL98" s="50"/>
      <c r="AM98" s="50"/>
      <c r="AN98" s="50"/>
      <c r="AO98" s="50"/>
    </row>
    <row r="99" s="36" customFormat="true" ht="12.8" hidden="false" customHeight="false" outlineLevel="0" collapsed="false">
      <c r="A99" s="25" t="s">
        <v>833</v>
      </c>
      <c r="B99" s="20" t="s">
        <v>834</v>
      </c>
      <c r="C99" s="26" t="s">
        <v>800</v>
      </c>
      <c r="D99" s="27" t="n">
        <v>3063</v>
      </c>
      <c r="E99" s="27" t="n">
        <v>1369</v>
      </c>
      <c r="F99" s="27" t="n">
        <v>212894</v>
      </c>
      <c r="G99" s="27" t="n">
        <v>125362</v>
      </c>
      <c r="H99" s="27" t="n">
        <v>8440</v>
      </c>
      <c r="I99" s="27" t="n">
        <v>329816</v>
      </c>
      <c r="J99" s="27" t="n">
        <v>0.02559003</v>
      </c>
      <c r="K99" s="27" t="s">
        <v>24</v>
      </c>
      <c r="L99" s="28" t="b">
        <v>0</v>
      </c>
      <c r="M99" s="31" t="n">
        <f aca="false">0</f>
        <v>0</v>
      </c>
      <c r="T99" s="50"/>
      <c r="U99" s="50"/>
      <c r="Y99" s="50"/>
      <c r="Z99" s="50"/>
      <c r="AG99" s="50"/>
      <c r="AH99" s="50"/>
      <c r="AI99" s="50"/>
      <c r="AJ99" s="50"/>
      <c r="AK99" s="50"/>
      <c r="AL99" s="50"/>
      <c r="AM99" s="50"/>
      <c r="AN99" s="50"/>
      <c r="AO99" s="50"/>
    </row>
    <row r="100" s="36" customFormat="true" ht="12.8" hidden="false" customHeight="false" outlineLevel="0" collapsed="false">
      <c r="A100" s="25" t="s">
        <v>839</v>
      </c>
      <c r="B100" s="20" t="s">
        <v>840</v>
      </c>
      <c r="C100" s="26" t="s">
        <v>800</v>
      </c>
      <c r="D100" s="27" t="n">
        <v>115522</v>
      </c>
      <c r="E100" s="27" t="n">
        <v>15631</v>
      </c>
      <c r="F100" s="27" t="n">
        <v>10586056</v>
      </c>
      <c r="G100" s="27" t="n">
        <v>2099003</v>
      </c>
      <c r="H100" s="27" t="n">
        <v>1112758</v>
      </c>
      <c r="I100" s="27" t="n">
        <v>11572301</v>
      </c>
      <c r="J100" s="27" t="n">
        <v>0.09615702</v>
      </c>
      <c r="K100" s="27" t="s">
        <v>24</v>
      </c>
      <c r="L100" s="28" t="b">
        <v>0</v>
      </c>
      <c r="M100" s="31" t="n">
        <f aca="false">0</f>
        <v>0</v>
      </c>
      <c r="T100" s="50"/>
      <c r="U100" s="50"/>
      <c r="Y100" s="50"/>
      <c r="Z100" s="50"/>
      <c r="AG100" s="50"/>
      <c r="AH100" s="50"/>
      <c r="AI100" s="50"/>
      <c r="AJ100" s="50"/>
      <c r="AK100" s="50"/>
      <c r="AL100" s="50"/>
      <c r="AM100" s="50"/>
      <c r="AN100" s="50"/>
      <c r="AO100" s="50"/>
    </row>
    <row r="101" s="36" customFormat="true" ht="12.8" hidden="false" customHeight="false" outlineLevel="0" collapsed="false">
      <c r="A101" s="25" t="s">
        <v>841</v>
      </c>
      <c r="B101" s="20" t="s">
        <v>842</v>
      </c>
      <c r="C101" s="26" t="s">
        <v>800</v>
      </c>
      <c r="D101" s="27" t="n">
        <v>69468</v>
      </c>
      <c r="E101" s="27" t="n">
        <v>30847</v>
      </c>
      <c r="F101" s="27" t="n">
        <v>5215565</v>
      </c>
      <c r="G101" s="27" t="n">
        <v>4621820</v>
      </c>
      <c r="H101" s="27" t="n">
        <v>1153752</v>
      </c>
      <c r="I101" s="27" t="n">
        <v>8683633</v>
      </c>
      <c r="J101" s="27" t="n">
        <v>0.1328651</v>
      </c>
      <c r="K101" s="27" t="s">
        <v>24</v>
      </c>
      <c r="L101" s="28" t="b">
        <v>0</v>
      </c>
      <c r="M101" s="31" t="n">
        <f aca="false">0</f>
        <v>0</v>
      </c>
      <c r="T101" s="50"/>
      <c r="U101" s="50"/>
      <c r="Y101" s="50"/>
      <c r="Z101" s="50"/>
      <c r="AG101" s="50"/>
      <c r="AH101" s="50"/>
      <c r="AI101" s="50"/>
      <c r="AJ101" s="50"/>
      <c r="AK101" s="50"/>
      <c r="AL101" s="50"/>
      <c r="AM101" s="50"/>
      <c r="AN101" s="50"/>
      <c r="AO101" s="50"/>
    </row>
    <row r="102" s="36" customFormat="true" ht="12.8" hidden="false" customHeight="false" outlineLevel="0" collapsed="false">
      <c r="A102" s="25" t="s">
        <v>843</v>
      </c>
      <c r="B102" s="20" t="s">
        <v>844</v>
      </c>
      <c r="C102" s="26" t="s">
        <v>800</v>
      </c>
      <c r="D102" s="27" t="n">
        <v>71600</v>
      </c>
      <c r="E102" s="27" t="n">
        <v>17677</v>
      </c>
      <c r="F102" s="27" t="n">
        <v>8500254</v>
      </c>
      <c r="G102" s="27" t="n">
        <v>2721811</v>
      </c>
      <c r="H102" s="27" t="n">
        <v>1022765</v>
      </c>
      <c r="I102" s="27" t="n">
        <v>10199300</v>
      </c>
      <c r="J102" s="27" t="n">
        <v>0.100278</v>
      </c>
      <c r="K102" s="27" t="s">
        <v>24</v>
      </c>
      <c r="L102" s="28" t="b">
        <v>0</v>
      </c>
      <c r="M102" s="31" t="n">
        <f aca="false">0</f>
        <v>0</v>
      </c>
      <c r="T102" s="50"/>
      <c r="U102" s="50"/>
      <c r="Y102" s="50"/>
      <c r="Z102" s="50"/>
      <c r="AG102" s="50"/>
      <c r="AH102" s="50"/>
      <c r="AI102" s="50"/>
      <c r="AJ102" s="50"/>
      <c r="AK102" s="50"/>
      <c r="AL102" s="50"/>
      <c r="AM102" s="50"/>
      <c r="AN102" s="50"/>
      <c r="AO102" s="50"/>
    </row>
    <row r="103" s="36" customFormat="true" ht="12.8" hidden="false" customHeight="false" outlineLevel="0" collapsed="false">
      <c r="A103" s="25" t="s">
        <v>847</v>
      </c>
      <c r="B103" s="20" t="s">
        <v>848</v>
      </c>
      <c r="C103" s="26" t="s">
        <v>800</v>
      </c>
      <c r="D103" s="27" t="n">
        <v>247987</v>
      </c>
      <c r="E103" s="27" t="n">
        <v>84095</v>
      </c>
      <c r="F103" s="27" t="n">
        <v>63819605</v>
      </c>
      <c r="G103" s="27" t="n">
        <v>19699968</v>
      </c>
      <c r="H103" s="27" t="n">
        <v>7880850</v>
      </c>
      <c r="I103" s="27" t="n">
        <v>75638723</v>
      </c>
      <c r="J103" s="27" t="n">
        <v>0.1041907</v>
      </c>
      <c r="K103" s="27" t="n">
        <v>0.007</v>
      </c>
      <c r="L103" s="28" t="b">
        <v>0</v>
      </c>
      <c r="M103" s="31" t="n">
        <f aca="false">0</f>
        <v>0</v>
      </c>
      <c r="T103" s="50"/>
      <c r="U103" s="50"/>
      <c r="Y103" s="50"/>
      <c r="Z103" s="50"/>
      <c r="AG103" s="50"/>
      <c r="AH103" s="50"/>
      <c r="AI103" s="50"/>
      <c r="AJ103" s="50"/>
      <c r="AK103" s="50"/>
      <c r="AL103" s="50"/>
      <c r="AM103" s="50"/>
      <c r="AN103" s="50"/>
      <c r="AO103" s="50"/>
    </row>
    <row r="104" s="36" customFormat="true" ht="12.8" hidden="false" customHeight="false" outlineLevel="0" collapsed="false">
      <c r="A104" s="25" t="s">
        <v>853</v>
      </c>
      <c r="B104" s="20" t="s">
        <v>854</v>
      </c>
      <c r="C104" s="26" t="s">
        <v>800</v>
      </c>
      <c r="D104" s="27" t="n">
        <v>49687</v>
      </c>
      <c r="E104" s="27" t="n">
        <v>21503</v>
      </c>
      <c r="F104" s="27" t="n">
        <v>2632613</v>
      </c>
      <c r="G104" s="27" t="n">
        <v>5076459</v>
      </c>
      <c r="H104" s="27" t="n">
        <v>682546</v>
      </c>
      <c r="I104" s="27" t="n">
        <v>7026526</v>
      </c>
      <c r="J104" s="27" t="n">
        <v>0.09713847</v>
      </c>
      <c r="K104" s="27" t="s">
        <v>24</v>
      </c>
      <c r="L104" s="28" t="b">
        <v>0</v>
      </c>
      <c r="M104" s="31" t="n">
        <f aca="false">0</f>
        <v>0</v>
      </c>
      <c r="T104" s="50"/>
      <c r="U104" s="50"/>
      <c r="Y104" s="50"/>
      <c r="Z104" s="50"/>
      <c r="AG104" s="50"/>
      <c r="AH104" s="50"/>
      <c r="AI104" s="50"/>
      <c r="AJ104" s="50"/>
      <c r="AK104" s="50"/>
      <c r="AL104" s="50"/>
      <c r="AM104" s="50"/>
      <c r="AN104" s="50"/>
      <c r="AO104" s="50"/>
    </row>
    <row r="105" s="36" customFormat="true" ht="12.8" hidden="false" customHeight="false" outlineLevel="0" collapsed="false">
      <c r="A105" s="25" t="s">
        <v>855</v>
      </c>
      <c r="B105" s="20" t="s">
        <v>856</v>
      </c>
      <c r="C105" s="26" t="s">
        <v>800</v>
      </c>
      <c r="D105" s="27" t="n">
        <v>111918</v>
      </c>
      <c r="E105" s="27" t="n">
        <v>28418</v>
      </c>
      <c r="F105" s="27" t="n">
        <v>12729325</v>
      </c>
      <c r="G105" s="27" t="n">
        <v>7265536</v>
      </c>
      <c r="H105" s="27" t="n">
        <v>1261399</v>
      </c>
      <c r="I105" s="27" t="n">
        <v>18733462</v>
      </c>
      <c r="J105" s="27" t="n">
        <v>0.067334</v>
      </c>
      <c r="K105" s="27" t="s">
        <v>24</v>
      </c>
      <c r="L105" s="28" t="b">
        <v>0</v>
      </c>
      <c r="M105" s="31" t="n">
        <f aca="false">0</f>
        <v>0</v>
      </c>
      <c r="T105" s="50"/>
      <c r="U105" s="50"/>
      <c r="Y105" s="50"/>
      <c r="Z105" s="50"/>
      <c r="AG105" s="50"/>
      <c r="AH105" s="50"/>
      <c r="AI105" s="50"/>
      <c r="AJ105" s="50"/>
      <c r="AK105" s="50"/>
      <c r="AL105" s="50"/>
      <c r="AM105" s="50"/>
      <c r="AN105" s="50"/>
      <c r="AO105" s="50"/>
    </row>
    <row r="106" s="36" customFormat="true" ht="12.8" hidden="false" customHeight="false" outlineLevel="0" collapsed="false">
      <c r="A106" s="25" t="s">
        <v>861</v>
      </c>
      <c r="B106" s="20" t="s">
        <v>862</v>
      </c>
      <c r="C106" s="26" t="s">
        <v>800</v>
      </c>
      <c r="D106" s="27" t="n">
        <v>6666</v>
      </c>
      <c r="E106" s="27" t="n">
        <v>3198</v>
      </c>
      <c r="F106" s="27" t="n">
        <v>1142363</v>
      </c>
      <c r="G106" s="27" t="n">
        <v>401315</v>
      </c>
      <c r="H106" s="27" t="n">
        <v>26292</v>
      </c>
      <c r="I106" s="27" t="n">
        <v>1517386</v>
      </c>
      <c r="J106" s="27" t="n">
        <v>0.01732717</v>
      </c>
      <c r="K106" s="27" t="n">
        <v>0.016</v>
      </c>
      <c r="L106" s="28" t="b">
        <v>1</v>
      </c>
      <c r="M106" s="31" t="n">
        <v>0</v>
      </c>
      <c r="T106" s="50"/>
      <c r="U106" s="50"/>
      <c r="Y106" s="50"/>
      <c r="Z106" s="50"/>
      <c r="AG106" s="50"/>
      <c r="AH106" s="50"/>
      <c r="AI106" s="50"/>
      <c r="AJ106" s="50"/>
      <c r="AK106" s="50"/>
      <c r="AL106" s="50"/>
      <c r="AM106" s="50"/>
      <c r="AN106" s="50"/>
      <c r="AO106" s="50"/>
    </row>
    <row r="107" s="36" customFormat="true" ht="12.8" hidden="false" customHeight="false" outlineLevel="0" collapsed="false">
      <c r="A107" s="25" t="s">
        <v>863</v>
      </c>
      <c r="B107" s="20" t="s">
        <v>864</v>
      </c>
      <c r="C107" s="26" t="s">
        <v>800</v>
      </c>
      <c r="D107" s="27" t="n">
        <v>94685</v>
      </c>
      <c r="E107" s="27" t="n">
        <v>131038</v>
      </c>
      <c r="F107" s="27" t="n">
        <v>13663073</v>
      </c>
      <c r="G107" s="27" t="n">
        <v>13756511</v>
      </c>
      <c r="H107" s="27" t="n">
        <v>2945686</v>
      </c>
      <c r="I107" s="27" t="n">
        <v>24473898</v>
      </c>
      <c r="J107" s="27" t="n">
        <v>0.1203603</v>
      </c>
      <c r="K107" s="27" t="s">
        <v>24</v>
      </c>
      <c r="L107" s="28" t="b">
        <v>0</v>
      </c>
      <c r="M107" s="31" t="n">
        <f aca="false">0</f>
        <v>0</v>
      </c>
      <c r="T107" s="50"/>
      <c r="U107" s="50"/>
      <c r="Y107" s="50"/>
      <c r="Z107" s="50"/>
      <c r="AG107" s="50"/>
      <c r="AH107" s="50"/>
      <c r="AI107" s="50"/>
      <c r="AJ107" s="50"/>
      <c r="AK107" s="50"/>
      <c r="AL107" s="50"/>
      <c r="AM107" s="50"/>
      <c r="AN107" s="50"/>
      <c r="AO107" s="50"/>
    </row>
    <row r="108" s="36" customFormat="true" ht="12.8" hidden="false" customHeight="false" outlineLevel="0" collapsed="false">
      <c r="A108" s="25" t="s">
        <v>865</v>
      </c>
      <c r="B108" s="20" t="s">
        <v>866</v>
      </c>
      <c r="C108" s="26" t="s">
        <v>800</v>
      </c>
      <c r="D108" s="27" t="n">
        <v>35885</v>
      </c>
      <c r="E108" s="27" t="n">
        <v>38708</v>
      </c>
      <c r="F108" s="27" t="n">
        <v>3140840</v>
      </c>
      <c r="G108" s="27" t="n">
        <v>19280501</v>
      </c>
      <c r="H108" s="27" t="n">
        <v>1576070</v>
      </c>
      <c r="I108" s="27" t="n">
        <v>20845271</v>
      </c>
      <c r="J108" s="27" t="n">
        <v>0.07560804</v>
      </c>
      <c r="K108" s="27" t="s">
        <v>24</v>
      </c>
      <c r="L108" s="28" t="b">
        <v>0</v>
      </c>
      <c r="M108" s="31" t="n">
        <f aca="false">0</f>
        <v>0</v>
      </c>
      <c r="T108" s="50"/>
      <c r="U108" s="50"/>
      <c r="Y108" s="50"/>
      <c r="Z108" s="50"/>
      <c r="AG108" s="50"/>
      <c r="AH108" s="50"/>
      <c r="AI108" s="50"/>
      <c r="AJ108" s="50"/>
      <c r="AK108" s="50"/>
      <c r="AL108" s="50"/>
      <c r="AM108" s="50"/>
      <c r="AN108" s="50"/>
      <c r="AO108" s="50"/>
    </row>
    <row r="109" s="36" customFormat="true" ht="12.8" hidden="false" customHeight="false" outlineLevel="0" collapsed="false">
      <c r="A109" s="25" t="s">
        <v>869</v>
      </c>
      <c r="B109" s="20" t="s">
        <v>870</v>
      </c>
      <c r="C109" s="26" t="s">
        <v>800</v>
      </c>
      <c r="D109" s="27" t="n">
        <v>55716</v>
      </c>
      <c r="E109" s="27" t="n">
        <v>20366</v>
      </c>
      <c r="F109" s="27" t="n">
        <v>4178151</v>
      </c>
      <c r="G109" s="27" t="n">
        <v>3060489</v>
      </c>
      <c r="H109" s="27" t="n">
        <v>674339</v>
      </c>
      <c r="I109" s="27" t="n">
        <v>6564301</v>
      </c>
      <c r="J109" s="27" t="n">
        <v>0.1027282</v>
      </c>
      <c r="K109" s="27" t="s">
        <v>24</v>
      </c>
      <c r="L109" s="28" t="b">
        <v>0</v>
      </c>
      <c r="M109" s="31" t="n">
        <f aca="false">0</f>
        <v>0</v>
      </c>
      <c r="T109" s="50"/>
      <c r="U109" s="50"/>
      <c r="Y109" s="50"/>
      <c r="Z109" s="50"/>
      <c r="AG109" s="50"/>
      <c r="AH109" s="50"/>
      <c r="AI109" s="50"/>
      <c r="AJ109" s="50"/>
      <c r="AK109" s="50"/>
      <c r="AL109" s="50"/>
      <c r="AM109" s="50"/>
      <c r="AN109" s="50"/>
      <c r="AO109" s="50"/>
    </row>
    <row r="110" s="36" customFormat="true" ht="12.8" hidden="false" customHeight="false" outlineLevel="0" collapsed="false">
      <c r="A110" s="25" t="s">
        <v>801</v>
      </c>
      <c r="B110" s="20" t="s">
        <v>802</v>
      </c>
      <c r="C110" s="26" t="s">
        <v>800</v>
      </c>
      <c r="D110" s="27" t="n">
        <v>14314</v>
      </c>
      <c r="E110" s="27" t="n">
        <v>12706</v>
      </c>
      <c r="F110" s="27" t="n">
        <v>1057830</v>
      </c>
      <c r="G110" s="27" t="n">
        <v>2738271</v>
      </c>
      <c r="H110" s="27" t="n">
        <v>116225</v>
      </c>
      <c r="I110" s="27" t="n">
        <v>3679876</v>
      </c>
      <c r="J110" s="27" t="n">
        <v>0.03158394</v>
      </c>
      <c r="K110" s="27" t="s">
        <v>24</v>
      </c>
      <c r="L110" s="28" t="b">
        <v>0</v>
      </c>
      <c r="M110" s="31" t="n">
        <f aca="false">0</f>
        <v>0</v>
      </c>
      <c r="T110" s="50"/>
      <c r="U110" s="50"/>
      <c r="Y110" s="50"/>
      <c r="Z110" s="50"/>
      <c r="AG110" s="50"/>
      <c r="AH110" s="50"/>
      <c r="AI110" s="50"/>
      <c r="AJ110" s="50"/>
      <c r="AK110" s="50"/>
      <c r="AL110" s="50"/>
      <c r="AM110" s="50"/>
      <c r="AN110" s="50"/>
      <c r="AO110" s="50"/>
    </row>
    <row r="111" s="36" customFormat="true" ht="12.8" hidden="false" customHeight="false" outlineLevel="0" collapsed="false">
      <c r="A111" s="25" t="s">
        <v>877</v>
      </c>
      <c r="B111" s="20" t="s">
        <v>878</v>
      </c>
      <c r="C111" s="26" t="s">
        <v>800</v>
      </c>
      <c r="D111" s="27" t="n">
        <v>28791</v>
      </c>
      <c r="E111" s="27" t="n">
        <v>35546</v>
      </c>
      <c r="F111" s="27" t="n">
        <v>2971760</v>
      </c>
      <c r="G111" s="27" t="n">
        <v>16501546</v>
      </c>
      <c r="H111" s="27" t="n">
        <v>1094769</v>
      </c>
      <c r="I111" s="27" t="n">
        <v>18378537</v>
      </c>
      <c r="J111" s="27" t="n">
        <v>0.0595678</v>
      </c>
      <c r="K111" s="27" t="s">
        <v>24</v>
      </c>
      <c r="L111" s="28" t="b">
        <v>0</v>
      </c>
      <c r="M111" s="31" t="n">
        <f aca="false">0</f>
        <v>0</v>
      </c>
      <c r="T111" s="50"/>
      <c r="U111" s="50"/>
      <c r="Y111" s="50"/>
      <c r="Z111" s="50"/>
      <c r="AG111" s="50"/>
      <c r="AH111" s="50"/>
      <c r="AI111" s="50"/>
      <c r="AJ111" s="50"/>
      <c r="AK111" s="50"/>
      <c r="AL111" s="50"/>
      <c r="AM111" s="50"/>
      <c r="AN111" s="50"/>
      <c r="AO111" s="50"/>
    </row>
    <row r="112" s="36" customFormat="true" ht="12.8" hidden="false" customHeight="false" outlineLevel="0" collapsed="false">
      <c r="A112" s="25" t="s">
        <v>881</v>
      </c>
      <c r="B112" s="20" t="s">
        <v>882</v>
      </c>
      <c r="C112" s="26" t="s">
        <v>800</v>
      </c>
      <c r="D112" s="27" t="n">
        <v>72895</v>
      </c>
      <c r="E112" s="27" t="n">
        <v>105420</v>
      </c>
      <c r="F112" s="27" t="n">
        <v>19550772</v>
      </c>
      <c r="G112" s="27" t="n">
        <v>13162736</v>
      </c>
      <c r="H112" s="27" t="n">
        <v>3835890</v>
      </c>
      <c r="I112" s="27" t="n">
        <v>28877618</v>
      </c>
      <c r="J112" s="27" t="n">
        <v>0.1328326</v>
      </c>
      <c r="K112" s="27" t="s">
        <v>24</v>
      </c>
      <c r="L112" s="28" t="b">
        <v>0</v>
      </c>
      <c r="M112" s="31" t="n">
        <f aca="false">0</f>
        <v>0</v>
      </c>
      <c r="T112" s="50"/>
      <c r="U112" s="50"/>
      <c r="Y112" s="50"/>
      <c r="Z112" s="50"/>
      <c r="AG112" s="50"/>
      <c r="AH112" s="50"/>
      <c r="AI112" s="50"/>
      <c r="AJ112" s="50"/>
      <c r="AK112" s="50"/>
      <c r="AL112" s="50"/>
      <c r="AM112" s="50"/>
      <c r="AN112" s="50"/>
      <c r="AO112" s="50"/>
    </row>
    <row r="113" s="36" customFormat="true" ht="12.8" hidden="false" customHeight="false" outlineLevel="0" collapsed="false">
      <c r="A113" s="25" t="s">
        <v>883</v>
      </c>
      <c r="B113" s="20" t="s">
        <v>884</v>
      </c>
      <c r="C113" s="26" t="s">
        <v>800</v>
      </c>
      <c r="D113" s="27" t="n">
        <v>5800</v>
      </c>
      <c r="E113" s="27" t="n">
        <v>7795</v>
      </c>
      <c r="F113" s="27" t="n">
        <v>2621631</v>
      </c>
      <c r="G113" s="27" t="n">
        <v>1016691</v>
      </c>
      <c r="H113" s="27" t="n">
        <v>92084</v>
      </c>
      <c r="I113" s="27" t="n">
        <v>3546238</v>
      </c>
      <c r="J113" s="27" t="n">
        <v>0.02596667</v>
      </c>
      <c r="K113" s="20" t="n">
        <v>0.267</v>
      </c>
      <c r="L113" s="28" t="b">
        <v>1</v>
      </c>
      <c r="M113" s="31" t="n">
        <v>0</v>
      </c>
      <c r="T113" s="50"/>
      <c r="U113" s="50"/>
      <c r="Y113" s="50"/>
      <c r="Z113" s="50"/>
      <c r="AG113" s="50"/>
      <c r="AH113" s="50"/>
      <c r="AI113" s="50"/>
      <c r="AJ113" s="50"/>
      <c r="AK113" s="50"/>
      <c r="AL113" s="50"/>
      <c r="AM113" s="50"/>
      <c r="AN113" s="50"/>
      <c r="AO113" s="50"/>
    </row>
    <row r="114" s="36" customFormat="true" ht="12.8" hidden="false" customHeight="false" outlineLevel="0" collapsed="false">
      <c r="A114" s="25" t="s">
        <v>891</v>
      </c>
      <c r="B114" s="20" t="s">
        <v>892</v>
      </c>
      <c r="C114" s="26" t="s">
        <v>800</v>
      </c>
      <c r="D114" s="27" t="n">
        <v>23806</v>
      </c>
      <c r="E114" s="27" t="n">
        <v>7730</v>
      </c>
      <c r="F114" s="27" t="n">
        <v>2222203</v>
      </c>
      <c r="G114" s="27" t="n">
        <v>1144911</v>
      </c>
      <c r="H114" s="27" t="n">
        <v>180526</v>
      </c>
      <c r="I114" s="27" t="n">
        <v>3186588</v>
      </c>
      <c r="J114" s="27" t="n">
        <v>0.05665182</v>
      </c>
      <c r="K114" s="27" t="s">
        <v>24</v>
      </c>
      <c r="L114" s="28" t="b">
        <v>0</v>
      </c>
      <c r="M114" s="31" t="n">
        <f aca="false">0</f>
        <v>0</v>
      </c>
      <c r="T114" s="50"/>
      <c r="U114" s="50"/>
      <c r="Y114" s="50"/>
      <c r="Z114" s="50"/>
      <c r="AG114" s="50"/>
      <c r="AH114" s="50"/>
      <c r="AI114" s="50"/>
      <c r="AJ114" s="50"/>
      <c r="AK114" s="50"/>
      <c r="AL114" s="50"/>
      <c r="AM114" s="50"/>
      <c r="AN114" s="50"/>
      <c r="AO114" s="50"/>
    </row>
    <row r="115" s="36" customFormat="true" ht="12.8" hidden="false" customHeight="false" outlineLevel="0" collapsed="false">
      <c r="A115" s="25" t="s">
        <v>893</v>
      </c>
      <c r="B115" s="20" t="s">
        <v>894</v>
      </c>
      <c r="C115" s="26" t="s">
        <v>800</v>
      </c>
      <c r="D115" s="27" t="n">
        <v>69594</v>
      </c>
      <c r="E115" s="27" t="n">
        <v>8331</v>
      </c>
      <c r="F115" s="27" t="n">
        <v>6712657</v>
      </c>
      <c r="G115" s="27" t="n">
        <v>1375382</v>
      </c>
      <c r="H115" s="27" t="n">
        <v>770760</v>
      </c>
      <c r="I115" s="27" t="n">
        <v>7317279</v>
      </c>
      <c r="J115" s="27" t="n">
        <v>0.1053342</v>
      </c>
      <c r="K115" s="27" t="s">
        <v>24</v>
      </c>
      <c r="L115" s="28" t="b">
        <v>0</v>
      </c>
      <c r="M115" s="31" t="n">
        <f aca="false">0</f>
        <v>0</v>
      </c>
      <c r="T115" s="50"/>
      <c r="U115" s="50"/>
      <c r="Y115" s="50"/>
      <c r="Z115" s="50"/>
      <c r="AG115" s="50"/>
      <c r="AH115" s="50"/>
      <c r="AI115" s="50"/>
      <c r="AJ115" s="50"/>
      <c r="AK115" s="50"/>
      <c r="AL115" s="50"/>
      <c r="AM115" s="50"/>
      <c r="AN115" s="50"/>
      <c r="AO115" s="50"/>
    </row>
    <row r="116" s="36" customFormat="true" ht="12.8" hidden="false" customHeight="false" outlineLevel="0" collapsed="false">
      <c r="A116" s="25" t="s">
        <v>895</v>
      </c>
      <c r="B116" s="20" t="s">
        <v>896</v>
      </c>
      <c r="C116" s="26" t="s">
        <v>800</v>
      </c>
      <c r="D116" s="27" t="n">
        <v>22755</v>
      </c>
      <c r="E116" s="27" t="n">
        <v>7415</v>
      </c>
      <c r="F116" s="27" t="n">
        <v>1144985</v>
      </c>
      <c r="G116" s="27" t="n">
        <v>1400451</v>
      </c>
      <c r="H116" s="27" t="n">
        <v>92855</v>
      </c>
      <c r="I116" s="27" t="n">
        <v>2452581</v>
      </c>
      <c r="J116" s="27" t="n">
        <v>0.03786012</v>
      </c>
      <c r="K116" s="27" t="s">
        <v>24</v>
      </c>
      <c r="L116" s="28" t="b">
        <v>0</v>
      </c>
      <c r="M116" s="31" t="n">
        <f aca="false">0</f>
        <v>0</v>
      </c>
      <c r="T116" s="50"/>
      <c r="U116" s="50"/>
      <c r="Y116" s="50"/>
      <c r="Z116" s="50"/>
      <c r="AG116" s="50"/>
      <c r="AH116" s="50"/>
      <c r="AI116" s="50"/>
      <c r="AJ116" s="50"/>
      <c r="AK116" s="50"/>
      <c r="AL116" s="50"/>
      <c r="AM116" s="50"/>
      <c r="AN116" s="50"/>
      <c r="AO116" s="50"/>
    </row>
    <row r="117" s="36" customFormat="true" ht="12.8" hidden="false" customHeight="false" outlineLevel="0" collapsed="false">
      <c r="A117" s="25" t="s">
        <v>897</v>
      </c>
      <c r="B117" s="20" t="s">
        <v>898</v>
      </c>
      <c r="C117" s="26" t="s">
        <v>800</v>
      </c>
      <c r="D117" s="27" t="n">
        <v>61845</v>
      </c>
      <c r="E117" s="27" t="n">
        <v>31836</v>
      </c>
      <c r="F117" s="27" t="n">
        <v>5624083</v>
      </c>
      <c r="G117" s="27" t="n">
        <v>5647249</v>
      </c>
      <c r="H117" s="27" t="n">
        <v>1191050</v>
      </c>
      <c r="I117" s="27" t="n">
        <v>10080282</v>
      </c>
      <c r="J117" s="27" t="n">
        <v>0.1181564</v>
      </c>
      <c r="K117" s="27" t="s">
        <v>24</v>
      </c>
      <c r="L117" s="28" t="b">
        <v>0</v>
      </c>
      <c r="M117" s="31" t="n">
        <f aca="false">0</f>
        <v>0</v>
      </c>
      <c r="T117" s="50"/>
      <c r="U117" s="50"/>
      <c r="Y117" s="50"/>
      <c r="Z117" s="50"/>
      <c r="AG117" s="50"/>
      <c r="AH117" s="50"/>
      <c r="AI117" s="50"/>
      <c r="AJ117" s="50"/>
      <c r="AK117" s="50"/>
      <c r="AL117" s="50"/>
      <c r="AM117" s="50"/>
      <c r="AN117" s="50"/>
      <c r="AO117" s="50"/>
    </row>
    <row r="118" s="36" customFormat="true" ht="12.8" hidden="false" customHeight="false" outlineLevel="0" collapsed="false">
      <c r="A118" s="25" t="s">
        <v>809</v>
      </c>
      <c r="B118" s="20" t="s">
        <v>810</v>
      </c>
      <c r="C118" s="26" t="s">
        <v>800</v>
      </c>
      <c r="D118" s="27" t="n">
        <v>114260</v>
      </c>
      <c r="E118" s="27" t="n">
        <v>59537</v>
      </c>
      <c r="F118" s="27" t="n">
        <v>16375344</v>
      </c>
      <c r="G118" s="27" t="n">
        <v>5023143</v>
      </c>
      <c r="H118" s="27" t="n">
        <v>1317405</v>
      </c>
      <c r="I118" s="27" t="n">
        <v>20081082</v>
      </c>
      <c r="J118" s="27" t="n">
        <v>0.06560428</v>
      </c>
      <c r="K118" s="27" t="s">
        <v>24</v>
      </c>
      <c r="L118" s="28" t="b">
        <v>0</v>
      </c>
      <c r="M118" s="31" t="n">
        <f aca="false">0</f>
        <v>0</v>
      </c>
      <c r="T118" s="50"/>
      <c r="U118" s="50"/>
      <c r="Y118" s="50"/>
      <c r="Z118" s="50"/>
      <c r="AG118" s="50"/>
      <c r="AH118" s="50"/>
      <c r="AI118" s="50"/>
      <c r="AJ118" s="50"/>
      <c r="AK118" s="50"/>
      <c r="AL118" s="50"/>
      <c r="AM118" s="50"/>
      <c r="AN118" s="50"/>
      <c r="AO118" s="50"/>
    </row>
    <row r="119" s="36" customFormat="true" ht="12.8" hidden="false" customHeight="false" outlineLevel="0" collapsed="false">
      <c r="A119" s="25" t="s">
        <v>903</v>
      </c>
      <c r="B119" s="20" t="s">
        <v>904</v>
      </c>
      <c r="C119" s="26" t="s">
        <v>800</v>
      </c>
      <c r="D119" s="27" t="n">
        <v>137203</v>
      </c>
      <c r="E119" s="27" t="n">
        <v>85643</v>
      </c>
      <c r="F119" s="27" t="n">
        <v>15174585</v>
      </c>
      <c r="G119" s="27" t="n">
        <v>21449612</v>
      </c>
      <c r="H119" s="27" t="n">
        <v>8911031</v>
      </c>
      <c r="I119" s="27" t="n">
        <v>27713166</v>
      </c>
      <c r="J119" s="27" t="n">
        <v>0.321545</v>
      </c>
      <c r="K119" s="27" t="s">
        <v>24</v>
      </c>
      <c r="L119" s="28" t="b">
        <v>0</v>
      </c>
      <c r="M119" s="31" t="n">
        <f aca="false">0</f>
        <v>0</v>
      </c>
      <c r="T119" s="50"/>
      <c r="U119" s="50"/>
      <c r="Y119" s="50"/>
      <c r="Z119" s="50"/>
      <c r="AG119" s="50"/>
      <c r="AH119" s="50"/>
      <c r="AI119" s="50"/>
      <c r="AJ119" s="50"/>
      <c r="AK119" s="50"/>
      <c r="AL119" s="50"/>
      <c r="AM119" s="50"/>
      <c r="AN119" s="50"/>
      <c r="AO119" s="50"/>
    </row>
    <row r="120" s="36" customFormat="true" ht="12.8" hidden="false" customHeight="false" outlineLevel="0" collapsed="false">
      <c r="A120" s="25" t="s">
        <v>909</v>
      </c>
      <c r="B120" s="20" t="s">
        <v>910</v>
      </c>
      <c r="C120" s="26" t="s">
        <v>800</v>
      </c>
      <c r="D120" s="27" t="n">
        <v>759365</v>
      </c>
      <c r="E120" s="27" t="n">
        <v>659288</v>
      </c>
      <c r="F120" s="27" t="n">
        <v>102138112</v>
      </c>
      <c r="G120" s="27" t="n">
        <v>329513346</v>
      </c>
      <c r="H120" s="27" t="n">
        <v>55686851</v>
      </c>
      <c r="I120" s="27" t="n">
        <v>375964607</v>
      </c>
      <c r="J120" s="27" t="n">
        <v>0.1481173</v>
      </c>
      <c r="K120" s="27" t="s">
        <v>24</v>
      </c>
      <c r="L120" s="28" t="b">
        <v>0</v>
      </c>
      <c r="M120" s="31" t="n">
        <f aca="false">0</f>
        <v>0</v>
      </c>
      <c r="T120" s="50"/>
      <c r="U120" s="50"/>
      <c r="Y120" s="50"/>
      <c r="Z120" s="50"/>
      <c r="AG120" s="50"/>
      <c r="AH120" s="50"/>
      <c r="AI120" s="50"/>
      <c r="AJ120" s="50"/>
      <c r="AK120" s="50"/>
      <c r="AL120" s="50"/>
      <c r="AM120" s="50"/>
      <c r="AN120" s="50"/>
      <c r="AO120" s="50"/>
    </row>
    <row r="121" s="36" customFormat="true" ht="12.8" hidden="false" customHeight="false" outlineLevel="0" collapsed="false">
      <c r="A121" s="25" t="s">
        <v>911</v>
      </c>
      <c r="B121" s="20" t="s">
        <v>912</v>
      </c>
      <c r="C121" s="26" t="s">
        <v>800</v>
      </c>
      <c r="D121" s="27" t="n">
        <v>106323</v>
      </c>
      <c r="E121" s="27" t="n">
        <v>89102</v>
      </c>
      <c r="F121" s="27" t="n">
        <v>15744944</v>
      </c>
      <c r="G121" s="27" t="n">
        <v>14340210</v>
      </c>
      <c r="H121" s="27" t="n">
        <v>2635853</v>
      </c>
      <c r="I121" s="27" t="n">
        <v>27449301</v>
      </c>
      <c r="J121" s="27" t="n">
        <v>0.09602623</v>
      </c>
      <c r="K121" s="27" t="s">
        <v>24</v>
      </c>
      <c r="L121" s="28" t="b">
        <v>0</v>
      </c>
      <c r="M121" s="31" t="n">
        <f aca="false">0</f>
        <v>0</v>
      </c>
      <c r="T121" s="50"/>
      <c r="U121" s="50"/>
      <c r="Y121" s="50"/>
      <c r="Z121" s="50"/>
      <c r="AG121" s="50"/>
      <c r="AH121" s="50"/>
      <c r="AI121" s="50"/>
      <c r="AJ121" s="50"/>
      <c r="AK121" s="50"/>
      <c r="AL121" s="50"/>
      <c r="AM121" s="50"/>
      <c r="AN121" s="50"/>
      <c r="AO121" s="50"/>
    </row>
    <row r="122" s="36" customFormat="true" ht="12.8" hidden="false" customHeight="false" outlineLevel="0" collapsed="false">
      <c r="A122" s="25" t="s">
        <v>927</v>
      </c>
      <c r="B122" s="20" t="s">
        <v>928</v>
      </c>
      <c r="C122" s="26" t="s">
        <v>800</v>
      </c>
      <c r="D122" s="27" t="n">
        <v>67540</v>
      </c>
      <c r="E122" s="27" t="n">
        <v>42383</v>
      </c>
      <c r="F122" s="27" t="n">
        <v>17275878</v>
      </c>
      <c r="G122" s="27" t="n">
        <v>6289081</v>
      </c>
      <c r="H122" s="27" t="n">
        <v>2164871</v>
      </c>
      <c r="I122" s="27" t="n">
        <v>21400088</v>
      </c>
      <c r="J122" s="27" t="n">
        <v>0.1011618</v>
      </c>
      <c r="K122" s="27" t="s">
        <v>24</v>
      </c>
      <c r="L122" s="28" t="b">
        <v>0</v>
      </c>
      <c r="M122" s="20" t="n">
        <v>0</v>
      </c>
      <c r="T122" s="50"/>
      <c r="U122" s="50"/>
      <c r="Y122" s="50"/>
      <c r="Z122" s="50"/>
      <c r="AG122" s="50"/>
      <c r="AH122" s="50"/>
      <c r="AI122" s="50"/>
      <c r="AJ122" s="50"/>
      <c r="AK122" s="50"/>
      <c r="AL122" s="50"/>
      <c r="AM122" s="50"/>
      <c r="AN122" s="50"/>
      <c r="AO122" s="50"/>
    </row>
    <row r="123" s="36" customFormat="true" ht="12.8" hidden="false" customHeight="false" outlineLevel="0" collapsed="false">
      <c r="A123" s="25" t="s">
        <v>913</v>
      </c>
      <c r="B123" s="20" t="s">
        <v>914</v>
      </c>
      <c r="C123" s="26" t="s">
        <v>800</v>
      </c>
      <c r="D123" s="27" t="n">
        <v>10601</v>
      </c>
      <c r="E123" s="27" t="n">
        <v>17383</v>
      </c>
      <c r="F123" s="27" t="n">
        <v>1948214</v>
      </c>
      <c r="G123" s="27" t="n">
        <v>2111293</v>
      </c>
      <c r="H123" s="27" t="n">
        <v>124903</v>
      </c>
      <c r="I123" s="27" t="n">
        <v>3934604</v>
      </c>
      <c r="J123" s="27" t="n">
        <v>0.03174474</v>
      </c>
      <c r="K123" s="20" t="n">
        <v>0.438</v>
      </c>
      <c r="L123" s="28" t="b">
        <v>1</v>
      </c>
      <c r="M123" s="31" t="n">
        <v>0</v>
      </c>
      <c r="T123" s="50"/>
      <c r="U123" s="50"/>
      <c r="Y123" s="50"/>
      <c r="Z123" s="50"/>
      <c r="AG123" s="50"/>
      <c r="AH123" s="50"/>
      <c r="AI123" s="50"/>
      <c r="AJ123" s="50"/>
      <c r="AK123" s="50"/>
      <c r="AL123" s="50"/>
      <c r="AM123" s="50"/>
      <c r="AN123" s="50"/>
      <c r="AO123" s="50"/>
    </row>
    <row r="124" s="36" customFormat="true" ht="12.8" hidden="false" customHeight="false" outlineLevel="0" collapsed="false">
      <c r="A124" s="25" t="s">
        <v>915</v>
      </c>
      <c r="B124" s="20" t="s">
        <v>916</v>
      </c>
      <c r="C124" s="26" t="s">
        <v>800</v>
      </c>
      <c r="D124" s="27" t="n">
        <v>30446</v>
      </c>
      <c r="E124" s="27" t="n">
        <v>8355</v>
      </c>
      <c r="F124" s="27" t="n">
        <v>2619617</v>
      </c>
      <c r="G124" s="27" t="n">
        <v>1727988</v>
      </c>
      <c r="H124" s="27" t="n">
        <v>310909</v>
      </c>
      <c r="I124" s="27" t="n">
        <v>4036696</v>
      </c>
      <c r="J124" s="27" t="n">
        <v>0.07702066</v>
      </c>
      <c r="K124" s="27" t="s">
        <v>24</v>
      </c>
      <c r="L124" s="28" t="b">
        <v>0</v>
      </c>
      <c r="M124" s="31" t="n">
        <f aca="false">0</f>
        <v>0</v>
      </c>
      <c r="T124" s="50"/>
      <c r="U124" s="50"/>
      <c r="Y124" s="50"/>
      <c r="Z124" s="50"/>
      <c r="AG124" s="50"/>
      <c r="AH124" s="50"/>
      <c r="AI124" s="50"/>
      <c r="AJ124" s="50"/>
      <c r="AK124" s="50"/>
      <c r="AL124" s="50"/>
      <c r="AM124" s="50"/>
      <c r="AN124" s="50"/>
      <c r="AO124" s="50"/>
    </row>
    <row r="125" s="36" customFormat="true" ht="12.8" hidden="false" customHeight="false" outlineLevel="0" collapsed="false">
      <c r="A125" s="25" t="s">
        <v>917</v>
      </c>
      <c r="B125" s="20" t="s">
        <v>918</v>
      </c>
      <c r="C125" s="26" t="s">
        <v>800</v>
      </c>
      <c r="D125" s="27" t="n">
        <v>5810</v>
      </c>
      <c r="E125" s="27" t="n">
        <v>10709</v>
      </c>
      <c r="F125" s="27" t="n">
        <v>837982</v>
      </c>
      <c r="G125" s="27" t="n">
        <v>735272</v>
      </c>
      <c r="H125" s="27" t="n">
        <v>84971</v>
      </c>
      <c r="I125" s="27" t="n">
        <v>1488283</v>
      </c>
      <c r="J125" s="27" t="n">
        <v>0.05709331</v>
      </c>
      <c r="K125" s="27" t="s">
        <v>24</v>
      </c>
      <c r="L125" s="28" t="b">
        <v>0</v>
      </c>
      <c r="M125" s="31" t="n">
        <f aca="false">0</f>
        <v>0</v>
      </c>
      <c r="T125" s="50"/>
      <c r="U125" s="50"/>
      <c r="Y125" s="50"/>
      <c r="Z125" s="50"/>
      <c r="AG125" s="50"/>
      <c r="AH125" s="50"/>
      <c r="AI125" s="50"/>
      <c r="AJ125" s="50"/>
      <c r="AK125" s="50"/>
      <c r="AL125" s="50"/>
      <c r="AM125" s="50"/>
      <c r="AN125" s="50"/>
      <c r="AO125" s="50"/>
    </row>
    <row r="126" s="36" customFormat="true" ht="12.8" hidden="false" customHeight="false" outlineLevel="0" collapsed="false">
      <c r="A126" s="25" t="s">
        <v>919</v>
      </c>
      <c r="B126" s="20" t="s">
        <v>920</v>
      </c>
      <c r="C126" s="26" t="s">
        <v>800</v>
      </c>
      <c r="D126" s="27" t="n">
        <v>4617</v>
      </c>
      <c r="E126" s="27" t="n">
        <v>10214</v>
      </c>
      <c r="F126" s="27" t="n">
        <v>637237</v>
      </c>
      <c r="G126" s="27" t="n">
        <v>948671</v>
      </c>
      <c r="H126" s="27" t="n">
        <v>140630</v>
      </c>
      <c r="I126" s="27" t="n">
        <v>1445278</v>
      </c>
      <c r="J126" s="27" t="n">
        <v>0.09730308</v>
      </c>
      <c r="K126" s="27" t="s">
        <v>24</v>
      </c>
      <c r="L126" s="28" t="b">
        <v>0</v>
      </c>
      <c r="M126" s="31" t="n">
        <f aca="false">0</f>
        <v>0</v>
      </c>
      <c r="T126" s="50"/>
      <c r="U126" s="50"/>
      <c r="Y126" s="50"/>
      <c r="Z126" s="50"/>
      <c r="AG126" s="50"/>
      <c r="AH126" s="50"/>
      <c r="AI126" s="50"/>
      <c r="AJ126" s="50"/>
      <c r="AK126" s="50"/>
      <c r="AL126" s="50"/>
      <c r="AM126" s="50"/>
      <c r="AN126" s="50"/>
      <c r="AO126" s="50"/>
    </row>
    <row r="127" s="36" customFormat="true" ht="12.8" hidden="false" customHeight="false" outlineLevel="0" collapsed="false">
      <c r="A127" s="25" t="s">
        <v>921</v>
      </c>
      <c r="B127" s="20" t="s">
        <v>922</v>
      </c>
      <c r="C127" s="26" t="s">
        <v>800</v>
      </c>
      <c r="D127" s="27" t="n">
        <v>34794</v>
      </c>
      <c r="E127" s="27" t="n">
        <v>38826</v>
      </c>
      <c r="F127" s="27" t="n">
        <v>4015845</v>
      </c>
      <c r="G127" s="27" t="n">
        <v>19351956</v>
      </c>
      <c r="H127" s="27" t="n">
        <v>1572869</v>
      </c>
      <c r="I127" s="27" t="n">
        <v>21794932</v>
      </c>
      <c r="J127" s="27" t="n">
        <v>0.07216673</v>
      </c>
      <c r="K127" s="27" t="s">
        <v>24</v>
      </c>
      <c r="L127" s="28" t="b">
        <v>0</v>
      </c>
      <c r="M127" s="31" t="n">
        <f aca="false">0</f>
        <v>0</v>
      </c>
      <c r="T127" s="50"/>
      <c r="U127" s="50"/>
      <c r="Y127" s="50"/>
      <c r="Z127" s="50"/>
      <c r="AG127" s="50"/>
      <c r="AH127" s="50"/>
      <c r="AI127" s="50"/>
      <c r="AJ127" s="50"/>
      <c r="AK127" s="50"/>
      <c r="AL127" s="50"/>
      <c r="AM127" s="50"/>
      <c r="AN127" s="50"/>
      <c r="AO127" s="50"/>
    </row>
    <row r="128" s="36" customFormat="true" ht="12.8" hidden="false" customHeight="false" outlineLevel="0" collapsed="false">
      <c r="A128" s="25" t="s">
        <v>925</v>
      </c>
      <c r="B128" s="20" t="s">
        <v>926</v>
      </c>
      <c r="C128" s="26" t="s">
        <v>800</v>
      </c>
      <c r="D128" s="27" t="n">
        <v>138277</v>
      </c>
      <c r="E128" s="27" t="n">
        <v>169488</v>
      </c>
      <c r="F128" s="27" t="n">
        <v>11278464</v>
      </c>
      <c r="G128" s="27" t="n">
        <v>15678881</v>
      </c>
      <c r="H128" s="27" t="n">
        <v>2913095</v>
      </c>
      <c r="I128" s="27" t="n">
        <v>24044250</v>
      </c>
      <c r="J128" s="27" t="n">
        <v>0.1211556</v>
      </c>
      <c r="K128" s="27" t="s">
        <v>24</v>
      </c>
      <c r="L128" s="28" t="b">
        <v>0</v>
      </c>
      <c r="M128" s="31" t="n">
        <f aca="false">0</f>
        <v>0</v>
      </c>
      <c r="T128" s="50"/>
      <c r="U128" s="50"/>
      <c r="Y128" s="50"/>
      <c r="Z128" s="50"/>
      <c r="AG128" s="50"/>
      <c r="AH128" s="50"/>
      <c r="AI128" s="50"/>
      <c r="AJ128" s="50"/>
      <c r="AK128" s="50"/>
      <c r="AL128" s="50"/>
      <c r="AM128" s="50"/>
      <c r="AN128" s="50"/>
      <c r="AO128" s="50"/>
    </row>
    <row r="129" s="36" customFormat="true" ht="12.8" hidden="false" customHeight="false" outlineLevel="0" collapsed="false">
      <c r="A129" s="25" t="s">
        <v>798</v>
      </c>
      <c r="B129" s="20" t="s">
        <v>799</v>
      </c>
      <c r="C129" s="26" t="s">
        <v>800</v>
      </c>
      <c r="D129" s="27" t="n">
        <v>1613</v>
      </c>
      <c r="E129" s="27" t="n">
        <v>6404</v>
      </c>
      <c r="F129" s="27" t="n">
        <v>750338</v>
      </c>
      <c r="G129" s="27" t="n">
        <v>375465</v>
      </c>
      <c r="H129" s="27" t="n">
        <v>35880</v>
      </c>
      <c r="I129" s="27" t="n">
        <v>1089923</v>
      </c>
      <c r="J129" s="27" t="n">
        <v>0.03291976</v>
      </c>
      <c r="K129" s="20" t="n">
        <v>0.245</v>
      </c>
      <c r="L129" s="28" t="b">
        <v>0</v>
      </c>
      <c r="M129" s="31" t="n">
        <v>1</v>
      </c>
      <c r="T129" s="50"/>
      <c r="U129" s="50"/>
      <c r="Y129" s="50"/>
      <c r="Z129" s="50"/>
      <c r="AG129" s="50"/>
      <c r="AH129" s="50"/>
      <c r="AI129" s="50"/>
      <c r="AJ129" s="50"/>
      <c r="AK129" s="50"/>
      <c r="AL129" s="50"/>
      <c r="AM129" s="50"/>
      <c r="AN129" s="50"/>
      <c r="AO129" s="50"/>
    </row>
    <row r="130" s="36" customFormat="true" ht="12.8" hidden="false" customHeight="false" outlineLevel="0" collapsed="false">
      <c r="A130" s="25" t="s">
        <v>827</v>
      </c>
      <c r="B130" s="20" t="s">
        <v>828</v>
      </c>
      <c r="C130" s="26" t="s">
        <v>800</v>
      </c>
      <c r="D130" s="27" t="n">
        <v>9267</v>
      </c>
      <c r="E130" s="27" t="n">
        <v>17730</v>
      </c>
      <c r="F130" s="27" t="n">
        <v>5613722</v>
      </c>
      <c r="G130" s="27" t="n">
        <v>878152</v>
      </c>
      <c r="H130" s="27" t="n">
        <v>113241</v>
      </c>
      <c r="I130" s="27" t="n">
        <v>6378633</v>
      </c>
      <c r="J130" s="27" t="n">
        <v>0.01775318</v>
      </c>
      <c r="K130" s="27" t="s">
        <v>24</v>
      </c>
      <c r="L130" s="28" t="b">
        <v>1</v>
      </c>
      <c r="M130" s="31" t="n">
        <f aca="false">1</f>
        <v>1</v>
      </c>
      <c r="T130" s="50"/>
      <c r="U130" s="50"/>
      <c r="Y130" s="50"/>
      <c r="Z130" s="50"/>
      <c r="AG130" s="50"/>
      <c r="AH130" s="50"/>
      <c r="AI130" s="50"/>
      <c r="AJ130" s="50"/>
      <c r="AK130" s="50"/>
      <c r="AL130" s="50"/>
      <c r="AM130" s="50"/>
      <c r="AN130" s="50"/>
      <c r="AO130" s="50"/>
    </row>
    <row r="131" s="36" customFormat="true" ht="12.8" hidden="false" customHeight="false" outlineLevel="0" collapsed="false">
      <c r="A131" s="25" t="s">
        <v>831</v>
      </c>
      <c r="B131" s="20" t="s">
        <v>832</v>
      </c>
      <c r="C131" s="26" t="s">
        <v>800</v>
      </c>
      <c r="D131" s="27" t="n">
        <v>37413</v>
      </c>
      <c r="E131" s="27" t="n">
        <v>2836</v>
      </c>
      <c r="F131" s="27" t="n">
        <v>57620015</v>
      </c>
      <c r="G131" s="27" t="n">
        <v>491758</v>
      </c>
      <c r="H131" s="27" t="n">
        <v>177327</v>
      </c>
      <c r="I131" s="27" t="n">
        <v>57934446</v>
      </c>
      <c r="J131" s="27" t="n">
        <v>0.003060822</v>
      </c>
      <c r="K131" s="27" t="s">
        <v>24</v>
      </c>
      <c r="L131" s="28" t="b">
        <v>1</v>
      </c>
      <c r="M131" s="31" t="n">
        <f aca="false">1</f>
        <v>1</v>
      </c>
      <c r="T131" s="50"/>
      <c r="U131" s="50"/>
      <c r="Y131" s="50"/>
      <c r="Z131" s="50"/>
      <c r="AG131" s="50"/>
      <c r="AH131" s="50"/>
      <c r="AI131" s="50"/>
      <c r="AJ131" s="50"/>
      <c r="AK131" s="50"/>
      <c r="AL131" s="50"/>
      <c r="AM131" s="50"/>
      <c r="AN131" s="50"/>
      <c r="AO131" s="50"/>
    </row>
    <row r="132" s="36" customFormat="true" ht="12.8" hidden="false" customHeight="false" outlineLevel="0" collapsed="false">
      <c r="A132" s="25" t="s">
        <v>835</v>
      </c>
      <c r="B132" s="20" t="s">
        <v>836</v>
      </c>
      <c r="C132" s="26" t="s">
        <v>800</v>
      </c>
      <c r="D132" s="27" t="n">
        <v>4692</v>
      </c>
      <c r="E132" s="27" t="n">
        <v>235</v>
      </c>
      <c r="F132" s="27" t="n">
        <v>281394</v>
      </c>
      <c r="G132" s="27" t="n">
        <v>19492</v>
      </c>
      <c r="H132" s="27" t="n">
        <v>976</v>
      </c>
      <c r="I132" s="27" t="n">
        <v>299910</v>
      </c>
      <c r="J132" s="27" t="n">
        <v>0.00325431</v>
      </c>
      <c r="K132" s="27" t="n">
        <v>0.035</v>
      </c>
      <c r="L132" s="28" t="b">
        <v>0</v>
      </c>
      <c r="M132" s="31" t="n">
        <v>1</v>
      </c>
      <c r="T132" s="50"/>
      <c r="U132" s="50"/>
      <c r="Y132" s="50"/>
      <c r="Z132" s="50"/>
      <c r="AG132" s="50"/>
      <c r="AH132" s="50"/>
      <c r="AI132" s="50"/>
      <c r="AJ132" s="50"/>
      <c r="AK132" s="50"/>
      <c r="AL132" s="50"/>
      <c r="AM132" s="50"/>
      <c r="AN132" s="50"/>
      <c r="AO132" s="50"/>
    </row>
    <row r="133" s="36" customFormat="true" ht="12.8" hidden="false" customHeight="false" outlineLevel="0" collapsed="false">
      <c r="A133" s="25" t="s">
        <v>837</v>
      </c>
      <c r="B133" s="20" t="s">
        <v>838</v>
      </c>
      <c r="C133" s="26" t="s">
        <v>800</v>
      </c>
      <c r="D133" s="27" t="n">
        <v>4673</v>
      </c>
      <c r="E133" s="27" t="n">
        <v>27</v>
      </c>
      <c r="F133" s="27" t="n">
        <v>2774607</v>
      </c>
      <c r="G133" s="27" t="n">
        <v>6666</v>
      </c>
      <c r="H133" s="27" t="n">
        <v>83</v>
      </c>
      <c r="I133" s="27" t="n">
        <v>2781190</v>
      </c>
      <c r="J133" s="51" t="n">
        <v>2.984334E-005</v>
      </c>
      <c r="K133" s="27" t="n">
        <v>0.001</v>
      </c>
      <c r="L133" s="28" t="b">
        <v>1</v>
      </c>
      <c r="M133" s="31" t="n">
        <f aca="false">1</f>
        <v>1</v>
      </c>
      <c r="T133" s="50"/>
      <c r="U133" s="50"/>
      <c r="Y133" s="50"/>
      <c r="Z133" s="50"/>
      <c r="AG133" s="50"/>
      <c r="AH133" s="50"/>
      <c r="AI133" s="50"/>
      <c r="AJ133" s="50"/>
      <c r="AK133" s="50"/>
      <c r="AL133" s="50"/>
      <c r="AM133" s="50"/>
      <c r="AN133" s="50"/>
      <c r="AO133" s="50"/>
    </row>
    <row r="134" s="36" customFormat="true" ht="12.8" hidden="false" customHeight="false" outlineLevel="0" collapsed="false">
      <c r="A134" s="25" t="s">
        <v>845</v>
      </c>
      <c r="B134" s="20" t="s">
        <v>846</v>
      </c>
      <c r="C134" s="26" t="s">
        <v>800</v>
      </c>
      <c r="D134" s="27" t="n">
        <v>194718</v>
      </c>
      <c r="E134" s="27" t="n">
        <v>110670</v>
      </c>
      <c r="F134" s="27" t="n">
        <v>52106231</v>
      </c>
      <c r="G134" s="27" t="n">
        <v>77011527</v>
      </c>
      <c r="H134" s="27" t="n">
        <v>14059696</v>
      </c>
      <c r="I134" s="27" t="n">
        <v>115058062</v>
      </c>
      <c r="J134" s="27" t="n">
        <v>0.1221965</v>
      </c>
      <c r="K134" s="27" t="s">
        <v>24</v>
      </c>
      <c r="L134" s="28" t="b">
        <v>1</v>
      </c>
      <c r="M134" s="31" t="n">
        <f aca="false">1</f>
        <v>1</v>
      </c>
      <c r="T134" s="50"/>
      <c r="U134" s="50"/>
      <c r="Y134" s="50"/>
      <c r="Z134" s="50"/>
      <c r="AG134" s="50"/>
      <c r="AH134" s="50"/>
      <c r="AI134" s="50"/>
      <c r="AJ134" s="50"/>
      <c r="AK134" s="50"/>
      <c r="AL134" s="50"/>
      <c r="AM134" s="50"/>
      <c r="AN134" s="50"/>
      <c r="AO134" s="50"/>
    </row>
    <row r="135" s="36" customFormat="true" ht="12.8" hidden="false" customHeight="false" outlineLevel="0" collapsed="false">
      <c r="A135" s="25" t="s">
        <v>849</v>
      </c>
      <c r="B135" s="20" t="s">
        <v>850</v>
      </c>
      <c r="C135" s="26" t="s">
        <v>800</v>
      </c>
      <c r="D135" s="27" t="n">
        <v>13233</v>
      </c>
      <c r="E135" s="27" t="n">
        <v>3417</v>
      </c>
      <c r="F135" s="27" t="n">
        <v>4625762</v>
      </c>
      <c r="G135" s="27" t="n">
        <v>273389</v>
      </c>
      <c r="H135" s="27" t="n">
        <v>65791</v>
      </c>
      <c r="I135" s="27" t="n">
        <v>4833360</v>
      </c>
      <c r="J135" s="27" t="n">
        <v>0.01361186</v>
      </c>
      <c r="K135" s="27" t="s">
        <v>24</v>
      </c>
      <c r="L135" s="28" t="b">
        <v>1</v>
      </c>
      <c r="M135" s="31" t="n">
        <f aca="false">1</f>
        <v>1</v>
      </c>
      <c r="T135" s="50"/>
      <c r="U135" s="50"/>
      <c r="Y135" s="50"/>
      <c r="Z135" s="50"/>
      <c r="AG135" s="50"/>
      <c r="AH135" s="50"/>
      <c r="AI135" s="50"/>
      <c r="AJ135" s="50"/>
      <c r="AK135" s="50"/>
      <c r="AL135" s="50"/>
      <c r="AM135" s="50"/>
      <c r="AN135" s="50"/>
      <c r="AO135" s="50"/>
    </row>
    <row r="136" s="36" customFormat="true" ht="12.8" hidden="false" customHeight="false" outlineLevel="0" collapsed="false">
      <c r="A136" s="25" t="s">
        <v>851</v>
      </c>
      <c r="B136" s="20" t="s">
        <v>852</v>
      </c>
      <c r="C136" s="26" t="s">
        <v>800</v>
      </c>
      <c r="D136" s="27" t="n">
        <v>30729</v>
      </c>
      <c r="E136" s="27" t="n">
        <v>5675</v>
      </c>
      <c r="F136" s="27" t="n">
        <v>16786987</v>
      </c>
      <c r="G136" s="27" t="n">
        <v>583834</v>
      </c>
      <c r="H136" s="27" t="n">
        <v>160811</v>
      </c>
      <c r="I136" s="27" t="n">
        <v>17210010</v>
      </c>
      <c r="J136" s="27" t="n">
        <v>0.009344039</v>
      </c>
      <c r="K136" s="27" t="s">
        <v>24</v>
      </c>
      <c r="L136" s="28" t="b">
        <v>1</v>
      </c>
      <c r="M136" s="31" t="n">
        <f aca="false">1</f>
        <v>1</v>
      </c>
      <c r="T136" s="50"/>
      <c r="U136" s="50"/>
      <c r="Y136" s="50"/>
      <c r="Z136" s="50"/>
      <c r="AG136" s="50"/>
      <c r="AH136" s="50"/>
      <c r="AI136" s="50"/>
      <c r="AJ136" s="50"/>
      <c r="AK136" s="50"/>
      <c r="AL136" s="50"/>
      <c r="AM136" s="50"/>
      <c r="AN136" s="50"/>
      <c r="AO136" s="50"/>
    </row>
    <row r="137" s="36" customFormat="true" ht="12.8" hidden="false" customHeight="false" outlineLevel="0" collapsed="false">
      <c r="A137" s="25" t="s">
        <v>857</v>
      </c>
      <c r="B137" s="20" t="s">
        <v>858</v>
      </c>
      <c r="C137" s="26" t="s">
        <v>800</v>
      </c>
      <c r="D137" s="27" t="n">
        <v>2341</v>
      </c>
      <c r="E137" s="27" t="n">
        <v>12876</v>
      </c>
      <c r="F137" s="27" t="n">
        <v>1501648</v>
      </c>
      <c r="G137" s="27" t="n">
        <v>698340</v>
      </c>
      <c r="H137" s="27" t="n">
        <v>32330</v>
      </c>
      <c r="I137" s="27" t="n">
        <v>2167658</v>
      </c>
      <c r="J137" s="27" t="n">
        <v>0.01491471</v>
      </c>
      <c r="K137" s="27" t="s">
        <v>24</v>
      </c>
      <c r="L137" s="28" t="b">
        <v>1</v>
      </c>
      <c r="M137" s="31" t="n">
        <f aca="false">1</f>
        <v>1</v>
      </c>
      <c r="T137" s="50"/>
      <c r="U137" s="50"/>
      <c r="Y137" s="50"/>
      <c r="Z137" s="50"/>
      <c r="AG137" s="50"/>
      <c r="AH137" s="50"/>
      <c r="AI137" s="50"/>
      <c r="AJ137" s="50"/>
      <c r="AK137" s="50"/>
      <c r="AL137" s="50"/>
      <c r="AM137" s="50"/>
      <c r="AN137" s="50"/>
      <c r="AO137" s="50"/>
    </row>
    <row r="138" s="36" customFormat="true" ht="12.8" hidden="false" customHeight="false" outlineLevel="0" collapsed="false">
      <c r="A138" s="25" t="s">
        <v>859</v>
      </c>
      <c r="B138" s="20" t="s">
        <v>860</v>
      </c>
      <c r="C138" s="26" t="s">
        <v>800</v>
      </c>
      <c r="D138" s="27" t="n">
        <v>14</v>
      </c>
      <c r="E138" s="27" t="n">
        <v>2</v>
      </c>
      <c r="F138" s="27" t="n">
        <v>3293</v>
      </c>
      <c r="G138" s="27" t="n">
        <v>141</v>
      </c>
      <c r="H138" s="27" t="n">
        <v>0</v>
      </c>
      <c r="I138" s="27" t="n">
        <v>3434</v>
      </c>
      <c r="J138" s="27" t="n">
        <v>0</v>
      </c>
      <c r="K138" s="27" t="n">
        <v>0.036</v>
      </c>
      <c r="L138" s="28" t="b">
        <v>0</v>
      </c>
      <c r="M138" s="31" t="n">
        <v>1</v>
      </c>
      <c r="T138" s="50"/>
      <c r="U138" s="50"/>
      <c r="Y138" s="50"/>
      <c r="Z138" s="50"/>
      <c r="AG138" s="50"/>
      <c r="AH138" s="50"/>
      <c r="AI138" s="50"/>
      <c r="AJ138" s="50"/>
      <c r="AK138" s="50"/>
      <c r="AL138" s="50"/>
      <c r="AM138" s="50"/>
      <c r="AN138" s="50"/>
      <c r="AO138" s="50"/>
    </row>
    <row r="139" s="36" customFormat="true" ht="12.8" hidden="false" customHeight="false" outlineLevel="0" collapsed="false">
      <c r="A139" s="25" t="s">
        <v>867</v>
      </c>
      <c r="B139" s="20" t="s">
        <v>868</v>
      </c>
      <c r="C139" s="26" t="s">
        <v>800</v>
      </c>
      <c r="D139" s="27" t="n">
        <v>39127</v>
      </c>
      <c r="E139" s="27" t="n">
        <v>12652</v>
      </c>
      <c r="F139" s="27" t="n">
        <v>33342649</v>
      </c>
      <c r="G139" s="27" t="n">
        <v>1698083</v>
      </c>
      <c r="H139" s="27" t="n">
        <v>396744</v>
      </c>
      <c r="I139" s="27" t="n">
        <v>34643988</v>
      </c>
      <c r="J139" s="27" t="n">
        <v>0.01145203</v>
      </c>
      <c r="K139" s="27" t="s">
        <v>24</v>
      </c>
      <c r="L139" s="28" t="b">
        <v>1</v>
      </c>
      <c r="M139" s="31" t="n">
        <f aca="false">1</f>
        <v>1</v>
      </c>
      <c r="T139" s="50"/>
      <c r="U139" s="50"/>
      <c r="Y139" s="50"/>
      <c r="Z139" s="50"/>
      <c r="AG139" s="50"/>
      <c r="AH139" s="50"/>
      <c r="AI139" s="50"/>
      <c r="AJ139" s="50"/>
      <c r="AK139" s="50"/>
      <c r="AL139" s="50"/>
      <c r="AM139" s="50"/>
      <c r="AN139" s="50"/>
      <c r="AO139" s="50"/>
    </row>
    <row r="140" s="36" customFormat="true" ht="12.8" hidden="false" customHeight="false" outlineLevel="0" collapsed="false">
      <c r="A140" s="25" t="s">
        <v>871</v>
      </c>
      <c r="B140" s="20" t="s">
        <v>872</v>
      </c>
      <c r="C140" s="26" t="s">
        <v>800</v>
      </c>
      <c r="D140" s="27" t="n">
        <v>4691</v>
      </c>
      <c r="E140" s="27" t="n">
        <v>9</v>
      </c>
      <c r="F140" s="27" t="n">
        <v>562587</v>
      </c>
      <c r="G140" s="27" t="n">
        <v>5777</v>
      </c>
      <c r="H140" s="27" t="n">
        <v>1161</v>
      </c>
      <c r="I140" s="27" t="n">
        <v>567203</v>
      </c>
      <c r="J140" s="27" t="n">
        <v>0.002046886</v>
      </c>
      <c r="K140" s="20" t="n">
        <v>0.127</v>
      </c>
      <c r="L140" s="28" t="b">
        <v>0</v>
      </c>
      <c r="M140" s="31" t="n">
        <v>1</v>
      </c>
      <c r="T140" s="50"/>
      <c r="U140" s="50"/>
      <c r="Y140" s="50"/>
      <c r="Z140" s="50"/>
      <c r="AG140" s="50"/>
      <c r="AH140" s="50"/>
      <c r="AI140" s="50"/>
      <c r="AJ140" s="50"/>
      <c r="AK140" s="50"/>
      <c r="AL140" s="50"/>
      <c r="AM140" s="50"/>
      <c r="AN140" s="50"/>
      <c r="AO140" s="50"/>
    </row>
    <row r="141" s="36" customFormat="true" ht="12.8" hidden="false" customHeight="false" outlineLevel="0" collapsed="false">
      <c r="A141" s="25" t="s">
        <v>873</v>
      </c>
      <c r="B141" s="20" t="s">
        <v>874</v>
      </c>
      <c r="C141" s="26" t="s">
        <v>800</v>
      </c>
      <c r="D141" s="27" t="n">
        <v>27181</v>
      </c>
      <c r="E141" s="27" t="n">
        <v>59684</v>
      </c>
      <c r="F141" s="27" t="n">
        <v>4085252</v>
      </c>
      <c r="G141" s="27" t="n">
        <v>10129412</v>
      </c>
      <c r="H141" s="27" t="n">
        <v>697924</v>
      </c>
      <c r="I141" s="27" t="n">
        <v>13516740</v>
      </c>
      <c r="J141" s="27" t="n">
        <v>0.05163405</v>
      </c>
      <c r="K141" s="27" t="s">
        <v>24</v>
      </c>
      <c r="L141" s="28" t="b">
        <v>1</v>
      </c>
      <c r="M141" s="31" t="n">
        <f aca="false">1</f>
        <v>1</v>
      </c>
      <c r="T141" s="50"/>
      <c r="U141" s="50"/>
      <c r="Y141" s="50"/>
      <c r="Z141" s="50"/>
      <c r="AG141" s="50"/>
      <c r="AH141" s="50"/>
      <c r="AI141" s="50"/>
      <c r="AJ141" s="50"/>
      <c r="AK141" s="50"/>
      <c r="AL141" s="50"/>
      <c r="AM141" s="50"/>
      <c r="AN141" s="50"/>
      <c r="AO141" s="50"/>
    </row>
    <row r="142" s="36" customFormat="true" ht="12.8" hidden="false" customHeight="false" outlineLevel="0" collapsed="false">
      <c r="A142" s="25" t="s">
        <v>875</v>
      </c>
      <c r="B142" s="20" t="s">
        <v>876</v>
      </c>
      <c r="C142" s="26" t="s">
        <v>800</v>
      </c>
      <c r="D142" s="27" t="n">
        <v>18456</v>
      </c>
      <c r="E142" s="27" t="n">
        <v>10287</v>
      </c>
      <c r="F142" s="27" t="n">
        <v>2962852</v>
      </c>
      <c r="G142" s="27" t="n">
        <v>2170122</v>
      </c>
      <c r="H142" s="27" t="n">
        <v>182843</v>
      </c>
      <c r="I142" s="27" t="n">
        <v>4950131</v>
      </c>
      <c r="J142" s="27" t="n">
        <v>0.036937</v>
      </c>
      <c r="K142" s="20" t="n">
        <v>0.119</v>
      </c>
      <c r="L142" s="28" t="b">
        <v>0</v>
      </c>
      <c r="M142" s="31" t="n">
        <v>1</v>
      </c>
      <c r="T142" s="50"/>
      <c r="U142" s="50"/>
      <c r="Y142" s="50"/>
      <c r="Z142" s="50"/>
      <c r="AG142" s="50"/>
      <c r="AH142" s="50"/>
      <c r="AI142" s="50"/>
      <c r="AJ142" s="50"/>
      <c r="AK142" s="50"/>
      <c r="AL142" s="50"/>
      <c r="AM142" s="50"/>
      <c r="AN142" s="50"/>
      <c r="AO142" s="50"/>
    </row>
    <row r="143" s="36" customFormat="true" ht="12.8" hidden="false" customHeight="false" outlineLevel="0" collapsed="false">
      <c r="A143" s="25" t="s">
        <v>879</v>
      </c>
      <c r="B143" s="20" t="s">
        <v>880</v>
      </c>
      <c r="C143" s="26" t="s">
        <v>800</v>
      </c>
      <c r="D143" s="27" t="n">
        <v>33494</v>
      </c>
      <c r="E143" s="27" t="n">
        <v>38994</v>
      </c>
      <c r="F143" s="27" t="n">
        <v>8488581</v>
      </c>
      <c r="G143" s="27" t="n">
        <v>3648715</v>
      </c>
      <c r="H143" s="27" t="n">
        <v>604264</v>
      </c>
      <c r="I143" s="27" t="n">
        <v>11533032</v>
      </c>
      <c r="J143" s="27" t="n">
        <v>0.0523942</v>
      </c>
      <c r="K143" s="27" t="s">
        <v>24</v>
      </c>
      <c r="L143" s="28" t="b">
        <v>1</v>
      </c>
      <c r="M143" s="31" t="n">
        <f aca="false">1</f>
        <v>1</v>
      </c>
      <c r="T143" s="50"/>
      <c r="U143" s="50"/>
      <c r="Y143" s="50"/>
      <c r="Z143" s="50"/>
      <c r="AG143" s="50"/>
      <c r="AH143" s="50"/>
      <c r="AI143" s="50"/>
      <c r="AJ143" s="50"/>
      <c r="AK143" s="50"/>
      <c r="AL143" s="50"/>
      <c r="AM143" s="50"/>
      <c r="AN143" s="50"/>
      <c r="AO143" s="50"/>
    </row>
    <row r="144" s="36" customFormat="true" ht="12.8" hidden="false" customHeight="false" outlineLevel="0" collapsed="false">
      <c r="A144" s="25" t="s">
        <v>803</v>
      </c>
      <c r="B144" s="20" t="s">
        <v>804</v>
      </c>
      <c r="C144" s="26" t="s">
        <v>800</v>
      </c>
      <c r="D144" s="27" t="n">
        <v>36080</v>
      </c>
      <c r="E144" s="27" t="n">
        <v>89726</v>
      </c>
      <c r="F144" s="27" t="n">
        <v>4806052</v>
      </c>
      <c r="G144" s="27" t="n">
        <v>2169105</v>
      </c>
      <c r="H144" s="27" t="n">
        <v>130465</v>
      </c>
      <c r="I144" s="27" t="n">
        <v>6844692</v>
      </c>
      <c r="J144" s="27" t="n">
        <v>0.01906076</v>
      </c>
      <c r="K144" s="27" t="s">
        <v>24</v>
      </c>
      <c r="L144" s="28" t="b">
        <v>1</v>
      </c>
      <c r="M144" s="31" t="n">
        <f aca="false">1</f>
        <v>1</v>
      </c>
      <c r="T144" s="50"/>
      <c r="U144" s="50"/>
      <c r="Y144" s="50"/>
      <c r="Z144" s="50"/>
      <c r="AG144" s="50"/>
      <c r="AH144" s="50"/>
      <c r="AI144" s="50"/>
      <c r="AJ144" s="50"/>
      <c r="AK144" s="50"/>
      <c r="AL144" s="50"/>
      <c r="AM144" s="50"/>
      <c r="AN144" s="50"/>
      <c r="AO144" s="50"/>
    </row>
    <row r="145" s="36" customFormat="true" ht="12.8" hidden="false" customHeight="false" outlineLevel="0" collapsed="false">
      <c r="A145" s="25" t="s">
        <v>885</v>
      </c>
      <c r="B145" s="20" t="s">
        <v>886</v>
      </c>
      <c r="C145" s="26" t="s">
        <v>800</v>
      </c>
      <c r="D145" s="27" t="n">
        <v>80845</v>
      </c>
      <c r="E145" s="27" t="n">
        <v>29642</v>
      </c>
      <c r="F145" s="27" t="n">
        <v>121248258</v>
      </c>
      <c r="G145" s="27" t="n">
        <v>3612935</v>
      </c>
      <c r="H145" s="27" t="n">
        <v>1027088</v>
      </c>
      <c r="I145" s="27" t="n">
        <v>123834105</v>
      </c>
      <c r="J145" s="27" t="n">
        <v>0.008294064</v>
      </c>
      <c r="K145" s="27" t="s">
        <v>24</v>
      </c>
      <c r="L145" s="28" t="b">
        <v>1</v>
      </c>
      <c r="M145" s="31" t="n">
        <f aca="false">1</f>
        <v>1</v>
      </c>
      <c r="T145" s="50"/>
      <c r="U145" s="50"/>
      <c r="Y145" s="50"/>
      <c r="Z145" s="50"/>
      <c r="AG145" s="50"/>
      <c r="AH145" s="50"/>
      <c r="AI145" s="50"/>
      <c r="AJ145" s="50"/>
      <c r="AK145" s="50"/>
      <c r="AL145" s="50"/>
      <c r="AM145" s="50"/>
      <c r="AN145" s="50"/>
      <c r="AO145" s="50"/>
    </row>
    <row r="146" s="36" customFormat="true" ht="12.8" hidden="false" customHeight="false" outlineLevel="0" collapsed="false">
      <c r="A146" s="25" t="s">
        <v>805</v>
      </c>
      <c r="B146" s="20" t="s">
        <v>806</v>
      </c>
      <c r="C146" s="26" t="s">
        <v>800</v>
      </c>
      <c r="D146" s="27" t="n">
        <v>26147</v>
      </c>
      <c r="E146" s="27" t="n">
        <v>23658</v>
      </c>
      <c r="F146" s="27" t="n">
        <v>12337308</v>
      </c>
      <c r="G146" s="27" t="n">
        <v>3091671</v>
      </c>
      <c r="H146" s="27" t="n">
        <v>431298</v>
      </c>
      <c r="I146" s="27" t="n">
        <v>14997681</v>
      </c>
      <c r="J146" s="27" t="n">
        <v>0.02875765</v>
      </c>
      <c r="K146" s="27" t="s">
        <v>24</v>
      </c>
      <c r="L146" s="28" t="b">
        <v>1</v>
      </c>
      <c r="M146" s="31" t="n">
        <f aca="false">1</f>
        <v>1</v>
      </c>
      <c r="T146" s="50"/>
      <c r="U146" s="50"/>
      <c r="Y146" s="50"/>
      <c r="Z146" s="50"/>
      <c r="AG146" s="50"/>
      <c r="AH146" s="50"/>
      <c r="AI146" s="50"/>
      <c r="AJ146" s="50"/>
      <c r="AK146" s="50"/>
      <c r="AL146" s="50"/>
      <c r="AM146" s="50"/>
      <c r="AN146" s="50"/>
      <c r="AO146" s="50"/>
    </row>
    <row r="147" s="36" customFormat="true" ht="12.8" hidden="false" customHeight="false" outlineLevel="0" collapsed="false">
      <c r="A147" s="25" t="s">
        <v>887</v>
      </c>
      <c r="B147" s="20" t="s">
        <v>888</v>
      </c>
      <c r="C147" s="26" t="s">
        <v>800</v>
      </c>
      <c r="D147" s="27" t="n">
        <v>46815</v>
      </c>
      <c r="E147" s="27" t="n">
        <v>32715</v>
      </c>
      <c r="F147" s="27" t="n">
        <v>28045101</v>
      </c>
      <c r="G147" s="27" t="n">
        <v>4218765</v>
      </c>
      <c r="H147" s="27" t="n">
        <v>1257590</v>
      </c>
      <c r="I147" s="27" t="n">
        <v>31006276</v>
      </c>
      <c r="J147" s="27" t="n">
        <v>0.04055921</v>
      </c>
      <c r="K147" s="27" t="s">
        <v>24</v>
      </c>
      <c r="L147" s="28" t="b">
        <v>1</v>
      </c>
      <c r="M147" s="31" t="n">
        <f aca="false">1</f>
        <v>1</v>
      </c>
      <c r="T147" s="50"/>
      <c r="U147" s="50"/>
      <c r="Y147" s="50"/>
      <c r="Z147" s="50"/>
      <c r="AG147" s="50"/>
      <c r="AH147" s="50"/>
      <c r="AI147" s="50"/>
      <c r="AJ147" s="50"/>
      <c r="AK147" s="50"/>
      <c r="AL147" s="50"/>
      <c r="AM147" s="50"/>
      <c r="AN147" s="50"/>
      <c r="AO147" s="50"/>
    </row>
    <row r="148" s="36" customFormat="true" ht="12.8" hidden="false" customHeight="false" outlineLevel="0" collapsed="false">
      <c r="A148" s="25" t="s">
        <v>889</v>
      </c>
      <c r="B148" s="20" t="s">
        <v>890</v>
      </c>
      <c r="C148" s="26" t="s">
        <v>800</v>
      </c>
      <c r="D148" s="27" t="n">
        <v>9697</v>
      </c>
      <c r="E148" s="27" t="n">
        <v>34468</v>
      </c>
      <c r="F148" s="27" t="n">
        <v>1668738</v>
      </c>
      <c r="G148" s="27" t="n">
        <v>2049416</v>
      </c>
      <c r="H148" s="27" t="n">
        <v>39729</v>
      </c>
      <c r="I148" s="27" t="n">
        <v>3678425</v>
      </c>
      <c r="J148" s="27" t="n">
        <v>0.01080055</v>
      </c>
      <c r="K148" s="27" t="s">
        <v>24</v>
      </c>
      <c r="L148" s="28" t="b">
        <v>1</v>
      </c>
      <c r="M148" s="31" t="n">
        <f aca="false">1</f>
        <v>1</v>
      </c>
      <c r="T148" s="50"/>
      <c r="U148" s="50"/>
      <c r="Y148" s="50"/>
      <c r="Z148" s="50"/>
      <c r="AG148" s="50"/>
      <c r="AH148" s="50"/>
      <c r="AI148" s="50"/>
      <c r="AJ148" s="50"/>
      <c r="AK148" s="50"/>
      <c r="AL148" s="50"/>
      <c r="AM148" s="50"/>
      <c r="AN148" s="50"/>
      <c r="AO148" s="50"/>
    </row>
    <row r="149" s="36" customFormat="true" ht="12.8" hidden="false" customHeight="false" outlineLevel="0" collapsed="false">
      <c r="A149" s="25" t="s">
        <v>899</v>
      </c>
      <c r="B149" s="20" t="s">
        <v>900</v>
      </c>
      <c r="C149" s="26" t="s">
        <v>800</v>
      </c>
      <c r="D149" s="27" t="n">
        <v>116870</v>
      </c>
      <c r="E149" s="27" t="n">
        <v>26143</v>
      </c>
      <c r="F149" s="27" t="n">
        <v>131005827</v>
      </c>
      <c r="G149" s="27" t="n">
        <v>5896812</v>
      </c>
      <c r="H149" s="27" t="n">
        <v>2658081</v>
      </c>
      <c r="I149" s="27" t="n">
        <v>134244558</v>
      </c>
      <c r="J149" s="27" t="n">
        <v>0.01980029</v>
      </c>
      <c r="K149" s="27" t="s">
        <v>24</v>
      </c>
      <c r="L149" s="28" t="b">
        <v>1</v>
      </c>
      <c r="M149" s="31" t="n">
        <f aca="false">1</f>
        <v>1</v>
      </c>
      <c r="T149" s="50"/>
      <c r="U149" s="50"/>
      <c r="Y149" s="50"/>
      <c r="Z149" s="50"/>
      <c r="AG149" s="50"/>
      <c r="AH149" s="50"/>
      <c r="AI149" s="50"/>
      <c r="AJ149" s="50"/>
      <c r="AK149" s="50"/>
      <c r="AL149" s="50"/>
      <c r="AM149" s="50"/>
      <c r="AN149" s="50"/>
      <c r="AO149" s="50"/>
    </row>
    <row r="150" s="36" customFormat="true" ht="12.8" hidden="false" customHeight="false" outlineLevel="0" collapsed="false">
      <c r="A150" s="25" t="s">
        <v>807</v>
      </c>
      <c r="B150" s="20" t="s">
        <v>808</v>
      </c>
      <c r="C150" s="26" t="s">
        <v>800</v>
      </c>
      <c r="D150" s="27" t="n">
        <v>3012</v>
      </c>
      <c r="E150" s="27" t="n">
        <v>1308</v>
      </c>
      <c r="F150" s="27" t="n">
        <v>658593</v>
      </c>
      <c r="G150" s="27" t="n">
        <v>419931</v>
      </c>
      <c r="H150" s="27" t="n">
        <v>62381</v>
      </c>
      <c r="I150" s="27" t="n">
        <v>1016143</v>
      </c>
      <c r="J150" s="27" t="n">
        <v>0.06138998</v>
      </c>
      <c r="K150" s="27" t="s">
        <v>24</v>
      </c>
      <c r="L150" s="28" t="b">
        <v>1</v>
      </c>
      <c r="M150" s="31" t="n">
        <f aca="false">1</f>
        <v>1</v>
      </c>
      <c r="T150" s="50"/>
      <c r="U150" s="50"/>
      <c r="Y150" s="50"/>
      <c r="Z150" s="50"/>
      <c r="AG150" s="50"/>
      <c r="AH150" s="50"/>
      <c r="AI150" s="50"/>
      <c r="AJ150" s="50"/>
      <c r="AK150" s="50"/>
      <c r="AL150" s="50"/>
      <c r="AM150" s="50"/>
      <c r="AN150" s="50"/>
      <c r="AO150" s="50"/>
    </row>
    <row r="151" s="36" customFormat="true" ht="12.8" hidden="false" customHeight="false" outlineLevel="0" collapsed="false">
      <c r="A151" s="25" t="s">
        <v>901</v>
      </c>
      <c r="B151" s="20" t="s">
        <v>902</v>
      </c>
      <c r="C151" s="26" t="s">
        <v>800</v>
      </c>
      <c r="D151" s="27" t="n">
        <v>14640</v>
      </c>
      <c r="E151" s="27" t="n">
        <v>22626</v>
      </c>
      <c r="F151" s="27" t="n">
        <v>5364426</v>
      </c>
      <c r="G151" s="27" t="n">
        <v>2582206</v>
      </c>
      <c r="H151" s="27" t="n">
        <v>170135</v>
      </c>
      <c r="I151" s="27" t="n">
        <v>7776497</v>
      </c>
      <c r="J151" s="27" t="n">
        <v>0.0218781</v>
      </c>
      <c r="K151" s="27" t="s">
        <v>24</v>
      </c>
      <c r="L151" s="28" t="b">
        <v>1</v>
      </c>
      <c r="M151" s="31" t="n">
        <f aca="false">1</f>
        <v>1</v>
      </c>
      <c r="T151" s="50"/>
      <c r="U151" s="50"/>
      <c r="Y151" s="50"/>
      <c r="Z151" s="50"/>
      <c r="AG151" s="50"/>
      <c r="AH151" s="50"/>
      <c r="AI151" s="50"/>
      <c r="AJ151" s="50"/>
      <c r="AK151" s="50"/>
      <c r="AL151" s="50"/>
      <c r="AM151" s="50"/>
      <c r="AN151" s="50"/>
      <c r="AO151" s="50"/>
    </row>
    <row r="152" s="36" customFormat="true" ht="12.8" hidden="false" customHeight="false" outlineLevel="0" collapsed="false">
      <c r="A152" s="25" t="s">
        <v>811</v>
      </c>
      <c r="B152" s="20" t="s">
        <v>812</v>
      </c>
      <c r="C152" s="26" t="s">
        <v>800</v>
      </c>
      <c r="D152" s="27" t="n">
        <v>25116</v>
      </c>
      <c r="E152" s="27" t="n">
        <v>57666</v>
      </c>
      <c r="F152" s="27" t="n">
        <v>5588604</v>
      </c>
      <c r="G152" s="27" t="n">
        <v>3310276</v>
      </c>
      <c r="H152" s="27" t="n">
        <v>142381</v>
      </c>
      <c r="I152" s="27" t="n">
        <v>8756499</v>
      </c>
      <c r="J152" s="27" t="n">
        <v>0.01626004</v>
      </c>
      <c r="K152" s="27" t="s">
        <v>24</v>
      </c>
      <c r="L152" s="28" t="b">
        <v>1</v>
      </c>
      <c r="M152" s="31" t="n">
        <f aca="false">1</f>
        <v>1</v>
      </c>
      <c r="T152" s="50"/>
      <c r="U152" s="50"/>
      <c r="Y152" s="50"/>
      <c r="Z152" s="50"/>
      <c r="AG152" s="50"/>
      <c r="AH152" s="50"/>
      <c r="AI152" s="50"/>
      <c r="AJ152" s="50"/>
      <c r="AK152" s="50"/>
      <c r="AL152" s="50"/>
      <c r="AM152" s="50"/>
      <c r="AN152" s="50"/>
      <c r="AO152" s="50"/>
    </row>
    <row r="153" s="36" customFormat="true" ht="12.8" hidden="false" customHeight="false" outlineLevel="0" collapsed="false">
      <c r="A153" s="25" t="s">
        <v>905</v>
      </c>
      <c r="B153" s="20" t="s">
        <v>906</v>
      </c>
      <c r="C153" s="26" t="s">
        <v>800</v>
      </c>
      <c r="D153" s="27" t="n">
        <v>67885</v>
      </c>
      <c r="E153" s="27" t="n">
        <v>44947</v>
      </c>
      <c r="F153" s="27" t="n">
        <v>15641505</v>
      </c>
      <c r="G153" s="27" t="n">
        <v>25978530</v>
      </c>
      <c r="H153" s="27" t="n">
        <v>2731627</v>
      </c>
      <c r="I153" s="27" t="n">
        <v>38888408</v>
      </c>
      <c r="J153" s="27" t="n">
        <v>0.07024271</v>
      </c>
      <c r="K153" s="27" t="s">
        <v>24</v>
      </c>
      <c r="L153" s="28" t="b">
        <v>1</v>
      </c>
      <c r="M153" s="31" t="n">
        <f aca="false">1</f>
        <v>1</v>
      </c>
      <c r="T153" s="50"/>
      <c r="U153" s="50"/>
      <c r="Y153" s="50"/>
      <c r="Z153" s="50"/>
      <c r="AG153" s="50"/>
      <c r="AH153" s="50"/>
      <c r="AI153" s="50"/>
      <c r="AJ153" s="50"/>
      <c r="AK153" s="50"/>
      <c r="AL153" s="50"/>
      <c r="AM153" s="50"/>
      <c r="AN153" s="50"/>
      <c r="AO153" s="50"/>
    </row>
    <row r="154" s="36" customFormat="true" ht="12.8" hidden="false" customHeight="false" outlineLevel="0" collapsed="false">
      <c r="A154" s="25" t="s">
        <v>813</v>
      </c>
      <c r="B154" s="20" t="s">
        <v>814</v>
      </c>
      <c r="C154" s="26" t="s">
        <v>800</v>
      </c>
      <c r="D154" s="27" t="n">
        <v>434</v>
      </c>
      <c r="E154" s="27" t="n">
        <v>4</v>
      </c>
      <c r="F154" s="27" t="n">
        <v>56658</v>
      </c>
      <c r="G154" s="27" t="n">
        <v>187</v>
      </c>
      <c r="H154" s="27" t="n">
        <v>0</v>
      </c>
      <c r="I154" s="27" t="n">
        <v>56845</v>
      </c>
      <c r="J154" s="27" t="n">
        <v>0</v>
      </c>
      <c r="K154" s="20" t="n">
        <v>0.319</v>
      </c>
      <c r="L154" s="28" t="b">
        <v>0</v>
      </c>
      <c r="M154" s="31" t="n">
        <v>1</v>
      </c>
      <c r="T154" s="50"/>
      <c r="U154" s="50"/>
      <c r="Y154" s="50"/>
      <c r="Z154" s="50"/>
      <c r="AG154" s="50"/>
      <c r="AH154" s="50"/>
      <c r="AI154" s="50"/>
      <c r="AJ154" s="50"/>
      <c r="AK154" s="50"/>
      <c r="AL154" s="50"/>
      <c r="AM154" s="50"/>
      <c r="AN154" s="50"/>
      <c r="AO154" s="50"/>
    </row>
    <row r="155" s="36" customFormat="true" ht="12.8" hidden="false" customHeight="false" outlineLevel="0" collapsed="false">
      <c r="A155" s="25" t="s">
        <v>907</v>
      </c>
      <c r="B155" s="20" t="s">
        <v>908</v>
      </c>
      <c r="C155" s="26" t="s">
        <v>800</v>
      </c>
      <c r="D155" s="27" t="n">
        <v>15227</v>
      </c>
      <c r="E155" s="27" t="n">
        <v>23822</v>
      </c>
      <c r="F155" s="27" t="n">
        <v>1327994</v>
      </c>
      <c r="G155" s="27" t="n">
        <v>2125099</v>
      </c>
      <c r="H155" s="27" t="n">
        <v>104743</v>
      </c>
      <c r="I155" s="27" t="n">
        <v>3348350</v>
      </c>
      <c r="J155" s="27" t="n">
        <v>0.03128197</v>
      </c>
      <c r="K155" s="27" t="s">
        <v>24</v>
      </c>
      <c r="L155" s="28" t="b">
        <v>1</v>
      </c>
      <c r="M155" s="31" t="n">
        <f aca="false">1</f>
        <v>1</v>
      </c>
      <c r="T155" s="50"/>
      <c r="U155" s="50"/>
      <c r="Y155" s="50"/>
      <c r="Z155" s="50"/>
      <c r="AG155" s="50"/>
      <c r="AH155" s="50"/>
      <c r="AI155" s="50"/>
      <c r="AJ155" s="50"/>
      <c r="AK155" s="50"/>
      <c r="AL155" s="50"/>
      <c r="AM155" s="50"/>
      <c r="AN155" s="50"/>
      <c r="AO155" s="50"/>
    </row>
    <row r="156" s="36" customFormat="true" ht="12.8" hidden="false" customHeight="false" outlineLevel="0" collapsed="false">
      <c r="A156" s="25" t="s">
        <v>929</v>
      </c>
      <c r="B156" s="20" t="s">
        <v>930</v>
      </c>
      <c r="C156" s="26" t="s">
        <v>800</v>
      </c>
      <c r="D156" s="27" t="n">
        <v>2678</v>
      </c>
      <c r="E156" s="27" t="n">
        <v>57</v>
      </c>
      <c r="F156" s="27" t="n">
        <v>2077932</v>
      </c>
      <c r="G156" s="27" t="n">
        <v>10850</v>
      </c>
      <c r="H156" s="27" t="n">
        <v>6033</v>
      </c>
      <c r="I156" s="27" t="n">
        <v>2082749</v>
      </c>
      <c r="J156" s="27" t="n">
        <v>0.002896652</v>
      </c>
      <c r="K156" s="20" t="n">
        <v>0.191</v>
      </c>
      <c r="L156" s="28" t="b">
        <v>0</v>
      </c>
      <c r="M156" s="31" t="n">
        <v>1</v>
      </c>
      <c r="T156" s="50"/>
      <c r="U156" s="50"/>
      <c r="Y156" s="50"/>
      <c r="Z156" s="50"/>
      <c r="AG156" s="50"/>
      <c r="AH156" s="50"/>
      <c r="AI156" s="50"/>
      <c r="AJ156" s="50"/>
      <c r="AK156" s="50"/>
      <c r="AL156" s="50"/>
      <c r="AM156" s="50"/>
      <c r="AN156" s="50"/>
      <c r="AO156" s="50"/>
    </row>
    <row r="157" s="36" customFormat="true" ht="12.8" hidden="false" customHeight="false" outlineLevel="0" collapsed="false">
      <c r="A157" s="25" t="s">
        <v>923</v>
      </c>
      <c r="B157" s="20" t="s">
        <v>924</v>
      </c>
      <c r="C157" s="26" t="s">
        <v>800</v>
      </c>
      <c r="D157" s="27" t="n">
        <v>3126</v>
      </c>
      <c r="E157" s="27" t="n">
        <v>2</v>
      </c>
      <c r="F157" s="27" t="n">
        <v>593121</v>
      </c>
      <c r="G157" s="27" t="n">
        <v>1972</v>
      </c>
      <c r="H157" s="27" t="n">
        <v>105</v>
      </c>
      <c r="I157" s="27" t="n">
        <v>594988</v>
      </c>
      <c r="J157" s="27" t="n">
        <v>0.0001764741</v>
      </c>
      <c r="K157" s="20" t="n">
        <v>0.46</v>
      </c>
      <c r="L157" s="28" t="b">
        <v>0</v>
      </c>
      <c r="M157" s="31" t="n">
        <v>1</v>
      </c>
      <c r="T157" s="50"/>
      <c r="U157" s="50"/>
      <c r="Y157" s="50"/>
      <c r="Z157" s="50"/>
      <c r="AG157" s="50"/>
      <c r="AH157" s="50"/>
      <c r="AI157" s="50"/>
      <c r="AJ157" s="50"/>
      <c r="AK157" s="50"/>
      <c r="AL157" s="50"/>
      <c r="AM157" s="50"/>
      <c r="AN157" s="50"/>
      <c r="AO157" s="50"/>
    </row>
    <row r="158" s="36" customFormat="true" ht="12.8" hidden="false" customHeight="false" outlineLevel="0" collapsed="false">
      <c r="A158" s="25" t="s">
        <v>815</v>
      </c>
      <c r="B158" s="20" t="s">
        <v>816</v>
      </c>
      <c r="C158" s="26" t="s">
        <v>800</v>
      </c>
      <c r="D158" s="27" t="n">
        <v>8982</v>
      </c>
      <c r="E158" s="27" t="n">
        <v>548</v>
      </c>
      <c r="F158" s="27" t="n">
        <v>1000911</v>
      </c>
      <c r="G158" s="27" t="n">
        <v>323799</v>
      </c>
      <c r="H158" s="27" t="n">
        <v>635</v>
      </c>
      <c r="I158" s="27" t="n">
        <v>1324075</v>
      </c>
      <c r="J158" s="27" t="n">
        <v>0.0004795801</v>
      </c>
      <c r="K158" s="27" t="s">
        <v>24</v>
      </c>
      <c r="L158" s="28" t="b">
        <v>1</v>
      </c>
      <c r="M158" s="31" t="n">
        <f aca="false">1</f>
        <v>1</v>
      </c>
      <c r="T158" s="50"/>
      <c r="U158" s="50"/>
      <c r="Y158" s="50"/>
      <c r="Z158" s="50"/>
      <c r="AG158" s="50"/>
      <c r="AH158" s="50"/>
      <c r="AI158" s="50"/>
      <c r="AJ158" s="50"/>
      <c r="AK158" s="50"/>
      <c r="AL158" s="50"/>
      <c r="AM158" s="50"/>
      <c r="AN158" s="50"/>
      <c r="AO158" s="50"/>
    </row>
    <row r="159" customFormat="false" ht="15" hidden="false" customHeight="false" outlineLevel="0" collapsed="false">
      <c r="A159" s="42"/>
      <c r="D159" s="43"/>
      <c r="E159" s="43"/>
      <c r="F159" s="43"/>
      <c r="G159" s="43"/>
      <c r="H159" s="43"/>
      <c r="I159" s="43"/>
      <c r="J159" s="43"/>
      <c r="K159" s="43"/>
      <c r="L159" s="42"/>
      <c r="M159" s="44"/>
    </row>
    <row r="160" customFormat="false" ht="15" hidden="false" customHeight="false" outlineLevel="0" collapsed="false">
      <c r="A160" s="42"/>
      <c r="B160" s="1"/>
      <c r="C160" s="1"/>
      <c r="D160" s="43"/>
      <c r="E160" s="43"/>
      <c r="F160" s="43"/>
      <c r="G160" s="43"/>
      <c r="H160" s="43"/>
      <c r="I160" s="43"/>
      <c r="J160" s="43"/>
      <c r="K160" s="43"/>
      <c r="L160" s="42"/>
      <c r="M160" s="44"/>
    </row>
    <row r="161" customFormat="false" ht="15" hidden="false" customHeight="false" outlineLevel="0" collapsed="false">
      <c r="A161" s="42"/>
      <c r="B161" s="1"/>
      <c r="C161" s="1"/>
      <c r="D161" s="43"/>
      <c r="E161" s="43"/>
      <c r="F161" s="43"/>
      <c r="G161" s="43"/>
      <c r="H161" s="43"/>
      <c r="I161" s="43"/>
      <c r="J161" s="43"/>
      <c r="K161" s="43"/>
      <c r="L161" s="42"/>
      <c r="M161" s="44"/>
    </row>
    <row r="295" customFormat="false" ht="12.8" hidden="false" customHeight="false" outlineLevel="0" collapsed="false">
      <c r="B295" s="1"/>
      <c r="C295" s="1"/>
      <c r="D295" s="1"/>
      <c r="E295" s="1"/>
      <c r="F295" s="1"/>
      <c r="G295" s="1"/>
      <c r="H295" s="1"/>
      <c r="I295" s="1"/>
      <c r="J295" s="1"/>
      <c r="K295" s="1"/>
      <c r="T295" s="0"/>
      <c r="U295" s="0"/>
      <c r="Y295" s="0"/>
      <c r="Z295" s="0"/>
      <c r="AG295" s="0"/>
      <c r="AH295" s="0"/>
      <c r="AI295" s="0"/>
      <c r="AJ295" s="0"/>
      <c r="AK295" s="0"/>
      <c r="AL295" s="0"/>
      <c r="AM295" s="0"/>
      <c r="AN295" s="0"/>
      <c r="AO295" s="0"/>
    </row>
    <row r="296" customFormat="false" ht="15" hidden="false" customHeight="false" outlineLevel="0" collapsed="false">
      <c r="A296" s="42"/>
      <c r="B296" s="1"/>
      <c r="C296" s="1"/>
      <c r="D296" s="43"/>
      <c r="E296" s="43"/>
      <c r="F296" s="43"/>
      <c r="G296" s="43"/>
      <c r="H296" s="43"/>
      <c r="I296" s="43"/>
      <c r="J296" s="43"/>
      <c r="K296" s="43"/>
      <c r="L296" s="42"/>
      <c r="M296" s="44"/>
      <c r="T296" s="45"/>
      <c r="U296" s="45"/>
      <c r="Y296" s="45"/>
      <c r="Z296" s="45"/>
      <c r="AG296" s="45"/>
      <c r="AH296" s="45"/>
      <c r="AI296" s="45"/>
      <c r="AJ296" s="45"/>
      <c r="AK296" s="45"/>
      <c r="AL296" s="45"/>
      <c r="AM296" s="45"/>
      <c r="AN296" s="45"/>
      <c r="AO296" s="45"/>
    </row>
    <row r="297" customFormat="false" ht="15" hidden="false" customHeight="false" outlineLevel="0" collapsed="false">
      <c r="A297" s="42"/>
      <c r="B297" s="1"/>
      <c r="C297" s="1"/>
      <c r="D297" s="43"/>
      <c r="E297" s="43"/>
      <c r="F297" s="43"/>
      <c r="G297" s="43"/>
      <c r="H297" s="43"/>
      <c r="I297" s="43"/>
      <c r="J297" s="43"/>
      <c r="K297" s="43"/>
      <c r="L297" s="42"/>
      <c r="M297" s="44"/>
      <c r="T297" s="45"/>
      <c r="U297" s="45"/>
      <c r="Y297" s="45"/>
      <c r="Z297" s="0"/>
      <c r="AF297" s="45"/>
      <c r="AG297" s="45"/>
      <c r="AH297" s="45"/>
      <c r="AI297" s="45"/>
      <c r="AJ297" s="45"/>
      <c r="AK297" s="45"/>
      <c r="AL297" s="45"/>
      <c r="AM297" s="45"/>
      <c r="AN297" s="45"/>
      <c r="AO297" s="0"/>
    </row>
    <row r="298" customFormat="false" ht="12.8" hidden="false" customHeight="false" outlineLevel="0" collapsed="false">
      <c r="B298" s="1"/>
      <c r="C298" s="1"/>
      <c r="D298" s="1"/>
      <c r="E298" s="1"/>
      <c r="F298" s="1"/>
      <c r="G298" s="1"/>
      <c r="H298" s="1"/>
      <c r="I298" s="1"/>
      <c r="J298" s="1"/>
      <c r="K298" s="1"/>
      <c r="T298" s="0"/>
      <c r="U298" s="0"/>
      <c r="Y298" s="0"/>
      <c r="Z298" s="0"/>
      <c r="AG298" s="0"/>
      <c r="AH298" s="0"/>
      <c r="AI298" s="0"/>
      <c r="AJ298" s="0"/>
      <c r="AK298" s="0"/>
      <c r="AL298" s="0"/>
      <c r="AM298" s="0"/>
      <c r="AN298" s="0"/>
      <c r="AO29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6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25.24"/>
    <col collapsed="false" customWidth="true" hidden="false" outlineLevel="0" max="2" min="2" style="40" width="8.37"/>
    <col collapsed="false" customWidth="true" hidden="false" outlineLevel="0" max="3" min="3" style="52" width="13.09"/>
    <col collapsed="false" customWidth="true" hidden="false" outlineLevel="0" max="4" min="4" style="29" width="10.8"/>
    <col collapsed="false" customWidth="true" hidden="false" outlineLevel="0" max="6" min="6" style="0" width="25.24"/>
    <col collapsed="false" customWidth="true" hidden="false" outlineLevel="0" max="7" min="7" style="40" width="10.39"/>
    <col collapsed="false" customWidth="true" hidden="false" outlineLevel="0" max="8" min="8" style="29" width="13.23"/>
  </cols>
  <sheetData>
    <row r="1" customFormat="false" ht="12.8" hidden="false" customHeight="false" outlineLevel="0" collapsed="false">
      <c r="B1" s="0"/>
      <c r="C1" s="53"/>
      <c r="D1" s="0"/>
      <c r="G1" s="0"/>
      <c r="H1" s="54"/>
    </row>
    <row r="2" customFormat="false" ht="29.15" hidden="false" customHeight="false" outlineLevel="0" collapsed="false">
      <c r="A2" s="55"/>
      <c r="B2" s="0"/>
      <c r="C2" s="53"/>
      <c r="D2" s="0"/>
      <c r="G2" s="0"/>
      <c r="H2" s="54"/>
    </row>
    <row r="3" customFormat="false" ht="17.35" hidden="false" customHeight="false" outlineLevel="0" collapsed="false">
      <c r="A3" s="8"/>
      <c r="B3" s="8"/>
      <c r="C3" s="56"/>
      <c r="D3" s="8"/>
      <c r="F3" s="8"/>
      <c r="G3" s="8"/>
      <c r="H3" s="57"/>
    </row>
    <row r="4" customFormat="false" ht="17.35" hidden="false" customHeight="false" outlineLevel="0" collapsed="false">
      <c r="A4" s="8"/>
      <c r="B4" s="8"/>
      <c r="C4" s="56"/>
      <c r="D4" s="8"/>
      <c r="F4" s="8"/>
      <c r="G4" s="8"/>
      <c r="H4" s="57"/>
    </row>
    <row r="5" customFormat="false" ht="17.35" hidden="false" customHeight="false" outlineLevel="0" collapsed="false">
      <c r="A5" s="8"/>
      <c r="B5" s="8"/>
      <c r="C5" s="56"/>
      <c r="D5" s="8"/>
      <c r="F5" s="8"/>
      <c r="G5" s="8"/>
      <c r="H5" s="57"/>
    </row>
    <row r="6" customFormat="false" ht="17.35" hidden="false" customHeight="false" outlineLevel="0" collapsed="false">
      <c r="A6" s="24"/>
      <c r="B6" s="0"/>
      <c r="C6" s="53"/>
      <c r="D6" s="0"/>
      <c r="F6" s="24" t="s">
        <v>797</v>
      </c>
      <c r="G6" s="0"/>
      <c r="H6" s="54"/>
    </row>
    <row r="7" customFormat="false" ht="17.35" hidden="false" customHeight="false" outlineLevel="0" collapsed="false">
      <c r="A7" s="24"/>
      <c r="B7" s="0"/>
      <c r="C7" s="53"/>
      <c r="D7" s="0"/>
      <c r="F7" s="24" t="s">
        <v>377</v>
      </c>
      <c r="G7" s="0"/>
      <c r="H7" s="54"/>
    </row>
    <row r="8" customFormat="false" ht="17.35" hidden="false" customHeight="false" outlineLevel="0" collapsed="false">
      <c r="A8" s="24"/>
      <c r="B8" s="58"/>
      <c r="C8" s="59" t="s">
        <v>6</v>
      </c>
      <c r="D8" s="24"/>
      <c r="F8" s="6"/>
      <c r="G8" s="24"/>
      <c r="H8" s="60" t="s">
        <v>7</v>
      </c>
    </row>
    <row r="9" customFormat="false" ht="12.8" hidden="false" customHeight="false" outlineLevel="0" collapsed="false">
      <c r="A9" s="61" t="s">
        <v>923</v>
      </c>
      <c r="B9" s="2" t="s">
        <v>924</v>
      </c>
      <c r="C9" s="62" t="n">
        <v>1</v>
      </c>
      <c r="D9" s="0"/>
      <c r="F9" s="63" t="s">
        <v>923</v>
      </c>
      <c r="G9" s="2" t="s">
        <v>924</v>
      </c>
      <c r="H9" s="64" t="n">
        <f aca="false">0</f>
        <v>0</v>
      </c>
    </row>
    <row r="10" customFormat="false" ht="12.8" hidden="false" customHeight="false" outlineLevel="0" collapsed="false">
      <c r="A10" s="61" t="s">
        <v>815</v>
      </c>
      <c r="B10" s="2" t="s">
        <v>816</v>
      </c>
      <c r="C10" s="62" t="n">
        <v>0</v>
      </c>
      <c r="D10" s="0"/>
      <c r="F10" s="63" t="s">
        <v>871</v>
      </c>
      <c r="G10" s="2" t="s">
        <v>872</v>
      </c>
      <c r="H10" s="64" t="n">
        <f aca="false">0</f>
        <v>0</v>
      </c>
    </row>
    <row r="11" customFormat="false" ht="12.8" hidden="false" customHeight="false" outlineLevel="0" collapsed="false">
      <c r="A11" s="61" t="s">
        <v>871</v>
      </c>
      <c r="B11" s="2" t="s">
        <v>872</v>
      </c>
      <c r="C11" s="62" t="n">
        <v>1</v>
      </c>
      <c r="D11" s="0"/>
      <c r="F11" s="63" t="s">
        <v>875</v>
      </c>
      <c r="G11" s="2" t="s">
        <v>876</v>
      </c>
      <c r="H11" s="64" t="n">
        <f aca="false">0</f>
        <v>0</v>
      </c>
    </row>
    <row r="12" customFormat="false" ht="12.8" hidden="false" customHeight="false" outlineLevel="0" collapsed="false">
      <c r="A12" s="61" t="s">
        <v>875</v>
      </c>
      <c r="B12" s="2" t="s">
        <v>876</v>
      </c>
      <c r="C12" s="62" t="n">
        <v>1</v>
      </c>
      <c r="D12" s="0"/>
      <c r="F12" s="63" t="s">
        <v>929</v>
      </c>
      <c r="G12" s="2" t="s">
        <v>930</v>
      </c>
      <c r="H12" s="64" t="n">
        <f aca="false">0</f>
        <v>0</v>
      </c>
    </row>
    <row r="13" customFormat="false" ht="12.8" hidden="false" customHeight="false" outlineLevel="0" collapsed="false">
      <c r="A13" s="61" t="s">
        <v>929</v>
      </c>
      <c r="B13" s="2" t="s">
        <v>930</v>
      </c>
      <c r="C13" s="65" t="n">
        <v>-1</v>
      </c>
      <c r="D13" s="0"/>
      <c r="F13" s="63" t="s">
        <v>859</v>
      </c>
      <c r="G13" s="2" t="s">
        <v>860</v>
      </c>
      <c r="H13" s="64" t="n">
        <f aca="false">0</f>
        <v>0</v>
      </c>
    </row>
    <row r="14" customFormat="false" ht="12.8" hidden="false" customHeight="false" outlineLevel="0" collapsed="false">
      <c r="A14" s="61" t="s">
        <v>859</v>
      </c>
      <c r="B14" s="2" t="s">
        <v>860</v>
      </c>
      <c r="C14" s="62" t="n">
        <v>1</v>
      </c>
      <c r="D14" s="0"/>
      <c r="F14" s="63" t="s">
        <v>813</v>
      </c>
      <c r="G14" s="2" t="s">
        <v>814</v>
      </c>
      <c r="H14" s="64" t="n">
        <f aca="false">0</f>
        <v>0</v>
      </c>
    </row>
    <row r="15" customFormat="false" ht="12.8" hidden="false" customHeight="false" outlineLevel="0" collapsed="false">
      <c r="A15" s="61" t="s">
        <v>813</v>
      </c>
      <c r="B15" s="2" t="s">
        <v>814</v>
      </c>
      <c r="C15" s="62" t="n">
        <v>0</v>
      </c>
      <c r="D15" s="0"/>
      <c r="F15" s="63" t="s">
        <v>817</v>
      </c>
      <c r="G15" s="2" t="s">
        <v>818</v>
      </c>
      <c r="H15" s="64" t="n">
        <f aca="false">0</f>
        <v>0</v>
      </c>
    </row>
    <row r="16" customFormat="false" ht="12.8" hidden="false" customHeight="false" outlineLevel="0" collapsed="false">
      <c r="A16" s="61" t="s">
        <v>817</v>
      </c>
      <c r="B16" s="2" t="s">
        <v>818</v>
      </c>
      <c r="C16" s="62" t="n">
        <v>1</v>
      </c>
      <c r="D16" s="0"/>
      <c r="F16" s="63" t="s">
        <v>897</v>
      </c>
      <c r="G16" s="2" t="s">
        <v>898</v>
      </c>
      <c r="H16" s="64" t="n">
        <f aca="false">0</f>
        <v>0</v>
      </c>
    </row>
    <row r="17" customFormat="false" ht="12.8" hidden="false" customHeight="false" outlineLevel="0" collapsed="false">
      <c r="A17" s="61" t="s">
        <v>897</v>
      </c>
      <c r="B17" s="2" t="s">
        <v>898</v>
      </c>
      <c r="C17" s="62" t="n">
        <v>1</v>
      </c>
      <c r="D17" s="0"/>
      <c r="F17" s="63" t="s">
        <v>841</v>
      </c>
      <c r="G17" s="2" t="s">
        <v>842</v>
      </c>
      <c r="H17" s="64" t="n">
        <f aca="false">0</f>
        <v>0</v>
      </c>
    </row>
    <row r="18" customFormat="false" ht="12.8" hidden="false" customHeight="false" outlineLevel="0" collapsed="false">
      <c r="A18" s="61" t="s">
        <v>841</v>
      </c>
      <c r="B18" s="2" t="s">
        <v>842</v>
      </c>
      <c r="C18" s="62" t="n">
        <v>1</v>
      </c>
      <c r="D18" s="0"/>
      <c r="F18" s="63" t="s">
        <v>843</v>
      </c>
      <c r="G18" s="2" t="s">
        <v>844</v>
      </c>
      <c r="H18" s="64" t="n">
        <f aca="false">0</f>
        <v>0</v>
      </c>
    </row>
    <row r="19" customFormat="false" ht="12.8" hidden="false" customHeight="false" outlineLevel="0" collapsed="false">
      <c r="A19" s="61" t="s">
        <v>843</v>
      </c>
      <c r="B19" s="2" t="s">
        <v>844</v>
      </c>
      <c r="C19" s="62" t="n">
        <v>1</v>
      </c>
      <c r="D19" s="0"/>
      <c r="F19" s="63" t="s">
        <v>839</v>
      </c>
      <c r="G19" s="2" t="s">
        <v>840</v>
      </c>
      <c r="H19" s="64" t="n">
        <f aca="false">0</f>
        <v>0</v>
      </c>
    </row>
    <row r="20" customFormat="false" ht="12.8" hidden="false" customHeight="false" outlineLevel="0" collapsed="false">
      <c r="A20" s="61" t="s">
        <v>839</v>
      </c>
      <c r="B20" s="2" t="s">
        <v>840</v>
      </c>
      <c r="C20" s="62" t="n">
        <v>1</v>
      </c>
      <c r="D20" s="0"/>
      <c r="F20" s="63" t="s">
        <v>863</v>
      </c>
      <c r="G20" s="2" t="s">
        <v>864</v>
      </c>
      <c r="H20" s="64" t="n">
        <f aca="false">0</f>
        <v>0</v>
      </c>
    </row>
    <row r="21" customFormat="false" ht="12.8" hidden="false" customHeight="false" outlineLevel="0" collapsed="false">
      <c r="A21" s="61" t="s">
        <v>849</v>
      </c>
      <c r="B21" s="2" t="s">
        <v>850</v>
      </c>
      <c r="C21" s="62" t="n">
        <v>1</v>
      </c>
      <c r="D21" s="0"/>
      <c r="F21" s="63" t="s">
        <v>847</v>
      </c>
      <c r="G21" s="2" t="s">
        <v>848</v>
      </c>
      <c r="H21" s="64" t="n">
        <f aca="false">0</f>
        <v>0</v>
      </c>
    </row>
    <row r="22" customFormat="false" ht="12.8" hidden="false" customHeight="false" outlineLevel="0" collapsed="false">
      <c r="A22" s="61" t="s">
        <v>851</v>
      </c>
      <c r="B22" s="2" t="s">
        <v>852</v>
      </c>
      <c r="C22" s="62" t="n">
        <v>1</v>
      </c>
      <c r="D22" s="0"/>
      <c r="F22" s="63" t="s">
        <v>809</v>
      </c>
      <c r="G22" s="2" t="s">
        <v>810</v>
      </c>
      <c r="H22" s="64" t="n">
        <f aca="false">0</f>
        <v>0</v>
      </c>
    </row>
    <row r="23" customFormat="false" ht="12.8" hidden="false" customHeight="false" outlineLevel="0" collapsed="false">
      <c r="A23" s="61" t="s">
        <v>863</v>
      </c>
      <c r="B23" s="2" t="s">
        <v>864</v>
      </c>
      <c r="C23" s="62" t="n">
        <v>1</v>
      </c>
      <c r="D23" s="0"/>
      <c r="F23" s="63" t="s">
        <v>825</v>
      </c>
      <c r="G23" s="2" t="s">
        <v>826</v>
      </c>
      <c r="H23" s="64" t="n">
        <f aca="false">0</f>
        <v>0</v>
      </c>
    </row>
    <row r="24" customFormat="false" ht="12.8" hidden="false" customHeight="false" outlineLevel="0" collapsed="false">
      <c r="A24" s="61" t="s">
        <v>847</v>
      </c>
      <c r="B24" s="2" t="s">
        <v>848</v>
      </c>
      <c r="C24" s="62" t="n">
        <v>1</v>
      </c>
      <c r="D24" s="0"/>
      <c r="F24" s="63" t="s">
        <v>869</v>
      </c>
      <c r="G24" s="2" t="s">
        <v>870</v>
      </c>
      <c r="H24" s="64" t="n">
        <f aca="false">0</f>
        <v>0</v>
      </c>
    </row>
    <row r="25" customFormat="false" ht="12.8" hidden="false" customHeight="false" outlineLevel="0" collapsed="false">
      <c r="A25" s="61" t="s">
        <v>809</v>
      </c>
      <c r="B25" s="2" t="s">
        <v>810</v>
      </c>
      <c r="C25" s="65" t="n">
        <v>-1</v>
      </c>
      <c r="D25" s="0"/>
      <c r="F25" s="63" t="s">
        <v>911</v>
      </c>
      <c r="G25" s="2" t="s">
        <v>912</v>
      </c>
      <c r="H25" s="64" t="n">
        <f aca="false">0</f>
        <v>0</v>
      </c>
    </row>
    <row r="26" customFormat="false" ht="12.8" hidden="false" customHeight="false" outlineLevel="0" collapsed="false">
      <c r="A26" s="61" t="s">
        <v>825</v>
      </c>
      <c r="B26" s="2" t="s">
        <v>826</v>
      </c>
      <c r="C26" s="62" t="n">
        <v>1</v>
      </c>
      <c r="D26" s="0"/>
      <c r="F26" s="63" t="s">
        <v>909</v>
      </c>
      <c r="G26" s="2" t="s">
        <v>910</v>
      </c>
      <c r="H26" s="64" t="n">
        <f aca="false">0</f>
        <v>0</v>
      </c>
    </row>
    <row r="27" customFormat="false" ht="12.8" hidden="false" customHeight="false" outlineLevel="0" collapsed="false">
      <c r="A27" s="61" t="s">
        <v>889</v>
      </c>
      <c r="B27" s="2" t="s">
        <v>890</v>
      </c>
      <c r="C27" s="62" t="n">
        <v>1</v>
      </c>
      <c r="D27" s="0"/>
      <c r="F27" s="63" t="s">
        <v>881</v>
      </c>
      <c r="G27" s="2" t="s">
        <v>882</v>
      </c>
      <c r="H27" s="64" t="n">
        <f aca="false">0</f>
        <v>0</v>
      </c>
    </row>
    <row r="28" customFormat="false" ht="12.8" hidden="false" customHeight="false" outlineLevel="0" collapsed="false">
      <c r="A28" s="61" t="s">
        <v>879</v>
      </c>
      <c r="B28" s="2" t="s">
        <v>880</v>
      </c>
      <c r="C28" s="65" t="n">
        <v>-1</v>
      </c>
      <c r="D28" s="0"/>
      <c r="F28" s="63" t="s">
        <v>925</v>
      </c>
      <c r="G28" s="2" t="s">
        <v>926</v>
      </c>
      <c r="H28" s="64" t="n">
        <f aca="false">0</f>
        <v>0</v>
      </c>
    </row>
    <row r="29" customFormat="false" ht="12.8" hidden="false" customHeight="false" outlineLevel="0" collapsed="false">
      <c r="A29" s="61" t="s">
        <v>907</v>
      </c>
      <c r="B29" s="2" t="s">
        <v>908</v>
      </c>
      <c r="C29" s="65" t="n">
        <v>-1</v>
      </c>
      <c r="D29" s="0"/>
      <c r="F29" s="63" t="s">
        <v>833</v>
      </c>
      <c r="G29" s="2" t="s">
        <v>834</v>
      </c>
      <c r="H29" s="64" t="n">
        <f aca="false">0</f>
        <v>0</v>
      </c>
    </row>
    <row r="30" customFormat="false" ht="12.8" hidden="false" customHeight="false" outlineLevel="0" collapsed="false">
      <c r="A30" s="61" t="s">
        <v>803</v>
      </c>
      <c r="B30" s="2" t="s">
        <v>804</v>
      </c>
      <c r="C30" s="62" t="n">
        <v>0</v>
      </c>
      <c r="D30" s="0"/>
      <c r="F30" s="63" t="s">
        <v>835</v>
      </c>
      <c r="G30" s="2" t="s">
        <v>836</v>
      </c>
      <c r="H30" s="64" t="n">
        <f aca="false">0</f>
        <v>0</v>
      </c>
    </row>
    <row r="31" customFormat="false" ht="12.8" hidden="false" customHeight="false" outlineLevel="0" collapsed="false">
      <c r="A31" s="61" t="s">
        <v>869</v>
      </c>
      <c r="B31" s="2" t="s">
        <v>870</v>
      </c>
      <c r="C31" s="62" t="n">
        <v>1</v>
      </c>
      <c r="D31" s="0"/>
      <c r="F31" s="63" t="s">
        <v>877</v>
      </c>
      <c r="G31" s="2" t="s">
        <v>878</v>
      </c>
      <c r="H31" s="64" t="n">
        <f aca="false">0</f>
        <v>0</v>
      </c>
    </row>
    <row r="32" customFormat="false" ht="12.8" hidden="false" customHeight="false" outlineLevel="0" collapsed="false">
      <c r="A32" s="61" t="s">
        <v>911</v>
      </c>
      <c r="B32" s="2" t="s">
        <v>912</v>
      </c>
      <c r="C32" s="62" t="n">
        <v>1</v>
      </c>
      <c r="D32" s="0"/>
      <c r="F32" s="63" t="s">
        <v>921</v>
      </c>
      <c r="G32" s="2" t="s">
        <v>922</v>
      </c>
      <c r="H32" s="64" t="n">
        <f aca="false">0</f>
        <v>0</v>
      </c>
    </row>
    <row r="33" customFormat="false" ht="12.8" hidden="false" customHeight="false" outlineLevel="0" collapsed="false">
      <c r="A33" s="61" t="s">
        <v>909</v>
      </c>
      <c r="B33" s="2" t="s">
        <v>910</v>
      </c>
      <c r="C33" s="65" t="n">
        <v>-1</v>
      </c>
      <c r="D33" s="0"/>
      <c r="F33" s="63" t="s">
        <v>865</v>
      </c>
      <c r="G33" s="2" t="s">
        <v>866</v>
      </c>
      <c r="H33" s="64" t="n">
        <f aca="false">0</f>
        <v>0</v>
      </c>
    </row>
    <row r="34" customFormat="false" ht="12.8" hidden="false" customHeight="false" outlineLevel="0" collapsed="false">
      <c r="A34" s="61" t="s">
        <v>881</v>
      </c>
      <c r="B34" s="2" t="s">
        <v>882</v>
      </c>
      <c r="C34" s="62" t="n">
        <v>1</v>
      </c>
      <c r="D34" s="0"/>
      <c r="F34" s="63" t="s">
        <v>798</v>
      </c>
      <c r="G34" s="2" t="s">
        <v>799</v>
      </c>
      <c r="H34" s="64" t="n">
        <f aca="false">0</f>
        <v>0</v>
      </c>
    </row>
    <row r="35" customFormat="false" ht="12.8" hidden="false" customHeight="false" outlineLevel="0" collapsed="false">
      <c r="A35" s="61" t="s">
        <v>925</v>
      </c>
      <c r="B35" s="2" t="s">
        <v>926</v>
      </c>
      <c r="C35" s="62" t="n">
        <v>1</v>
      </c>
      <c r="D35" s="0"/>
      <c r="F35" s="63" t="s">
        <v>917</v>
      </c>
      <c r="G35" s="2" t="s">
        <v>918</v>
      </c>
      <c r="H35" s="64" t="n">
        <f aca="false">0</f>
        <v>0</v>
      </c>
    </row>
    <row r="36" customFormat="false" ht="12.8" hidden="false" customHeight="false" outlineLevel="0" collapsed="false">
      <c r="A36" s="61" t="s">
        <v>833</v>
      </c>
      <c r="B36" s="2" t="s">
        <v>834</v>
      </c>
      <c r="C36" s="62" t="n">
        <v>1</v>
      </c>
      <c r="D36" s="0"/>
      <c r="F36" s="63" t="s">
        <v>919</v>
      </c>
      <c r="G36" s="2" t="s">
        <v>920</v>
      </c>
      <c r="H36" s="64" t="n">
        <f aca="false">0</f>
        <v>0</v>
      </c>
    </row>
    <row r="37" customFormat="false" ht="12.8" hidden="false" customHeight="false" outlineLevel="0" collapsed="false">
      <c r="A37" s="61" t="s">
        <v>835</v>
      </c>
      <c r="B37" s="2" t="s">
        <v>836</v>
      </c>
      <c r="C37" s="62" t="n">
        <v>1</v>
      </c>
      <c r="D37" s="0"/>
      <c r="F37" s="63" t="s">
        <v>895</v>
      </c>
      <c r="G37" s="2" t="s">
        <v>896</v>
      </c>
      <c r="H37" s="64" t="n">
        <f aca="false">0</f>
        <v>0</v>
      </c>
    </row>
    <row r="38" customFormat="false" ht="12.8" hidden="false" customHeight="false" outlineLevel="0" collapsed="false">
      <c r="A38" s="61" t="s">
        <v>877</v>
      </c>
      <c r="B38" s="2" t="s">
        <v>878</v>
      </c>
      <c r="C38" s="62" t="n">
        <v>1</v>
      </c>
      <c r="D38" s="0"/>
      <c r="F38" s="63" t="s">
        <v>891</v>
      </c>
      <c r="G38" s="2" t="s">
        <v>892</v>
      </c>
      <c r="H38" s="64" t="n">
        <f aca="false">0</f>
        <v>0</v>
      </c>
    </row>
    <row r="39" customFormat="false" ht="12.8" hidden="false" customHeight="false" outlineLevel="0" collapsed="false">
      <c r="A39" s="61" t="s">
        <v>921</v>
      </c>
      <c r="B39" s="2" t="s">
        <v>922</v>
      </c>
      <c r="C39" s="62" t="n">
        <v>1</v>
      </c>
      <c r="D39" s="0"/>
      <c r="F39" s="63" t="s">
        <v>893</v>
      </c>
      <c r="G39" s="2" t="s">
        <v>894</v>
      </c>
      <c r="H39" s="64" t="n">
        <f aca="false">0</f>
        <v>0</v>
      </c>
    </row>
    <row r="40" customFormat="false" ht="12.8" hidden="false" customHeight="false" outlineLevel="0" collapsed="false">
      <c r="A40" s="61" t="s">
        <v>861</v>
      </c>
      <c r="B40" s="2" t="s">
        <v>862</v>
      </c>
      <c r="C40" s="62" t="n">
        <v>1</v>
      </c>
      <c r="D40" s="0"/>
      <c r="F40" s="63" t="s">
        <v>821</v>
      </c>
      <c r="G40" s="2" t="s">
        <v>822</v>
      </c>
      <c r="H40" s="64" t="n">
        <f aca="false">0</f>
        <v>0</v>
      </c>
    </row>
    <row r="41" customFormat="false" ht="12.8" hidden="false" customHeight="false" outlineLevel="0" collapsed="false">
      <c r="A41" s="61" t="s">
        <v>865</v>
      </c>
      <c r="B41" s="2" t="s">
        <v>866</v>
      </c>
      <c r="C41" s="62" t="n">
        <v>1</v>
      </c>
      <c r="D41" s="0"/>
      <c r="F41" s="63" t="s">
        <v>819</v>
      </c>
      <c r="G41" s="2" t="s">
        <v>820</v>
      </c>
      <c r="H41" s="64" t="n">
        <f aca="false">0</f>
        <v>0</v>
      </c>
    </row>
    <row r="42" customFormat="false" ht="12.8" hidden="false" customHeight="false" outlineLevel="0" collapsed="false">
      <c r="A42" s="61" t="s">
        <v>798</v>
      </c>
      <c r="B42" s="2" t="s">
        <v>799</v>
      </c>
      <c r="C42" s="62" t="n">
        <v>1</v>
      </c>
      <c r="D42" s="0"/>
      <c r="F42" s="63" t="s">
        <v>801</v>
      </c>
      <c r="G42" s="2" t="s">
        <v>802</v>
      </c>
      <c r="H42" s="64" t="n">
        <f aca="false">0</f>
        <v>0</v>
      </c>
    </row>
    <row r="43" customFormat="false" ht="12.8" hidden="false" customHeight="false" outlineLevel="0" collapsed="false">
      <c r="A43" s="61" t="s">
        <v>917</v>
      </c>
      <c r="B43" s="2" t="s">
        <v>918</v>
      </c>
      <c r="C43" s="62" t="n">
        <v>1</v>
      </c>
      <c r="D43" s="0"/>
      <c r="F43" s="63" t="s">
        <v>823</v>
      </c>
      <c r="G43" s="2" t="s">
        <v>824</v>
      </c>
      <c r="H43" s="64" t="n">
        <f aca="false">0</f>
        <v>0</v>
      </c>
    </row>
    <row r="44" customFormat="false" ht="12.8" hidden="false" customHeight="false" outlineLevel="0" collapsed="false">
      <c r="A44" s="61" t="s">
        <v>919</v>
      </c>
      <c r="B44" s="2" t="s">
        <v>920</v>
      </c>
      <c r="C44" s="62" t="n">
        <v>1</v>
      </c>
      <c r="D44" s="0"/>
      <c r="F44" s="63" t="s">
        <v>855</v>
      </c>
      <c r="G44" s="2" t="s">
        <v>856</v>
      </c>
      <c r="H44" s="64" t="n">
        <f aca="false">0</f>
        <v>0</v>
      </c>
    </row>
    <row r="45" customFormat="false" ht="12.8" hidden="false" customHeight="false" outlineLevel="0" collapsed="false">
      <c r="A45" s="61" t="s">
        <v>895</v>
      </c>
      <c r="B45" s="2" t="s">
        <v>896</v>
      </c>
      <c r="C45" s="62" t="n">
        <v>1</v>
      </c>
      <c r="D45" s="0"/>
      <c r="F45" s="63" t="s">
        <v>853</v>
      </c>
      <c r="G45" s="2" t="s">
        <v>854</v>
      </c>
      <c r="H45" s="64" t="n">
        <f aca="false">0</f>
        <v>0</v>
      </c>
    </row>
    <row r="46" customFormat="false" ht="12.8" hidden="false" customHeight="false" outlineLevel="0" collapsed="false">
      <c r="A46" s="61" t="s">
        <v>891</v>
      </c>
      <c r="B46" s="2" t="s">
        <v>892</v>
      </c>
      <c r="C46" s="62" t="n">
        <v>1</v>
      </c>
      <c r="D46" s="0"/>
      <c r="F46" s="63" t="s">
        <v>915</v>
      </c>
      <c r="G46" s="2" t="s">
        <v>916</v>
      </c>
      <c r="H46" s="64" t="n">
        <f aca="false">0</f>
        <v>0</v>
      </c>
    </row>
    <row r="47" customFormat="false" ht="12.8" hidden="false" customHeight="false" outlineLevel="0" collapsed="false">
      <c r="A47" s="61" t="s">
        <v>893</v>
      </c>
      <c r="B47" s="2" t="s">
        <v>894</v>
      </c>
      <c r="C47" s="62" t="n">
        <v>1</v>
      </c>
      <c r="D47" s="0"/>
      <c r="F47" s="63" t="s">
        <v>829</v>
      </c>
      <c r="G47" s="2" t="s">
        <v>830</v>
      </c>
      <c r="H47" s="64" t="n">
        <f aca="false">0</f>
        <v>0</v>
      </c>
    </row>
    <row r="48" customFormat="false" ht="12.8" hidden="false" customHeight="false" outlineLevel="0" collapsed="false">
      <c r="A48" s="61" t="s">
        <v>821</v>
      </c>
      <c r="B48" s="2" t="s">
        <v>822</v>
      </c>
      <c r="C48" s="62" t="n">
        <v>1</v>
      </c>
      <c r="D48" s="0"/>
      <c r="F48" s="63" t="s">
        <v>903</v>
      </c>
      <c r="G48" s="2" t="s">
        <v>904</v>
      </c>
      <c r="H48" s="64" t="n">
        <f aca="false">0</f>
        <v>0</v>
      </c>
    </row>
    <row r="49" customFormat="false" ht="12.8" hidden="false" customHeight="false" outlineLevel="0" collapsed="false">
      <c r="A49" s="61" t="s">
        <v>827</v>
      </c>
      <c r="B49" s="2" t="s">
        <v>828</v>
      </c>
      <c r="C49" s="62" t="n">
        <v>1</v>
      </c>
      <c r="D49" s="0"/>
      <c r="F49" s="63" t="s">
        <v>815</v>
      </c>
      <c r="G49" s="2" t="s">
        <v>816</v>
      </c>
      <c r="H49" s="64" t="n">
        <f aca="false">1</f>
        <v>1</v>
      </c>
    </row>
    <row r="50" customFormat="false" ht="12.8" hidden="false" customHeight="false" outlineLevel="0" collapsed="false">
      <c r="A50" s="61" t="s">
        <v>811</v>
      </c>
      <c r="B50" s="2" t="s">
        <v>812</v>
      </c>
      <c r="C50" s="62" t="n">
        <v>0</v>
      </c>
      <c r="D50" s="0"/>
      <c r="F50" s="63" t="s">
        <v>849</v>
      </c>
      <c r="G50" s="2" t="s">
        <v>850</v>
      </c>
      <c r="H50" s="64" t="n">
        <f aca="false">1</f>
        <v>1</v>
      </c>
    </row>
    <row r="51" customFormat="false" ht="12.8" hidden="false" customHeight="false" outlineLevel="0" collapsed="false">
      <c r="A51" s="61" t="s">
        <v>819</v>
      </c>
      <c r="B51" s="2" t="s">
        <v>820</v>
      </c>
      <c r="C51" s="62" t="n">
        <v>1</v>
      </c>
      <c r="D51" s="0"/>
      <c r="F51" s="63" t="s">
        <v>851</v>
      </c>
      <c r="G51" s="2" t="s">
        <v>852</v>
      </c>
      <c r="H51" s="64" t="n">
        <f aca="false">1</f>
        <v>1</v>
      </c>
    </row>
    <row r="52" customFormat="false" ht="12.8" hidden="false" customHeight="false" outlineLevel="0" collapsed="false">
      <c r="A52" s="61" t="s">
        <v>901</v>
      </c>
      <c r="B52" s="2" t="s">
        <v>902</v>
      </c>
      <c r="C52" s="62" t="n">
        <v>1</v>
      </c>
      <c r="D52" s="0"/>
      <c r="F52" s="63" t="s">
        <v>889</v>
      </c>
      <c r="G52" s="2" t="s">
        <v>890</v>
      </c>
      <c r="H52" s="64" t="n">
        <f aca="false">1</f>
        <v>1</v>
      </c>
    </row>
    <row r="53" customFormat="false" ht="12.8" hidden="false" customHeight="false" outlineLevel="0" collapsed="false">
      <c r="A53" s="61" t="s">
        <v>867</v>
      </c>
      <c r="B53" s="2" t="s">
        <v>868</v>
      </c>
      <c r="C53" s="62" t="n">
        <v>1</v>
      </c>
      <c r="D53" s="0"/>
      <c r="F53" s="63" t="s">
        <v>879</v>
      </c>
      <c r="G53" s="2" t="s">
        <v>880</v>
      </c>
      <c r="H53" s="64" t="n">
        <f aca="false">1</f>
        <v>1</v>
      </c>
    </row>
    <row r="54" customFormat="false" ht="12.8" hidden="false" customHeight="false" outlineLevel="0" collapsed="false">
      <c r="A54" s="61" t="s">
        <v>885</v>
      </c>
      <c r="B54" s="2" t="s">
        <v>886</v>
      </c>
      <c r="C54" s="62" t="n">
        <v>1</v>
      </c>
      <c r="D54" s="0"/>
      <c r="F54" s="63" t="s">
        <v>907</v>
      </c>
      <c r="G54" s="2" t="s">
        <v>908</v>
      </c>
      <c r="H54" s="64" t="n">
        <f aca="false">1</f>
        <v>1</v>
      </c>
    </row>
    <row r="55" customFormat="false" ht="12.8" hidden="false" customHeight="false" outlineLevel="0" collapsed="false">
      <c r="A55" s="61" t="s">
        <v>805</v>
      </c>
      <c r="B55" s="2" t="s">
        <v>806</v>
      </c>
      <c r="C55" s="62" t="n">
        <v>0</v>
      </c>
      <c r="D55" s="0"/>
      <c r="F55" s="63" t="s">
        <v>803</v>
      </c>
      <c r="G55" s="2" t="s">
        <v>804</v>
      </c>
      <c r="H55" s="64" t="n">
        <f aca="false">1</f>
        <v>1</v>
      </c>
    </row>
    <row r="56" customFormat="false" ht="12.8" hidden="false" customHeight="false" outlineLevel="0" collapsed="false">
      <c r="A56" s="61" t="s">
        <v>887</v>
      </c>
      <c r="B56" s="2" t="s">
        <v>888</v>
      </c>
      <c r="C56" s="62" t="n">
        <v>1</v>
      </c>
      <c r="D56" s="0"/>
      <c r="F56" s="63" t="s">
        <v>861</v>
      </c>
      <c r="G56" s="2" t="s">
        <v>862</v>
      </c>
      <c r="H56" s="64" t="n">
        <f aca="false">1</f>
        <v>1</v>
      </c>
    </row>
    <row r="57" customFormat="false" ht="12.8" hidden="false" customHeight="false" outlineLevel="0" collapsed="false">
      <c r="A57" s="61" t="s">
        <v>801</v>
      </c>
      <c r="B57" s="2" t="s">
        <v>802</v>
      </c>
      <c r="C57" s="62" t="n">
        <v>1</v>
      </c>
      <c r="D57" s="0"/>
      <c r="F57" s="63" t="s">
        <v>827</v>
      </c>
      <c r="G57" s="2" t="s">
        <v>828</v>
      </c>
      <c r="H57" s="64" t="n">
        <f aca="false">1</f>
        <v>1</v>
      </c>
    </row>
    <row r="58" customFormat="false" ht="12.8" hidden="false" customHeight="false" outlineLevel="0" collapsed="false">
      <c r="A58" s="61" t="s">
        <v>845</v>
      </c>
      <c r="B58" s="2" t="s">
        <v>846</v>
      </c>
      <c r="C58" s="62" t="n">
        <v>1</v>
      </c>
      <c r="D58" s="0"/>
      <c r="F58" s="63" t="s">
        <v>811</v>
      </c>
      <c r="G58" s="2" t="s">
        <v>812</v>
      </c>
      <c r="H58" s="64" t="n">
        <f aca="false">1</f>
        <v>1</v>
      </c>
    </row>
    <row r="59" customFormat="false" ht="12.8" hidden="false" customHeight="false" outlineLevel="0" collapsed="false">
      <c r="A59" s="61" t="s">
        <v>823</v>
      </c>
      <c r="B59" s="2" t="s">
        <v>824</v>
      </c>
      <c r="C59" s="62" t="n">
        <v>1</v>
      </c>
      <c r="D59" s="0"/>
      <c r="F59" s="63" t="s">
        <v>901</v>
      </c>
      <c r="G59" s="2" t="s">
        <v>902</v>
      </c>
      <c r="H59" s="64" t="n">
        <f aca="false">1</f>
        <v>1</v>
      </c>
    </row>
    <row r="60" customFormat="false" ht="12.8" hidden="false" customHeight="false" outlineLevel="0" collapsed="false">
      <c r="A60" s="61" t="s">
        <v>927</v>
      </c>
      <c r="B60" s="2" t="s">
        <v>928</v>
      </c>
      <c r="C60" s="65" t="n">
        <v>-1</v>
      </c>
      <c r="D60" s="0"/>
      <c r="F60" s="63" t="s">
        <v>867</v>
      </c>
      <c r="G60" s="2" t="s">
        <v>868</v>
      </c>
      <c r="H60" s="64" t="n">
        <f aca="false">1</f>
        <v>1</v>
      </c>
    </row>
    <row r="61" customFormat="false" ht="12.8" hidden="false" customHeight="false" outlineLevel="0" collapsed="false">
      <c r="A61" s="61" t="s">
        <v>913</v>
      </c>
      <c r="B61" s="2" t="s">
        <v>914</v>
      </c>
      <c r="C61" s="62" t="n">
        <v>1</v>
      </c>
      <c r="D61" s="0"/>
      <c r="F61" s="63" t="s">
        <v>885</v>
      </c>
      <c r="G61" s="2" t="s">
        <v>886</v>
      </c>
      <c r="H61" s="64" t="n">
        <f aca="false">1</f>
        <v>1</v>
      </c>
    </row>
    <row r="62" customFormat="false" ht="12.8" hidden="false" customHeight="false" outlineLevel="0" collapsed="false">
      <c r="A62" s="61" t="s">
        <v>883</v>
      </c>
      <c r="B62" s="2" t="s">
        <v>884</v>
      </c>
      <c r="C62" s="62" t="n">
        <v>1</v>
      </c>
      <c r="D62" s="0"/>
      <c r="F62" s="63" t="s">
        <v>805</v>
      </c>
      <c r="G62" s="2" t="s">
        <v>806</v>
      </c>
      <c r="H62" s="64" t="n">
        <f aca="false">1</f>
        <v>1</v>
      </c>
    </row>
    <row r="63" customFormat="false" ht="12.8" hidden="false" customHeight="false" outlineLevel="0" collapsed="false">
      <c r="A63" s="61" t="s">
        <v>855</v>
      </c>
      <c r="B63" s="2" t="s">
        <v>856</v>
      </c>
      <c r="C63" s="62" t="n">
        <v>1</v>
      </c>
      <c r="D63" s="0"/>
      <c r="F63" s="63" t="s">
        <v>887</v>
      </c>
      <c r="G63" s="2" t="s">
        <v>888</v>
      </c>
      <c r="H63" s="64" t="n">
        <f aca="false">1</f>
        <v>1</v>
      </c>
    </row>
    <row r="64" customFormat="false" ht="12.8" hidden="false" customHeight="false" outlineLevel="0" collapsed="false">
      <c r="A64" s="61" t="s">
        <v>899</v>
      </c>
      <c r="B64" s="2" t="s">
        <v>900</v>
      </c>
      <c r="C64" s="62" t="n">
        <v>1</v>
      </c>
      <c r="D64" s="0"/>
      <c r="F64" s="63" t="s">
        <v>845</v>
      </c>
      <c r="G64" s="2" t="s">
        <v>846</v>
      </c>
      <c r="H64" s="64" t="n">
        <f aca="false">1</f>
        <v>1</v>
      </c>
    </row>
    <row r="65" customFormat="false" ht="12.8" hidden="false" customHeight="false" outlineLevel="0" collapsed="false">
      <c r="A65" s="63" t="s">
        <v>853</v>
      </c>
      <c r="B65" s="2" t="s">
        <v>854</v>
      </c>
      <c r="C65" s="62" t="n">
        <v>1</v>
      </c>
      <c r="D65" s="0"/>
      <c r="F65" s="63" t="s">
        <v>913</v>
      </c>
      <c r="G65" s="2" t="s">
        <v>914</v>
      </c>
      <c r="H65" s="64" t="n">
        <f aca="false">1</f>
        <v>1</v>
      </c>
    </row>
    <row r="66" customFormat="false" ht="12.8" hidden="false" customHeight="false" outlineLevel="0" collapsed="false">
      <c r="A66" s="61" t="s">
        <v>915</v>
      </c>
      <c r="B66" s="2" t="s">
        <v>916</v>
      </c>
      <c r="C66" s="62" t="n">
        <v>1</v>
      </c>
      <c r="D66" s="0"/>
      <c r="F66" s="63" t="s">
        <v>883</v>
      </c>
      <c r="G66" s="2" t="s">
        <v>884</v>
      </c>
      <c r="H66" s="64" t="n">
        <f aca="false">1</f>
        <v>1</v>
      </c>
    </row>
    <row r="67" customFormat="false" ht="12.8" hidden="false" customHeight="false" outlineLevel="0" collapsed="false">
      <c r="A67" s="61" t="s">
        <v>905</v>
      </c>
      <c r="B67" s="2" t="s">
        <v>906</v>
      </c>
      <c r="C67" s="62" t="n">
        <v>1</v>
      </c>
      <c r="D67" s="0"/>
      <c r="F67" s="63" t="s">
        <v>899</v>
      </c>
      <c r="G67" s="2" t="s">
        <v>900</v>
      </c>
      <c r="H67" s="64" t="n">
        <f aca="false">1</f>
        <v>1</v>
      </c>
    </row>
    <row r="68" customFormat="false" ht="12.8" hidden="false" customHeight="false" outlineLevel="0" collapsed="false">
      <c r="A68" s="61" t="s">
        <v>829</v>
      </c>
      <c r="B68" s="2" t="s">
        <v>830</v>
      </c>
      <c r="C68" s="62" t="n">
        <v>1</v>
      </c>
      <c r="D68" s="0"/>
      <c r="F68" s="63" t="s">
        <v>905</v>
      </c>
      <c r="G68" s="2" t="s">
        <v>906</v>
      </c>
      <c r="H68" s="64" t="n">
        <f aca="false">1</f>
        <v>1</v>
      </c>
    </row>
    <row r="69" customFormat="false" ht="12.8" hidden="false" customHeight="false" outlineLevel="0" collapsed="false">
      <c r="A69" s="61" t="s">
        <v>903</v>
      </c>
      <c r="B69" s="2" t="s">
        <v>904</v>
      </c>
      <c r="C69" s="62" t="n">
        <v>1</v>
      </c>
      <c r="D69" s="0"/>
      <c r="F69" s="63" t="s">
        <v>873</v>
      </c>
      <c r="G69" s="2" t="s">
        <v>874</v>
      </c>
      <c r="H69" s="64" t="n">
        <f aca="false">1</f>
        <v>1</v>
      </c>
    </row>
    <row r="70" customFormat="false" ht="12.8" hidden="false" customHeight="false" outlineLevel="0" collapsed="false">
      <c r="A70" s="61" t="s">
        <v>873</v>
      </c>
      <c r="B70" s="2" t="s">
        <v>874</v>
      </c>
      <c r="C70" s="62" t="n">
        <v>1</v>
      </c>
      <c r="D70" s="0"/>
      <c r="F70" s="63" t="s">
        <v>807</v>
      </c>
      <c r="G70" s="2" t="s">
        <v>808</v>
      </c>
      <c r="H70" s="64" t="n">
        <f aca="false">1</f>
        <v>1</v>
      </c>
    </row>
    <row r="71" customFormat="false" ht="12.8" hidden="false" customHeight="false" outlineLevel="0" collapsed="false">
      <c r="A71" s="61" t="s">
        <v>807</v>
      </c>
      <c r="B71" s="2" t="s">
        <v>808</v>
      </c>
      <c r="C71" s="62" t="n">
        <v>1</v>
      </c>
      <c r="D71" s="0"/>
      <c r="F71" s="63" t="s">
        <v>831</v>
      </c>
      <c r="G71" s="2" t="s">
        <v>832</v>
      </c>
      <c r="H71" s="64" t="n">
        <f aca="false">1</f>
        <v>1</v>
      </c>
    </row>
    <row r="72" customFormat="false" ht="12.8" hidden="false" customHeight="false" outlineLevel="0" collapsed="false">
      <c r="A72" s="61" t="s">
        <v>831</v>
      </c>
      <c r="B72" s="2" t="s">
        <v>832</v>
      </c>
      <c r="C72" s="62" t="n">
        <v>1</v>
      </c>
      <c r="D72" s="0"/>
      <c r="F72" s="63" t="s">
        <v>857</v>
      </c>
      <c r="G72" s="2" t="s">
        <v>858</v>
      </c>
      <c r="H72" s="64" t="n">
        <f aca="false">1</f>
        <v>1</v>
      </c>
    </row>
    <row r="73" customFormat="false" ht="12.8" hidden="false" customHeight="false" outlineLevel="0" collapsed="false">
      <c r="A73" s="61" t="s">
        <v>857</v>
      </c>
      <c r="B73" s="2" t="s">
        <v>858</v>
      </c>
      <c r="C73" s="62" t="n">
        <v>1</v>
      </c>
      <c r="D73" s="0"/>
      <c r="F73" s="63" t="s">
        <v>837</v>
      </c>
      <c r="G73" s="2" t="s">
        <v>838</v>
      </c>
      <c r="H73" s="64" t="n">
        <f aca="false">1</f>
        <v>1</v>
      </c>
    </row>
    <row r="74" customFormat="false" ht="12.8" hidden="false" customHeight="false" outlineLevel="0" collapsed="false">
      <c r="A74" s="61" t="s">
        <v>837</v>
      </c>
      <c r="B74" s="2" t="s">
        <v>838</v>
      </c>
      <c r="C74" s="62" t="n">
        <v>1</v>
      </c>
      <c r="D74" s="0"/>
      <c r="F74" s="63" t="s">
        <v>927</v>
      </c>
      <c r="G74" s="2" t="s">
        <v>928</v>
      </c>
      <c r="H74" s="66" t="n">
        <v>-1</v>
      </c>
    </row>
    <row r="75" customFormat="false" ht="15" hidden="false" customHeight="false" outlineLevel="0" collapsed="false">
      <c r="A75" s="61" t="s">
        <v>414</v>
      </c>
      <c r="B75" s="2" t="s">
        <v>415</v>
      </c>
      <c r="C75" s="62" t="n">
        <v>0</v>
      </c>
      <c r="D75" s="40"/>
      <c r="F75" s="61" t="s">
        <v>416</v>
      </c>
      <c r="G75" s="2" t="s">
        <v>417</v>
      </c>
      <c r="H75" s="64" t="n">
        <f aca="false">0</f>
        <v>0</v>
      </c>
    </row>
    <row r="76" customFormat="false" ht="12.8" hidden="false" customHeight="false" outlineLevel="0" collapsed="false">
      <c r="A76" s="61" t="s">
        <v>394</v>
      </c>
      <c r="B76" s="2" t="s">
        <v>395</v>
      </c>
      <c r="C76" s="62" t="n">
        <v>0</v>
      </c>
      <c r="D76" s="0"/>
      <c r="F76" s="61" t="s">
        <v>472</v>
      </c>
      <c r="G76" s="2" t="s">
        <v>473</v>
      </c>
      <c r="H76" s="64" t="n">
        <f aca="false">0</f>
        <v>0</v>
      </c>
    </row>
    <row r="77" customFormat="false" ht="12.8" hidden="false" customHeight="false" outlineLevel="0" collapsed="false">
      <c r="A77" s="61" t="s">
        <v>384</v>
      </c>
      <c r="B77" s="2" t="s">
        <v>385</v>
      </c>
      <c r="C77" s="62" t="n">
        <v>0</v>
      </c>
      <c r="D77" s="0"/>
      <c r="F77" s="61" t="s">
        <v>474</v>
      </c>
      <c r="G77" s="2" t="s">
        <v>475</v>
      </c>
      <c r="H77" s="64" t="n">
        <f aca="false">0</f>
        <v>0</v>
      </c>
    </row>
    <row r="78" customFormat="false" ht="12.8" hidden="false" customHeight="false" outlineLevel="0" collapsed="false">
      <c r="A78" s="61" t="s">
        <v>398</v>
      </c>
      <c r="B78" s="2" t="s">
        <v>399</v>
      </c>
      <c r="C78" s="62" t="n">
        <v>0</v>
      </c>
      <c r="D78" s="0"/>
      <c r="F78" s="61" t="s">
        <v>482</v>
      </c>
      <c r="G78" s="2" t="s">
        <v>483</v>
      </c>
      <c r="H78" s="64" t="n">
        <f aca="false">0</f>
        <v>0</v>
      </c>
    </row>
    <row r="79" customFormat="false" ht="12.8" hidden="false" customHeight="false" outlineLevel="0" collapsed="false">
      <c r="A79" s="61" t="s">
        <v>400</v>
      </c>
      <c r="B79" s="2" t="s">
        <v>401</v>
      </c>
      <c r="C79" s="62" t="n">
        <v>0</v>
      </c>
      <c r="D79" s="0"/>
      <c r="F79" s="61" t="s">
        <v>432</v>
      </c>
      <c r="G79" s="2" t="s">
        <v>433</v>
      </c>
      <c r="H79" s="64" t="n">
        <f aca="false">0</f>
        <v>0</v>
      </c>
    </row>
    <row r="80" customFormat="false" ht="17.35" hidden="false" customHeight="false" outlineLevel="0" collapsed="false">
      <c r="A80" s="61" t="s">
        <v>381</v>
      </c>
      <c r="B80" s="2" t="s">
        <v>382</v>
      </c>
      <c r="C80" s="62" t="n">
        <v>0</v>
      </c>
      <c r="D80" s="24"/>
      <c r="F80" s="61" t="s">
        <v>484</v>
      </c>
      <c r="G80" s="2" t="s">
        <v>485</v>
      </c>
      <c r="H80" s="64" t="n">
        <f aca="false">0</f>
        <v>0</v>
      </c>
    </row>
    <row r="81" customFormat="false" ht="12.8" hidden="false" customHeight="false" outlineLevel="0" collapsed="false">
      <c r="A81" s="61" t="s">
        <v>396</v>
      </c>
      <c r="B81" s="2" t="s">
        <v>397</v>
      </c>
      <c r="C81" s="62" t="n">
        <v>0</v>
      </c>
      <c r="D81" s="0"/>
      <c r="F81" s="61" t="s">
        <v>480</v>
      </c>
      <c r="G81" s="2" t="s">
        <v>481</v>
      </c>
      <c r="H81" s="64" t="n">
        <f aca="false">0</f>
        <v>0</v>
      </c>
    </row>
    <row r="82" customFormat="false" ht="12.8" hidden="false" customHeight="false" outlineLevel="0" collapsed="false">
      <c r="A82" s="61" t="s">
        <v>390</v>
      </c>
      <c r="B82" s="2" t="s">
        <v>391</v>
      </c>
      <c r="C82" s="62" t="n">
        <v>0</v>
      </c>
      <c r="D82" s="0"/>
      <c r="F82" s="61" t="s">
        <v>398</v>
      </c>
      <c r="G82" s="2" t="s">
        <v>399</v>
      </c>
      <c r="H82" s="64" t="n">
        <f aca="false">0</f>
        <v>0</v>
      </c>
    </row>
    <row r="83" customFormat="false" ht="12.8" hidden="false" customHeight="false" outlineLevel="0" collapsed="false">
      <c r="A83" s="61" t="s">
        <v>386</v>
      </c>
      <c r="B83" s="2" t="s">
        <v>387</v>
      </c>
      <c r="C83" s="62" t="n">
        <v>0</v>
      </c>
      <c r="D83" s="0"/>
      <c r="F83" s="61" t="s">
        <v>381</v>
      </c>
      <c r="G83" s="2" t="s">
        <v>382</v>
      </c>
      <c r="H83" s="64" t="n">
        <f aca="false">0</f>
        <v>0</v>
      </c>
    </row>
    <row r="84" customFormat="false" ht="12.8" hidden="false" customHeight="false" outlineLevel="0" collapsed="false">
      <c r="A84" s="61" t="s">
        <v>392</v>
      </c>
      <c r="B84" s="2" t="s">
        <v>393</v>
      </c>
      <c r="C84" s="62" t="n">
        <v>0</v>
      </c>
      <c r="D84" s="0"/>
      <c r="F84" s="61" t="s">
        <v>396</v>
      </c>
      <c r="G84" s="2" t="s">
        <v>397</v>
      </c>
      <c r="H84" s="64" t="n">
        <f aca="false">0</f>
        <v>0</v>
      </c>
    </row>
    <row r="85" customFormat="false" ht="12.8" hidden="false" customHeight="false" outlineLevel="0" collapsed="false">
      <c r="A85" s="61" t="s">
        <v>472</v>
      </c>
      <c r="B85" s="2" t="s">
        <v>473</v>
      </c>
      <c r="C85" s="62" t="n">
        <v>1</v>
      </c>
      <c r="D85" s="0"/>
      <c r="F85" s="61" t="s">
        <v>392</v>
      </c>
      <c r="G85" s="2" t="s">
        <v>393</v>
      </c>
      <c r="H85" s="64" t="n">
        <f aca="false">0</f>
        <v>0</v>
      </c>
    </row>
    <row r="86" customFormat="false" ht="12.8" hidden="false" customHeight="false" outlineLevel="0" collapsed="false">
      <c r="A86" s="61" t="s">
        <v>474</v>
      </c>
      <c r="B86" s="2" t="s">
        <v>475</v>
      </c>
      <c r="C86" s="62" t="n">
        <v>1</v>
      </c>
      <c r="D86" s="0"/>
      <c r="F86" s="61" t="s">
        <v>430</v>
      </c>
      <c r="G86" s="2" t="s">
        <v>431</v>
      </c>
      <c r="H86" s="64" t="n">
        <f aca="false">1</f>
        <v>1</v>
      </c>
    </row>
    <row r="87" customFormat="false" ht="12.8" hidden="false" customHeight="false" outlineLevel="0" collapsed="false">
      <c r="A87" s="61" t="s">
        <v>416</v>
      </c>
      <c r="B87" s="2" t="s">
        <v>417</v>
      </c>
      <c r="C87" s="62" t="n">
        <v>1</v>
      </c>
      <c r="D87" s="0"/>
      <c r="F87" s="61" t="s">
        <v>526</v>
      </c>
      <c r="G87" s="2" t="s">
        <v>527</v>
      </c>
      <c r="H87" s="64" t="n">
        <f aca="false">1</f>
        <v>1</v>
      </c>
    </row>
    <row r="88" customFormat="false" ht="12.8" hidden="false" customHeight="false" outlineLevel="0" collapsed="false">
      <c r="A88" s="61" t="s">
        <v>482</v>
      </c>
      <c r="B88" s="2" t="s">
        <v>483</v>
      </c>
      <c r="C88" s="62" t="n">
        <v>1</v>
      </c>
      <c r="D88" s="0"/>
      <c r="F88" s="61" t="s">
        <v>388</v>
      </c>
      <c r="G88" s="2" t="s">
        <v>389</v>
      </c>
      <c r="H88" s="64" t="n">
        <f aca="false">1</f>
        <v>1</v>
      </c>
    </row>
    <row r="89" customFormat="false" ht="12.8" hidden="false" customHeight="false" outlineLevel="0" collapsed="false">
      <c r="A89" s="61" t="s">
        <v>430</v>
      </c>
      <c r="B89" s="2" t="s">
        <v>431</v>
      </c>
      <c r="C89" s="62" t="n">
        <v>1</v>
      </c>
      <c r="D89" s="0"/>
      <c r="F89" s="61" t="s">
        <v>442</v>
      </c>
      <c r="G89" s="2" t="s">
        <v>443</v>
      </c>
      <c r="H89" s="64" t="n">
        <f aca="false">1</f>
        <v>1</v>
      </c>
    </row>
    <row r="90" customFormat="false" ht="12.8" hidden="false" customHeight="false" outlineLevel="0" collapsed="false">
      <c r="A90" s="61" t="s">
        <v>526</v>
      </c>
      <c r="B90" s="2" t="s">
        <v>527</v>
      </c>
      <c r="C90" s="62" t="n">
        <v>1</v>
      </c>
      <c r="D90" s="0"/>
      <c r="F90" s="61" t="s">
        <v>414</v>
      </c>
      <c r="G90" s="2" t="s">
        <v>415</v>
      </c>
      <c r="H90" s="64" t="n">
        <f aca="false">1</f>
        <v>1</v>
      </c>
    </row>
    <row r="91" customFormat="false" ht="12.8" hidden="false" customHeight="false" outlineLevel="0" collapsed="false">
      <c r="A91" s="61" t="s">
        <v>432</v>
      </c>
      <c r="B91" s="2" t="s">
        <v>433</v>
      </c>
      <c r="C91" s="62" t="n">
        <v>1</v>
      </c>
      <c r="D91" s="0"/>
      <c r="F91" s="61" t="s">
        <v>492</v>
      </c>
      <c r="G91" s="2" t="s">
        <v>493</v>
      </c>
      <c r="H91" s="64" t="n">
        <f aca="false">1</f>
        <v>1</v>
      </c>
    </row>
    <row r="92" customFormat="false" ht="12.8" hidden="false" customHeight="false" outlineLevel="0" collapsed="false">
      <c r="A92" s="61" t="s">
        <v>388</v>
      </c>
      <c r="B92" s="2" t="s">
        <v>389</v>
      </c>
      <c r="C92" s="62" t="n">
        <v>1</v>
      </c>
      <c r="D92" s="0"/>
      <c r="F92" s="61" t="s">
        <v>504</v>
      </c>
      <c r="G92" s="2" t="s">
        <v>505</v>
      </c>
      <c r="H92" s="64" t="n">
        <f aca="false">1</f>
        <v>1</v>
      </c>
    </row>
    <row r="93" customFormat="false" ht="12.8" hidden="false" customHeight="false" outlineLevel="0" collapsed="false">
      <c r="A93" s="61" t="s">
        <v>442</v>
      </c>
      <c r="B93" s="2" t="s">
        <v>443</v>
      </c>
      <c r="C93" s="62" t="n">
        <v>1</v>
      </c>
      <c r="D93" s="0"/>
      <c r="F93" s="61" t="s">
        <v>406</v>
      </c>
      <c r="G93" s="2" t="s">
        <v>407</v>
      </c>
      <c r="H93" s="64" t="n">
        <f aca="false">1</f>
        <v>1</v>
      </c>
    </row>
    <row r="94" customFormat="false" ht="12.8" hidden="false" customHeight="false" outlineLevel="0" collapsed="false">
      <c r="A94" s="61" t="s">
        <v>492</v>
      </c>
      <c r="B94" s="2" t="s">
        <v>493</v>
      </c>
      <c r="C94" s="62" t="n">
        <v>1</v>
      </c>
      <c r="D94" s="0"/>
      <c r="F94" s="61" t="s">
        <v>516</v>
      </c>
      <c r="G94" s="2" t="s">
        <v>517</v>
      </c>
      <c r="H94" s="64" t="n">
        <f aca="false">1</f>
        <v>1</v>
      </c>
    </row>
    <row r="95" customFormat="false" ht="12.8" hidden="false" customHeight="false" outlineLevel="0" collapsed="false">
      <c r="A95" s="61" t="s">
        <v>504</v>
      </c>
      <c r="B95" s="2" t="s">
        <v>505</v>
      </c>
      <c r="C95" s="62" t="n">
        <v>1</v>
      </c>
      <c r="D95" s="0"/>
      <c r="F95" s="61" t="s">
        <v>488</v>
      </c>
      <c r="G95" s="2" t="s">
        <v>489</v>
      </c>
      <c r="H95" s="64" t="n">
        <f aca="false">1</f>
        <v>1</v>
      </c>
    </row>
    <row r="96" customFormat="false" ht="12.8" hidden="false" customHeight="false" outlineLevel="0" collapsed="false">
      <c r="A96" s="61" t="s">
        <v>406</v>
      </c>
      <c r="B96" s="2" t="s">
        <v>407</v>
      </c>
      <c r="C96" s="62" t="n">
        <v>1</v>
      </c>
      <c r="D96" s="0"/>
      <c r="F96" s="61" t="s">
        <v>450</v>
      </c>
      <c r="G96" s="2" t="s">
        <v>451</v>
      </c>
      <c r="H96" s="64" t="n">
        <f aca="false">1</f>
        <v>1</v>
      </c>
    </row>
    <row r="97" customFormat="false" ht="12.8" hidden="false" customHeight="false" outlineLevel="0" collapsed="false">
      <c r="A97" s="61" t="s">
        <v>516</v>
      </c>
      <c r="B97" s="2" t="s">
        <v>517</v>
      </c>
      <c r="C97" s="62" t="n">
        <v>1</v>
      </c>
      <c r="D97" s="0"/>
      <c r="F97" s="61" t="s">
        <v>478</v>
      </c>
      <c r="G97" s="2" t="s">
        <v>479</v>
      </c>
      <c r="H97" s="64" t="n">
        <f aca="false">1</f>
        <v>1</v>
      </c>
    </row>
    <row r="98" customFormat="false" ht="12.8" hidden="false" customHeight="false" outlineLevel="0" collapsed="false">
      <c r="A98" s="61" t="s">
        <v>484</v>
      </c>
      <c r="B98" s="2" t="s">
        <v>485</v>
      </c>
      <c r="C98" s="62" t="n">
        <v>1</v>
      </c>
      <c r="D98" s="0"/>
      <c r="F98" s="61" t="s">
        <v>490</v>
      </c>
      <c r="G98" s="2" t="s">
        <v>491</v>
      </c>
      <c r="H98" s="64" t="n">
        <f aca="false">1</f>
        <v>1</v>
      </c>
    </row>
    <row r="99" customFormat="false" ht="12.8" hidden="false" customHeight="false" outlineLevel="0" collapsed="false">
      <c r="A99" s="61" t="s">
        <v>488</v>
      </c>
      <c r="B99" s="2" t="s">
        <v>489</v>
      </c>
      <c r="C99" s="62" t="n">
        <v>1</v>
      </c>
      <c r="D99" s="0"/>
      <c r="F99" s="61" t="s">
        <v>418</v>
      </c>
      <c r="G99" s="2" t="s">
        <v>419</v>
      </c>
      <c r="H99" s="64" t="n">
        <f aca="false">1</f>
        <v>1</v>
      </c>
    </row>
    <row r="100" customFormat="false" ht="12.8" hidden="false" customHeight="false" outlineLevel="0" collapsed="false">
      <c r="A100" s="61" t="s">
        <v>450</v>
      </c>
      <c r="B100" s="2" t="s">
        <v>451</v>
      </c>
      <c r="C100" s="62" t="n">
        <v>1</v>
      </c>
      <c r="D100" s="0"/>
      <c r="F100" s="61" t="s">
        <v>462</v>
      </c>
      <c r="G100" s="2" t="s">
        <v>463</v>
      </c>
      <c r="H100" s="64" t="n">
        <f aca="false">1</f>
        <v>1</v>
      </c>
    </row>
    <row r="101" customFormat="false" ht="12.8" hidden="false" customHeight="false" outlineLevel="0" collapsed="false">
      <c r="A101" s="61" t="s">
        <v>478</v>
      </c>
      <c r="B101" s="2" t="s">
        <v>479</v>
      </c>
      <c r="C101" s="62" t="n">
        <v>1</v>
      </c>
      <c r="D101" s="0"/>
      <c r="F101" s="61" t="s">
        <v>404</v>
      </c>
      <c r="G101" s="2" t="s">
        <v>405</v>
      </c>
      <c r="H101" s="64" t="n">
        <f aca="false">1</f>
        <v>1</v>
      </c>
    </row>
    <row r="102" customFormat="false" ht="12.8" hidden="false" customHeight="false" outlineLevel="0" collapsed="false">
      <c r="A102" s="61" t="s">
        <v>490</v>
      </c>
      <c r="B102" s="2" t="s">
        <v>491</v>
      </c>
      <c r="C102" s="62" t="n">
        <v>1</v>
      </c>
      <c r="D102" s="0"/>
      <c r="F102" s="61" t="s">
        <v>531</v>
      </c>
      <c r="G102" s="2" t="s">
        <v>532</v>
      </c>
      <c r="H102" s="64" t="n">
        <f aca="false">1</f>
        <v>1</v>
      </c>
    </row>
    <row r="103" customFormat="false" ht="12.8" hidden="false" customHeight="false" outlineLevel="0" collapsed="false">
      <c r="A103" s="61" t="s">
        <v>418</v>
      </c>
      <c r="B103" s="2" t="s">
        <v>419</v>
      </c>
      <c r="C103" s="62" t="n">
        <v>1</v>
      </c>
      <c r="D103" s="0"/>
      <c r="F103" s="61" t="s">
        <v>394</v>
      </c>
      <c r="G103" s="2" t="s">
        <v>395</v>
      </c>
      <c r="H103" s="64" t="n">
        <f aca="false">1</f>
        <v>1</v>
      </c>
    </row>
    <row r="104" customFormat="false" ht="12.8" hidden="false" customHeight="false" outlineLevel="0" collapsed="false">
      <c r="A104" s="61" t="s">
        <v>462</v>
      </c>
      <c r="B104" s="2" t="s">
        <v>463</v>
      </c>
      <c r="C104" s="62" t="n">
        <v>1</v>
      </c>
      <c r="D104" s="0"/>
      <c r="F104" s="61" t="s">
        <v>514</v>
      </c>
      <c r="G104" s="2" t="s">
        <v>515</v>
      </c>
      <c r="H104" s="64" t="n">
        <f aca="false">1</f>
        <v>1</v>
      </c>
    </row>
    <row r="105" customFormat="false" ht="12.8" hidden="false" customHeight="false" outlineLevel="0" collapsed="false">
      <c r="A105" s="61" t="s">
        <v>404</v>
      </c>
      <c r="B105" s="2" t="s">
        <v>405</v>
      </c>
      <c r="C105" s="62" t="n">
        <v>1</v>
      </c>
      <c r="D105" s="0"/>
      <c r="F105" s="61" t="s">
        <v>528</v>
      </c>
      <c r="G105" s="2" t="s">
        <v>529</v>
      </c>
      <c r="H105" s="64" t="n">
        <f aca="false">1</f>
        <v>1</v>
      </c>
    </row>
    <row r="106" customFormat="false" ht="12.8" hidden="false" customHeight="false" outlineLevel="0" collapsed="false">
      <c r="A106" s="61" t="s">
        <v>514</v>
      </c>
      <c r="B106" s="2" t="s">
        <v>515</v>
      </c>
      <c r="C106" s="62" t="n">
        <v>1</v>
      </c>
      <c r="D106" s="0"/>
      <c r="F106" s="61" t="s">
        <v>508</v>
      </c>
      <c r="G106" s="2" t="s">
        <v>509</v>
      </c>
      <c r="H106" s="64" t="n">
        <f aca="false">1</f>
        <v>1</v>
      </c>
    </row>
    <row r="107" customFormat="false" ht="12.8" hidden="false" customHeight="false" outlineLevel="0" collapsed="false">
      <c r="A107" s="61" t="s">
        <v>528</v>
      </c>
      <c r="B107" s="2" t="s">
        <v>529</v>
      </c>
      <c r="C107" s="62" t="n">
        <v>1</v>
      </c>
      <c r="D107" s="0"/>
      <c r="F107" s="61" t="s">
        <v>408</v>
      </c>
      <c r="G107" s="2" t="s">
        <v>409</v>
      </c>
      <c r="H107" s="64" t="n">
        <f aca="false">1</f>
        <v>1</v>
      </c>
    </row>
    <row r="108" customFormat="false" ht="12.8" hidden="false" customHeight="false" outlineLevel="0" collapsed="false">
      <c r="A108" s="61" t="s">
        <v>508</v>
      </c>
      <c r="B108" s="2" t="s">
        <v>509</v>
      </c>
      <c r="C108" s="62" t="n">
        <v>1</v>
      </c>
      <c r="D108" s="0"/>
      <c r="F108" s="61" t="s">
        <v>384</v>
      </c>
      <c r="G108" s="2" t="s">
        <v>385</v>
      </c>
      <c r="H108" s="64" t="n">
        <f aca="false">1</f>
        <v>1</v>
      </c>
    </row>
    <row r="109" customFormat="false" ht="12.8" hidden="false" customHeight="false" outlineLevel="0" collapsed="false">
      <c r="A109" s="61" t="s">
        <v>408</v>
      </c>
      <c r="B109" s="2" t="s">
        <v>409</v>
      </c>
      <c r="C109" s="62" t="n">
        <v>1</v>
      </c>
      <c r="D109" s="0"/>
      <c r="F109" s="61" t="s">
        <v>402</v>
      </c>
      <c r="G109" s="2" t="s">
        <v>403</v>
      </c>
      <c r="H109" s="64" t="n">
        <f aca="false">1</f>
        <v>1</v>
      </c>
    </row>
    <row r="110" customFormat="false" ht="12.8" hidden="false" customHeight="false" outlineLevel="0" collapsed="false">
      <c r="A110" s="61" t="s">
        <v>480</v>
      </c>
      <c r="B110" s="2" t="s">
        <v>481</v>
      </c>
      <c r="C110" s="62" t="n">
        <v>1</v>
      </c>
      <c r="D110" s="0"/>
      <c r="F110" s="61" t="s">
        <v>444</v>
      </c>
      <c r="G110" s="2" t="s">
        <v>445</v>
      </c>
      <c r="H110" s="64" t="n">
        <f aca="false">1</f>
        <v>1</v>
      </c>
    </row>
    <row r="111" customFormat="false" ht="12.8" hidden="false" customHeight="false" outlineLevel="0" collapsed="false">
      <c r="A111" s="61" t="s">
        <v>402</v>
      </c>
      <c r="B111" s="2" t="s">
        <v>403</v>
      </c>
      <c r="C111" s="62" t="n">
        <v>1</v>
      </c>
      <c r="D111" s="0"/>
      <c r="F111" s="61" t="s">
        <v>476</v>
      </c>
      <c r="G111" s="2" t="s">
        <v>477</v>
      </c>
      <c r="H111" s="64" t="n">
        <f aca="false">1</f>
        <v>1</v>
      </c>
    </row>
    <row r="112" customFormat="false" ht="12.8" hidden="false" customHeight="false" outlineLevel="0" collapsed="false">
      <c r="A112" s="61" t="s">
        <v>444</v>
      </c>
      <c r="B112" s="2" t="s">
        <v>445</v>
      </c>
      <c r="C112" s="62" t="n">
        <v>1</v>
      </c>
      <c r="D112" s="0"/>
      <c r="F112" s="61" t="s">
        <v>506</v>
      </c>
      <c r="G112" s="2" t="s">
        <v>507</v>
      </c>
      <c r="H112" s="64" t="n">
        <f aca="false">1</f>
        <v>1</v>
      </c>
    </row>
    <row r="113" customFormat="false" ht="12.8" hidden="false" customHeight="false" outlineLevel="0" collapsed="false">
      <c r="A113" s="61" t="s">
        <v>476</v>
      </c>
      <c r="B113" s="2" t="s">
        <v>477</v>
      </c>
      <c r="C113" s="62" t="n">
        <v>1</v>
      </c>
      <c r="D113" s="0"/>
      <c r="F113" s="61" t="s">
        <v>456</v>
      </c>
      <c r="G113" s="2" t="s">
        <v>457</v>
      </c>
      <c r="H113" s="64" t="n">
        <f aca="false">1</f>
        <v>1</v>
      </c>
    </row>
    <row r="114" customFormat="false" ht="12.8" hidden="false" customHeight="false" outlineLevel="0" collapsed="false">
      <c r="A114" s="61" t="s">
        <v>506</v>
      </c>
      <c r="B114" s="2" t="s">
        <v>507</v>
      </c>
      <c r="C114" s="62" t="n">
        <v>1</v>
      </c>
      <c r="D114" s="0"/>
      <c r="F114" s="61" t="s">
        <v>522</v>
      </c>
      <c r="G114" s="2" t="s">
        <v>523</v>
      </c>
      <c r="H114" s="64" t="n">
        <f aca="false">1</f>
        <v>1</v>
      </c>
    </row>
    <row r="115" customFormat="false" ht="12.8" hidden="false" customHeight="false" outlineLevel="0" collapsed="false">
      <c r="A115" s="61" t="s">
        <v>456</v>
      </c>
      <c r="B115" s="2" t="s">
        <v>457</v>
      </c>
      <c r="C115" s="62" t="n">
        <v>1</v>
      </c>
      <c r="D115" s="0"/>
      <c r="F115" s="61" t="s">
        <v>426</v>
      </c>
      <c r="G115" s="2" t="s">
        <v>427</v>
      </c>
      <c r="H115" s="64" t="n">
        <f aca="false">1</f>
        <v>1</v>
      </c>
    </row>
    <row r="116" customFormat="false" ht="12.8" hidden="false" customHeight="false" outlineLevel="0" collapsed="false">
      <c r="A116" s="61" t="s">
        <v>522</v>
      </c>
      <c r="B116" s="2" t="s">
        <v>523</v>
      </c>
      <c r="C116" s="62" t="n">
        <v>1</v>
      </c>
      <c r="D116" s="0"/>
      <c r="F116" s="61" t="s">
        <v>510</v>
      </c>
      <c r="G116" s="2" t="s">
        <v>511</v>
      </c>
      <c r="H116" s="64" t="n">
        <f aca="false">1</f>
        <v>1</v>
      </c>
    </row>
    <row r="117" customFormat="false" ht="12.8" hidden="false" customHeight="false" outlineLevel="0" collapsed="false">
      <c r="A117" s="61" t="s">
        <v>426</v>
      </c>
      <c r="B117" s="2" t="s">
        <v>427</v>
      </c>
      <c r="C117" s="62" t="n">
        <v>1</v>
      </c>
      <c r="D117" s="0"/>
      <c r="F117" s="61" t="s">
        <v>512</v>
      </c>
      <c r="G117" s="2" t="s">
        <v>513</v>
      </c>
      <c r="H117" s="64" t="n">
        <f aca="false">1</f>
        <v>1</v>
      </c>
    </row>
    <row r="118" customFormat="false" ht="12.8" hidden="false" customHeight="false" outlineLevel="0" collapsed="false">
      <c r="A118" s="61" t="s">
        <v>510</v>
      </c>
      <c r="B118" s="2" t="s">
        <v>511</v>
      </c>
      <c r="C118" s="62" t="n">
        <v>1</v>
      </c>
      <c r="D118" s="0"/>
      <c r="F118" s="61" t="s">
        <v>524</v>
      </c>
      <c r="G118" s="2" t="s">
        <v>525</v>
      </c>
      <c r="H118" s="64" t="n">
        <f aca="false">1</f>
        <v>1</v>
      </c>
    </row>
    <row r="119" customFormat="false" ht="12.8" hidden="false" customHeight="false" outlineLevel="0" collapsed="false">
      <c r="A119" s="61" t="s">
        <v>512</v>
      </c>
      <c r="B119" s="2" t="s">
        <v>513</v>
      </c>
      <c r="C119" s="62" t="n">
        <v>1</v>
      </c>
      <c r="D119" s="0"/>
      <c r="F119" s="61" t="s">
        <v>452</v>
      </c>
      <c r="G119" s="2" t="s">
        <v>453</v>
      </c>
      <c r="H119" s="64" t="n">
        <f aca="false">1</f>
        <v>1</v>
      </c>
    </row>
    <row r="120" customFormat="false" ht="12.8" hidden="false" customHeight="false" outlineLevel="0" collapsed="false">
      <c r="A120" s="61" t="s">
        <v>524</v>
      </c>
      <c r="B120" s="2" t="s">
        <v>525</v>
      </c>
      <c r="C120" s="62" t="n">
        <v>1</v>
      </c>
      <c r="D120" s="0"/>
      <c r="F120" s="61" t="s">
        <v>438</v>
      </c>
      <c r="G120" s="2" t="s">
        <v>439</v>
      </c>
      <c r="H120" s="64" t="n">
        <f aca="false">1</f>
        <v>1</v>
      </c>
    </row>
    <row r="121" customFormat="false" ht="12.8" hidden="false" customHeight="false" outlineLevel="0" collapsed="false">
      <c r="A121" s="61" t="s">
        <v>452</v>
      </c>
      <c r="B121" s="2" t="s">
        <v>453</v>
      </c>
      <c r="C121" s="62" t="n">
        <v>1</v>
      </c>
      <c r="D121" s="0"/>
      <c r="F121" s="61" t="s">
        <v>440</v>
      </c>
      <c r="G121" s="2" t="s">
        <v>441</v>
      </c>
      <c r="H121" s="64" t="n">
        <f aca="false">1</f>
        <v>1</v>
      </c>
    </row>
    <row r="122" customFormat="false" ht="12.8" hidden="false" customHeight="false" outlineLevel="0" collapsed="false">
      <c r="A122" s="61" t="s">
        <v>438</v>
      </c>
      <c r="B122" s="2" t="s">
        <v>439</v>
      </c>
      <c r="C122" s="62" t="n">
        <v>1</v>
      </c>
      <c r="D122" s="0"/>
      <c r="F122" s="61" t="s">
        <v>400</v>
      </c>
      <c r="G122" s="2" t="s">
        <v>401</v>
      </c>
      <c r="H122" s="64" t="n">
        <f aca="false">1</f>
        <v>1</v>
      </c>
    </row>
    <row r="123" customFormat="false" ht="12.8" hidden="false" customHeight="false" outlineLevel="0" collapsed="false">
      <c r="A123" s="61" t="s">
        <v>440</v>
      </c>
      <c r="B123" s="2" t="s">
        <v>441</v>
      </c>
      <c r="C123" s="62" t="n">
        <v>1</v>
      </c>
      <c r="D123" s="0"/>
      <c r="F123" s="61" t="s">
        <v>460</v>
      </c>
      <c r="G123" s="2" t="s">
        <v>461</v>
      </c>
      <c r="H123" s="64" t="n">
        <f aca="false">1</f>
        <v>1</v>
      </c>
    </row>
    <row r="124" customFormat="false" ht="12.8" hidden="false" customHeight="false" outlineLevel="0" collapsed="false">
      <c r="A124" s="61" t="s">
        <v>460</v>
      </c>
      <c r="B124" s="2" t="s">
        <v>461</v>
      </c>
      <c r="C124" s="62" t="n">
        <v>1</v>
      </c>
      <c r="D124" s="0"/>
      <c r="F124" s="61" t="s">
        <v>428</v>
      </c>
      <c r="G124" s="2" t="s">
        <v>429</v>
      </c>
      <c r="H124" s="64" t="n">
        <f aca="false">1</f>
        <v>1</v>
      </c>
    </row>
    <row r="125" customFormat="false" ht="12.8" hidden="false" customHeight="false" outlineLevel="0" collapsed="false">
      <c r="A125" s="61" t="s">
        <v>428</v>
      </c>
      <c r="B125" s="2" t="s">
        <v>429</v>
      </c>
      <c r="C125" s="62" t="n">
        <v>1</v>
      </c>
      <c r="D125" s="0"/>
      <c r="F125" s="61" t="s">
        <v>518</v>
      </c>
      <c r="G125" s="2" t="s">
        <v>519</v>
      </c>
      <c r="H125" s="64" t="n">
        <f aca="false">1</f>
        <v>1</v>
      </c>
    </row>
    <row r="126" customFormat="false" ht="12.8" hidden="false" customHeight="false" outlineLevel="0" collapsed="false">
      <c r="A126" s="61" t="s">
        <v>518</v>
      </c>
      <c r="B126" s="2" t="s">
        <v>519</v>
      </c>
      <c r="C126" s="62" t="n">
        <v>1</v>
      </c>
      <c r="D126" s="0"/>
      <c r="F126" s="61" t="s">
        <v>520</v>
      </c>
      <c r="G126" s="2" t="s">
        <v>521</v>
      </c>
      <c r="H126" s="64" t="n">
        <f aca="false">1</f>
        <v>1</v>
      </c>
    </row>
    <row r="127" customFormat="false" ht="12.8" hidden="false" customHeight="false" outlineLevel="0" collapsed="false">
      <c r="A127" s="61" t="s">
        <v>520</v>
      </c>
      <c r="B127" s="2" t="s">
        <v>521</v>
      </c>
      <c r="C127" s="62" t="n">
        <v>1</v>
      </c>
      <c r="D127" s="0"/>
      <c r="F127" s="61" t="s">
        <v>420</v>
      </c>
      <c r="G127" s="2" t="s">
        <v>421</v>
      </c>
      <c r="H127" s="64" t="n">
        <f aca="false">1</f>
        <v>1</v>
      </c>
    </row>
    <row r="128" customFormat="false" ht="12.8" hidden="false" customHeight="false" outlineLevel="0" collapsed="false">
      <c r="A128" s="61" t="s">
        <v>420</v>
      </c>
      <c r="B128" s="2" t="s">
        <v>421</v>
      </c>
      <c r="C128" s="62" t="n">
        <v>1</v>
      </c>
      <c r="D128" s="0"/>
      <c r="F128" s="61" t="s">
        <v>390</v>
      </c>
      <c r="G128" s="2" t="s">
        <v>391</v>
      </c>
      <c r="H128" s="64" t="n">
        <f aca="false">1</f>
        <v>1</v>
      </c>
    </row>
    <row r="129" customFormat="false" ht="12.8" hidden="false" customHeight="false" outlineLevel="0" collapsed="false">
      <c r="A129" s="61" t="s">
        <v>424</v>
      </c>
      <c r="B129" s="2" t="s">
        <v>425</v>
      </c>
      <c r="C129" s="62" t="n">
        <v>1</v>
      </c>
      <c r="D129" s="0"/>
      <c r="F129" s="61" t="s">
        <v>424</v>
      </c>
      <c r="G129" s="2" t="s">
        <v>425</v>
      </c>
      <c r="H129" s="64" t="n">
        <f aca="false">1</f>
        <v>1</v>
      </c>
    </row>
    <row r="130" customFormat="false" ht="12.8" hidden="false" customHeight="false" outlineLevel="0" collapsed="false">
      <c r="A130" s="61" t="s">
        <v>412</v>
      </c>
      <c r="B130" s="2" t="s">
        <v>413</v>
      </c>
      <c r="C130" s="62" t="n">
        <v>1</v>
      </c>
      <c r="D130" s="0"/>
      <c r="F130" s="61" t="s">
        <v>386</v>
      </c>
      <c r="G130" s="2" t="s">
        <v>387</v>
      </c>
      <c r="H130" s="64" t="n">
        <f aca="false">1</f>
        <v>1</v>
      </c>
    </row>
    <row r="131" customFormat="false" ht="12.8" hidden="false" customHeight="false" outlineLevel="0" collapsed="false">
      <c r="A131" s="61" t="s">
        <v>410</v>
      </c>
      <c r="B131" s="2" t="s">
        <v>411</v>
      </c>
      <c r="C131" s="62" t="n">
        <v>1</v>
      </c>
      <c r="D131" s="0"/>
      <c r="F131" s="61" t="s">
        <v>412</v>
      </c>
      <c r="G131" s="2" t="s">
        <v>413</v>
      </c>
      <c r="H131" s="64" t="n">
        <f aca="false">1</f>
        <v>1</v>
      </c>
    </row>
    <row r="132" customFormat="false" ht="12.8" hidden="false" customHeight="false" outlineLevel="0" collapsed="false">
      <c r="A132" s="61" t="s">
        <v>494</v>
      </c>
      <c r="B132" s="2" t="s">
        <v>495</v>
      </c>
      <c r="C132" s="62" t="n">
        <v>1</v>
      </c>
      <c r="D132" s="0"/>
      <c r="F132" s="61" t="s">
        <v>410</v>
      </c>
      <c r="G132" s="2" t="s">
        <v>411</v>
      </c>
      <c r="H132" s="64" t="n">
        <f aca="false">1</f>
        <v>1</v>
      </c>
    </row>
    <row r="133" customFormat="false" ht="12.8" hidden="false" customHeight="false" outlineLevel="0" collapsed="false">
      <c r="A133" s="61" t="s">
        <v>464</v>
      </c>
      <c r="B133" s="2" t="s">
        <v>465</v>
      </c>
      <c r="C133" s="62" t="n">
        <v>1</v>
      </c>
      <c r="D133" s="0"/>
      <c r="F133" s="61" t="s">
        <v>494</v>
      </c>
      <c r="G133" s="2" t="s">
        <v>495</v>
      </c>
      <c r="H133" s="64" t="n">
        <f aca="false">1</f>
        <v>1</v>
      </c>
    </row>
    <row r="134" customFormat="false" ht="12.8" hidden="false" customHeight="false" outlineLevel="0" collapsed="false">
      <c r="A134" s="61" t="s">
        <v>468</v>
      </c>
      <c r="B134" s="2" t="s">
        <v>469</v>
      </c>
      <c r="C134" s="62" t="n">
        <v>1</v>
      </c>
      <c r="D134" s="0"/>
      <c r="F134" s="61" t="s">
        <v>464</v>
      </c>
      <c r="G134" s="2" t="s">
        <v>465</v>
      </c>
      <c r="H134" s="64" t="n">
        <f aca="false">1</f>
        <v>1</v>
      </c>
    </row>
    <row r="135" customFormat="false" ht="12.8" hidden="false" customHeight="false" outlineLevel="0" collapsed="false">
      <c r="A135" s="61" t="s">
        <v>502</v>
      </c>
      <c r="B135" s="2" t="s">
        <v>503</v>
      </c>
      <c r="C135" s="62" t="n">
        <v>1</v>
      </c>
      <c r="D135" s="0"/>
      <c r="F135" s="61" t="s">
        <v>468</v>
      </c>
      <c r="G135" s="2" t="s">
        <v>469</v>
      </c>
      <c r="H135" s="64" t="n">
        <f aca="false">1</f>
        <v>1</v>
      </c>
    </row>
    <row r="136" customFormat="false" ht="12.8" hidden="false" customHeight="false" outlineLevel="0" collapsed="false">
      <c r="A136" s="61" t="s">
        <v>466</v>
      </c>
      <c r="B136" s="2" t="s">
        <v>467</v>
      </c>
      <c r="C136" s="62" t="n">
        <v>1</v>
      </c>
      <c r="D136" s="0"/>
      <c r="F136" s="61" t="s">
        <v>502</v>
      </c>
      <c r="G136" s="2" t="s">
        <v>503</v>
      </c>
      <c r="H136" s="64" t="n">
        <f aca="false">1</f>
        <v>1</v>
      </c>
    </row>
    <row r="137" customFormat="false" ht="12.8" hidden="false" customHeight="false" outlineLevel="0" collapsed="false">
      <c r="A137" s="61" t="s">
        <v>470</v>
      </c>
      <c r="B137" s="2" t="s">
        <v>471</v>
      </c>
      <c r="C137" s="62" t="n">
        <v>1</v>
      </c>
      <c r="D137" s="0"/>
      <c r="F137" s="61" t="s">
        <v>466</v>
      </c>
      <c r="G137" s="2" t="s">
        <v>467</v>
      </c>
      <c r="H137" s="64" t="n">
        <f aca="false">1</f>
        <v>1</v>
      </c>
    </row>
    <row r="138" customFormat="false" ht="12.8" hidden="false" customHeight="false" outlineLevel="0" collapsed="false">
      <c r="A138" s="61" t="s">
        <v>434</v>
      </c>
      <c r="B138" s="2" t="s">
        <v>435</v>
      </c>
      <c r="C138" s="62" t="n">
        <v>1</v>
      </c>
      <c r="D138" s="0"/>
      <c r="F138" s="61" t="s">
        <v>470</v>
      </c>
      <c r="G138" s="2" t="s">
        <v>471</v>
      </c>
      <c r="H138" s="64" t="n">
        <f aca="false">1</f>
        <v>1</v>
      </c>
    </row>
    <row r="139" customFormat="false" ht="12.8" hidden="false" customHeight="false" outlineLevel="0" collapsed="false">
      <c r="A139" s="61" t="s">
        <v>422</v>
      </c>
      <c r="B139" s="2" t="s">
        <v>423</v>
      </c>
      <c r="C139" s="62" t="n">
        <v>1</v>
      </c>
      <c r="D139" s="0"/>
      <c r="F139" s="61" t="s">
        <v>434</v>
      </c>
      <c r="G139" s="2" t="s">
        <v>435</v>
      </c>
      <c r="H139" s="64" t="n">
        <f aca="false">1</f>
        <v>1</v>
      </c>
    </row>
    <row r="140" customFormat="false" ht="12.8" hidden="false" customHeight="false" outlineLevel="0" collapsed="false">
      <c r="A140" s="61" t="s">
        <v>458</v>
      </c>
      <c r="B140" s="2" t="s">
        <v>459</v>
      </c>
      <c r="C140" s="62" t="n">
        <v>1</v>
      </c>
      <c r="D140" s="0"/>
      <c r="F140" s="61" t="s">
        <v>422</v>
      </c>
      <c r="G140" s="2" t="s">
        <v>423</v>
      </c>
      <c r="H140" s="64" t="n">
        <f aca="false">1</f>
        <v>1</v>
      </c>
    </row>
    <row r="141" customFormat="false" ht="12.8" hidden="false" customHeight="false" outlineLevel="0" collapsed="false">
      <c r="A141" s="61" t="s">
        <v>486</v>
      </c>
      <c r="B141" s="2" t="s">
        <v>487</v>
      </c>
      <c r="C141" s="62" t="n">
        <v>1</v>
      </c>
      <c r="D141" s="0"/>
      <c r="F141" s="61" t="s">
        <v>458</v>
      </c>
      <c r="G141" s="2" t="s">
        <v>459</v>
      </c>
      <c r="H141" s="64" t="n">
        <f aca="false">1</f>
        <v>1</v>
      </c>
    </row>
    <row r="142" customFormat="false" ht="12.8" hidden="false" customHeight="false" outlineLevel="0" collapsed="false">
      <c r="A142" s="61" t="s">
        <v>436</v>
      </c>
      <c r="B142" s="2" t="s">
        <v>437</v>
      </c>
      <c r="C142" s="62" t="n">
        <v>1</v>
      </c>
      <c r="D142" s="0"/>
      <c r="F142" s="61" t="s">
        <v>486</v>
      </c>
      <c r="G142" s="2" t="s">
        <v>487</v>
      </c>
      <c r="H142" s="64" t="n">
        <f aca="false">1</f>
        <v>1</v>
      </c>
    </row>
    <row r="143" customFormat="false" ht="12.8" hidden="false" customHeight="false" outlineLevel="0" collapsed="false">
      <c r="A143" s="61" t="s">
        <v>446</v>
      </c>
      <c r="B143" s="2" t="s">
        <v>447</v>
      </c>
      <c r="C143" s="62" t="n">
        <v>1</v>
      </c>
      <c r="D143" s="0"/>
      <c r="F143" s="61" t="s">
        <v>436</v>
      </c>
      <c r="G143" s="2" t="s">
        <v>437</v>
      </c>
      <c r="H143" s="64" t="n">
        <f aca="false">1</f>
        <v>1</v>
      </c>
    </row>
    <row r="144" customFormat="false" ht="12.8" hidden="false" customHeight="false" outlineLevel="0" collapsed="false">
      <c r="A144" s="61" t="s">
        <v>448</v>
      </c>
      <c r="B144" s="2" t="s">
        <v>449</v>
      </c>
      <c r="C144" s="62" t="n">
        <v>1</v>
      </c>
      <c r="D144" s="0"/>
      <c r="F144" s="61" t="s">
        <v>446</v>
      </c>
      <c r="G144" s="2" t="s">
        <v>447</v>
      </c>
      <c r="H144" s="64" t="n">
        <f aca="false">1</f>
        <v>1</v>
      </c>
    </row>
    <row r="145" customFormat="false" ht="12.8" hidden="false" customHeight="false" outlineLevel="0" collapsed="false">
      <c r="A145" s="61" t="s">
        <v>454</v>
      </c>
      <c r="B145" s="2" t="s">
        <v>455</v>
      </c>
      <c r="C145" s="62" t="n">
        <v>1</v>
      </c>
      <c r="D145" s="0"/>
      <c r="F145" s="61" t="s">
        <v>448</v>
      </c>
      <c r="G145" s="2" t="s">
        <v>449</v>
      </c>
      <c r="H145" s="64" t="n">
        <f aca="false">1</f>
        <v>1</v>
      </c>
    </row>
    <row r="146" customFormat="false" ht="12.8" hidden="false" customHeight="false" outlineLevel="0" collapsed="false">
      <c r="A146" s="61" t="s">
        <v>496</v>
      </c>
      <c r="B146" s="2" t="s">
        <v>497</v>
      </c>
      <c r="C146" s="62" t="n">
        <v>1</v>
      </c>
      <c r="D146" s="0"/>
      <c r="F146" s="61" t="s">
        <v>454</v>
      </c>
      <c r="G146" s="2" t="s">
        <v>455</v>
      </c>
      <c r="H146" s="64" t="n">
        <f aca="false">1</f>
        <v>1</v>
      </c>
    </row>
    <row r="147" customFormat="false" ht="12.8" hidden="false" customHeight="false" outlineLevel="0" collapsed="false">
      <c r="A147" s="61" t="s">
        <v>498</v>
      </c>
      <c r="B147" s="2" t="s">
        <v>499</v>
      </c>
      <c r="C147" s="62" t="n">
        <v>1</v>
      </c>
      <c r="D147" s="0"/>
      <c r="F147" s="61" t="s">
        <v>496</v>
      </c>
      <c r="G147" s="2" t="s">
        <v>497</v>
      </c>
      <c r="H147" s="64" t="n">
        <f aca="false">1</f>
        <v>1</v>
      </c>
    </row>
    <row r="148" customFormat="false" ht="12.8" hidden="false" customHeight="false" outlineLevel="0" collapsed="false">
      <c r="A148" s="61" t="s">
        <v>500</v>
      </c>
      <c r="B148" s="2" t="s">
        <v>501</v>
      </c>
      <c r="C148" s="62" t="n">
        <v>1</v>
      </c>
      <c r="D148" s="0"/>
      <c r="F148" s="61" t="s">
        <v>498</v>
      </c>
      <c r="G148" s="2" t="s">
        <v>499</v>
      </c>
      <c r="H148" s="64" t="n">
        <f aca="false">1</f>
        <v>1</v>
      </c>
    </row>
    <row r="149" customFormat="false" ht="12.8" hidden="false" customHeight="false" outlineLevel="0" collapsed="false">
      <c r="A149" s="61" t="s">
        <v>931</v>
      </c>
      <c r="B149" s="2" t="s">
        <v>932</v>
      </c>
      <c r="C149" s="65" t="n">
        <v>-1</v>
      </c>
      <c r="D149" s="0"/>
      <c r="F149" s="61" t="s">
        <v>500</v>
      </c>
      <c r="G149" s="2" t="s">
        <v>501</v>
      </c>
      <c r="H149" s="64" t="n">
        <f aca="false">1</f>
        <v>1</v>
      </c>
    </row>
    <row r="150" customFormat="false" ht="12.8" hidden="false" customHeight="false" outlineLevel="0" collapsed="false">
      <c r="A150" s="61" t="s">
        <v>531</v>
      </c>
      <c r="B150" s="2" t="s">
        <v>532</v>
      </c>
      <c r="C150" s="65" t="n">
        <v>-1</v>
      </c>
      <c r="D150" s="0"/>
      <c r="F150" s="61" t="s">
        <v>931</v>
      </c>
      <c r="G150" s="2" t="s">
        <v>932</v>
      </c>
      <c r="H150" s="66" t="n">
        <v>-1</v>
      </c>
    </row>
    <row r="151" customFormat="false" ht="12.8" hidden="false" customHeight="false" outlineLevel="0" collapsed="false">
      <c r="A151" s="61" t="s">
        <v>933</v>
      </c>
      <c r="B151" s="2" t="s">
        <v>934</v>
      </c>
      <c r="C151" s="65" t="n">
        <v>-1</v>
      </c>
      <c r="D151" s="0"/>
      <c r="F151" s="61" t="s">
        <v>933</v>
      </c>
      <c r="G151" s="2" t="s">
        <v>934</v>
      </c>
      <c r="H151" s="66" t="n">
        <v>-1</v>
      </c>
    </row>
    <row r="152" customFormat="false" ht="12.8" hidden="false" customHeight="false" outlineLevel="0" collapsed="false">
      <c r="A152" s="61" t="s">
        <v>935</v>
      </c>
      <c r="B152" s="2" t="s">
        <v>936</v>
      </c>
      <c r="C152" s="65" t="n">
        <v>-1</v>
      </c>
      <c r="D152" s="0"/>
      <c r="F152" s="61" t="s">
        <v>935</v>
      </c>
      <c r="G152" s="2" t="s">
        <v>936</v>
      </c>
      <c r="H152" s="66" t="n">
        <v>-1</v>
      </c>
    </row>
    <row r="153" customFormat="false" ht="12.8" hidden="false" customHeight="false" outlineLevel="0" collapsed="false">
      <c r="A153" s="61" t="s">
        <v>545</v>
      </c>
      <c r="B153" s="2" t="s">
        <v>546</v>
      </c>
      <c r="C153" s="65" t="n">
        <v>0</v>
      </c>
      <c r="D153" s="0"/>
      <c r="F153" s="61" t="s">
        <v>629</v>
      </c>
      <c r="G153" s="2" t="s">
        <v>630</v>
      </c>
      <c r="H153" s="64" t="n">
        <f aca="false">0</f>
        <v>0</v>
      </c>
    </row>
    <row r="154" customFormat="false" ht="12.8" hidden="false" customHeight="false" outlineLevel="0" collapsed="false">
      <c r="A154" s="61" t="s">
        <v>541</v>
      </c>
      <c r="B154" s="2" t="s">
        <v>542</v>
      </c>
      <c r="C154" s="65" t="n">
        <v>0</v>
      </c>
      <c r="D154" s="0"/>
      <c r="F154" s="61" t="s">
        <v>683</v>
      </c>
      <c r="G154" s="2" t="s">
        <v>684</v>
      </c>
      <c r="H154" s="64" t="n">
        <f aca="false">0</f>
        <v>0</v>
      </c>
    </row>
    <row r="155" customFormat="false" ht="12.8" hidden="false" customHeight="false" outlineLevel="0" collapsed="false">
      <c r="A155" s="61" t="s">
        <v>543</v>
      </c>
      <c r="B155" s="2" t="s">
        <v>544</v>
      </c>
      <c r="C155" s="65" t="n">
        <v>0</v>
      </c>
      <c r="D155" s="0"/>
      <c r="F155" s="61" t="s">
        <v>551</v>
      </c>
      <c r="G155" s="2" t="s">
        <v>552</v>
      </c>
      <c r="H155" s="64" t="n">
        <f aca="false">0</f>
        <v>0</v>
      </c>
    </row>
    <row r="156" customFormat="false" ht="12.8" hidden="false" customHeight="false" outlineLevel="0" collapsed="false">
      <c r="A156" s="61" t="s">
        <v>551</v>
      </c>
      <c r="B156" s="2" t="s">
        <v>552</v>
      </c>
      <c r="C156" s="65" t="n">
        <v>0</v>
      </c>
      <c r="D156" s="0"/>
      <c r="F156" s="61" t="s">
        <v>673</v>
      </c>
      <c r="G156" s="2" t="s">
        <v>674</v>
      </c>
      <c r="H156" s="64" t="n">
        <f aca="false">0</f>
        <v>0</v>
      </c>
    </row>
    <row r="157" customFormat="false" ht="12.8" hidden="false" customHeight="false" outlineLevel="0" collapsed="false">
      <c r="A157" s="61" t="s">
        <v>555</v>
      </c>
      <c r="B157" s="2" t="s">
        <v>556</v>
      </c>
      <c r="C157" s="65" t="n">
        <v>0</v>
      </c>
      <c r="D157" s="0"/>
      <c r="F157" s="61" t="s">
        <v>653</v>
      </c>
      <c r="G157" s="2" t="s">
        <v>654</v>
      </c>
      <c r="H157" s="64" t="n">
        <f aca="false">0</f>
        <v>0</v>
      </c>
    </row>
    <row r="158" customFormat="false" ht="12.8" hidden="false" customHeight="false" outlineLevel="0" collapsed="false">
      <c r="A158" s="61" t="s">
        <v>553</v>
      </c>
      <c r="B158" s="2" t="s">
        <v>554</v>
      </c>
      <c r="C158" s="65" t="n">
        <v>0</v>
      </c>
      <c r="D158" s="0"/>
      <c r="F158" s="61" t="s">
        <v>621</v>
      </c>
      <c r="G158" s="2" t="s">
        <v>622</v>
      </c>
      <c r="H158" s="64" t="n">
        <f aca="false">0</f>
        <v>0</v>
      </c>
    </row>
    <row r="159" customFormat="false" ht="15" hidden="false" customHeight="false" outlineLevel="0" collapsed="false">
      <c r="A159" s="61" t="s">
        <v>549</v>
      </c>
      <c r="B159" s="2" t="s">
        <v>550</v>
      </c>
      <c r="C159" s="65" t="n">
        <v>0</v>
      </c>
      <c r="D159" s="40"/>
      <c r="F159" s="61" t="s">
        <v>721</v>
      </c>
      <c r="G159" s="2" t="s">
        <v>722</v>
      </c>
      <c r="H159" s="64" t="n">
        <f aca="false">0</f>
        <v>0</v>
      </c>
    </row>
    <row r="160" customFormat="false" ht="12.8" hidden="false" customHeight="false" outlineLevel="0" collapsed="false">
      <c r="A160" s="61" t="s">
        <v>534</v>
      </c>
      <c r="B160" s="2" t="s">
        <v>535</v>
      </c>
      <c r="C160" s="65" t="n">
        <v>0</v>
      </c>
      <c r="D160" s="0"/>
      <c r="F160" s="61" t="s">
        <v>619</v>
      </c>
      <c r="G160" s="2" t="s">
        <v>620</v>
      </c>
      <c r="H160" s="64" t="n">
        <f aca="false">0</f>
        <v>0</v>
      </c>
    </row>
    <row r="161" customFormat="false" ht="12.8" hidden="false" customHeight="false" outlineLevel="0" collapsed="false">
      <c r="A161" s="61" t="s">
        <v>547</v>
      </c>
      <c r="B161" s="2" t="s">
        <v>548</v>
      </c>
      <c r="C161" s="65" t="n">
        <v>0</v>
      </c>
      <c r="D161" s="0"/>
      <c r="F161" s="61" t="s">
        <v>687</v>
      </c>
      <c r="G161" s="2" t="s">
        <v>688</v>
      </c>
      <c r="H161" s="64" t="n">
        <f aca="false">0</f>
        <v>0</v>
      </c>
    </row>
    <row r="162" customFormat="false" ht="12.8" hidden="false" customHeight="false" outlineLevel="0" collapsed="false">
      <c r="A162" s="61" t="s">
        <v>539</v>
      </c>
      <c r="B162" s="2" t="s">
        <v>540</v>
      </c>
      <c r="C162" s="65" t="n">
        <v>0</v>
      </c>
      <c r="D162" s="0"/>
      <c r="F162" s="61" t="s">
        <v>569</v>
      </c>
      <c r="G162" s="2" t="s">
        <v>570</v>
      </c>
      <c r="H162" s="64" t="n">
        <f aca="false">0</f>
        <v>0</v>
      </c>
    </row>
    <row r="163" customFormat="false" ht="12.8" hidden="false" customHeight="false" outlineLevel="0" collapsed="false">
      <c r="A163" s="61" t="s">
        <v>629</v>
      </c>
      <c r="B163" s="2" t="s">
        <v>630</v>
      </c>
      <c r="C163" s="65" t="n">
        <v>1</v>
      </c>
      <c r="D163" s="0"/>
      <c r="F163" s="61" t="s">
        <v>675</v>
      </c>
      <c r="G163" s="2" t="s">
        <v>676</v>
      </c>
      <c r="H163" s="64" t="n">
        <f aca="false">0</f>
        <v>0</v>
      </c>
    </row>
    <row r="164" customFormat="false" ht="17.35" hidden="false" customHeight="false" outlineLevel="0" collapsed="false">
      <c r="A164" s="61" t="s">
        <v>537</v>
      </c>
      <c r="B164" s="2" t="s">
        <v>538</v>
      </c>
      <c r="C164" s="65" t="n">
        <v>1</v>
      </c>
      <c r="D164" s="8"/>
      <c r="F164" s="61" t="s">
        <v>745</v>
      </c>
      <c r="G164" s="2" t="s">
        <v>746</v>
      </c>
      <c r="H164" s="64" t="n">
        <f aca="false">0</f>
        <v>0</v>
      </c>
    </row>
    <row r="165" customFormat="false" ht="12.8" hidden="false" customHeight="false" outlineLevel="0" collapsed="false">
      <c r="A165" s="61" t="s">
        <v>563</v>
      </c>
      <c r="B165" s="2" t="s">
        <v>564</v>
      </c>
      <c r="C165" s="65" t="n">
        <v>1</v>
      </c>
      <c r="D165" s="0"/>
      <c r="F165" s="61" t="s">
        <v>583</v>
      </c>
      <c r="G165" s="2" t="s">
        <v>584</v>
      </c>
      <c r="H165" s="64" t="n">
        <f aca="false">0</f>
        <v>0</v>
      </c>
    </row>
    <row r="166" customFormat="false" ht="12.8" hidden="false" customHeight="false" outlineLevel="0" collapsed="false">
      <c r="A166" s="61" t="s">
        <v>647</v>
      </c>
      <c r="B166" s="2" t="s">
        <v>648</v>
      </c>
      <c r="C166" s="65" t="n">
        <v>1</v>
      </c>
      <c r="D166" s="0"/>
      <c r="F166" s="61" t="s">
        <v>627</v>
      </c>
      <c r="G166" s="2" t="s">
        <v>628</v>
      </c>
      <c r="H166" s="64" t="n">
        <f aca="false">0</f>
        <v>0</v>
      </c>
    </row>
    <row r="167" customFormat="false" ht="12.8" hidden="false" customHeight="false" outlineLevel="0" collapsed="false">
      <c r="A167" s="61" t="s">
        <v>765</v>
      </c>
      <c r="B167" s="2" t="s">
        <v>766</v>
      </c>
      <c r="C167" s="65" t="n">
        <v>1</v>
      </c>
      <c r="D167" s="0"/>
      <c r="F167" s="61" t="s">
        <v>777</v>
      </c>
      <c r="G167" s="2" t="s">
        <v>778</v>
      </c>
      <c r="H167" s="64" t="n">
        <f aca="false">0</f>
        <v>0</v>
      </c>
    </row>
    <row r="168" customFormat="false" ht="12.8" hidden="false" customHeight="false" outlineLevel="0" collapsed="false">
      <c r="A168" s="61" t="s">
        <v>581</v>
      </c>
      <c r="B168" s="2" t="s">
        <v>582</v>
      </c>
      <c r="C168" s="65" t="n">
        <v>1</v>
      </c>
      <c r="D168" s="0"/>
      <c r="F168" s="61" t="s">
        <v>767</v>
      </c>
      <c r="G168" s="2" t="s">
        <v>768</v>
      </c>
      <c r="H168" s="64" t="n">
        <f aca="false">1</f>
        <v>1</v>
      </c>
    </row>
    <row r="169" customFormat="false" ht="12.8" hidden="false" customHeight="false" outlineLevel="0" collapsed="false">
      <c r="A169" s="61" t="s">
        <v>739</v>
      </c>
      <c r="B169" s="2" t="s">
        <v>740</v>
      </c>
      <c r="C169" s="65" t="n">
        <v>1</v>
      </c>
      <c r="D169" s="0"/>
      <c r="F169" s="61" t="s">
        <v>534</v>
      </c>
      <c r="G169" s="2" t="s">
        <v>535</v>
      </c>
      <c r="H169" s="64" t="n">
        <f aca="false">1</f>
        <v>1</v>
      </c>
    </row>
    <row r="170" customFormat="false" ht="12.8" hidden="false" customHeight="false" outlineLevel="0" collapsed="false">
      <c r="A170" s="61" t="s">
        <v>691</v>
      </c>
      <c r="B170" s="2" t="s">
        <v>692</v>
      </c>
      <c r="C170" s="65" t="n">
        <v>1</v>
      </c>
      <c r="D170" s="0"/>
      <c r="F170" s="61" t="s">
        <v>573</v>
      </c>
      <c r="G170" s="2" t="s">
        <v>574</v>
      </c>
      <c r="H170" s="64" t="n">
        <f aca="false">1</f>
        <v>1</v>
      </c>
    </row>
    <row r="171" customFormat="false" ht="12.8" hidden="false" customHeight="false" outlineLevel="0" collapsed="false">
      <c r="A171" s="61" t="s">
        <v>719</v>
      </c>
      <c r="B171" s="2" t="s">
        <v>720</v>
      </c>
      <c r="C171" s="65" t="n">
        <v>1</v>
      </c>
      <c r="D171" s="0"/>
      <c r="F171" s="61" t="s">
        <v>693</v>
      </c>
      <c r="G171" s="2" t="s">
        <v>694</v>
      </c>
      <c r="H171" s="64" t="n">
        <f aca="false">1</f>
        <v>1</v>
      </c>
    </row>
    <row r="172" customFormat="false" ht="12.8" hidden="false" customHeight="false" outlineLevel="0" collapsed="false">
      <c r="A172" s="61" t="s">
        <v>603</v>
      </c>
      <c r="B172" s="2" t="s">
        <v>604</v>
      </c>
      <c r="C172" s="65" t="n">
        <v>1</v>
      </c>
      <c r="D172" s="0"/>
      <c r="F172" s="61" t="s">
        <v>773</v>
      </c>
      <c r="G172" s="2" t="s">
        <v>774</v>
      </c>
      <c r="H172" s="64" t="n">
        <f aca="false">1</f>
        <v>1</v>
      </c>
    </row>
    <row r="173" customFormat="false" ht="12.8" hidden="false" customHeight="false" outlineLevel="0" collapsed="false">
      <c r="A173" s="61" t="s">
        <v>689</v>
      </c>
      <c r="B173" s="2" t="s">
        <v>690</v>
      </c>
      <c r="C173" s="65" t="n">
        <v>1</v>
      </c>
      <c r="D173" s="0"/>
      <c r="F173" s="61" t="s">
        <v>785</v>
      </c>
      <c r="G173" s="2" t="s">
        <v>786</v>
      </c>
      <c r="H173" s="64" t="n">
        <f aca="false">0</f>
        <v>0</v>
      </c>
    </row>
    <row r="174" customFormat="false" ht="12.8" hidden="false" customHeight="false" outlineLevel="0" collapsed="false">
      <c r="A174" s="61" t="s">
        <v>769</v>
      </c>
      <c r="B174" s="2" t="s">
        <v>770</v>
      </c>
      <c r="C174" s="65" t="n">
        <v>1</v>
      </c>
      <c r="D174" s="0"/>
      <c r="F174" s="61" t="s">
        <v>545</v>
      </c>
      <c r="G174" s="2" t="s">
        <v>546</v>
      </c>
      <c r="H174" s="64" t="n">
        <f aca="false">0</f>
        <v>0</v>
      </c>
    </row>
    <row r="175" customFormat="false" ht="12.8" hidden="false" customHeight="false" outlineLevel="0" collapsed="false">
      <c r="A175" s="61" t="s">
        <v>741</v>
      </c>
      <c r="B175" s="2" t="s">
        <v>742</v>
      </c>
      <c r="C175" s="65" t="n">
        <v>1</v>
      </c>
      <c r="D175" s="0"/>
      <c r="F175" s="61" t="s">
        <v>537</v>
      </c>
      <c r="G175" s="2" t="s">
        <v>538</v>
      </c>
      <c r="H175" s="64" t="n">
        <f aca="false">0</f>
        <v>0</v>
      </c>
    </row>
    <row r="176" customFormat="false" ht="12.8" hidden="false" customHeight="false" outlineLevel="0" collapsed="false">
      <c r="A176" s="61" t="s">
        <v>733</v>
      </c>
      <c r="B176" s="2" t="s">
        <v>734</v>
      </c>
      <c r="C176" s="65" t="n">
        <v>1</v>
      </c>
      <c r="D176" s="0"/>
      <c r="F176" s="61" t="s">
        <v>719</v>
      </c>
      <c r="G176" s="2" t="s">
        <v>720</v>
      </c>
      <c r="H176" s="64" t="n">
        <f aca="false">0</f>
        <v>0</v>
      </c>
    </row>
    <row r="177" customFormat="false" ht="12.8" hidden="false" customHeight="false" outlineLevel="0" collapsed="false">
      <c r="A177" s="61" t="s">
        <v>685</v>
      </c>
      <c r="B177" s="2" t="s">
        <v>686</v>
      </c>
      <c r="C177" s="65" t="n">
        <v>1</v>
      </c>
      <c r="D177" s="0"/>
      <c r="F177" s="61" t="s">
        <v>541</v>
      </c>
      <c r="G177" s="2" t="s">
        <v>542</v>
      </c>
      <c r="H177" s="64" t="n">
        <f aca="false">0</f>
        <v>0</v>
      </c>
    </row>
    <row r="178" customFormat="false" ht="12.8" hidden="false" customHeight="false" outlineLevel="0" collapsed="false">
      <c r="A178" s="61" t="s">
        <v>609</v>
      </c>
      <c r="B178" s="2" t="s">
        <v>610</v>
      </c>
      <c r="C178" s="65" t="n">
        <v>1</v>
      </c>
      <c r="D178" s="0"/>
      <c r="F178" s="61" t="s">
        <v>769</v>
      </c>
      <c r="G178" s="2" t="s">
        <v>770</v>
      </c>
      <c r="H178" s="64" t="n">
        <f aca="false">0</f>
        <v>0</v>
      </c>
    </row>
    <row r="179" customFormat="false" ht="12.8" hidden="false" customHeight="false" outlineLevel="0" collapsed="false">
      <c r="A179" s="61" t="s">
        <v>683</v>
      </c>
      <c r="B179" s="2" t="s">
        <v>684</v>
      </c>
      <c r="C179" s="65" t="n">
        <v>1</v>
      </c>
      <c r="D179" s="0"/>
      <c r="F179" s="61" t="s">
        <v>741</v>
      </c>
      <c r="G179" s="2" t="s">
        <v>742</v>
      </c>
      <c r="H179" s="64" t="n">
        <f aca="false">0</f>
        <v>0</v>
      </c>
    </row>
    <row r="180" customFormat="false" ht="12.8" hidden="false" customHeight="false" outlineLevel="0" collapsed="false">
      <c r="A180" s="61" t="s">
        <v>781</v>
      </c>
      <c r="B180" s="2" t="s">
        <v>782</v>
      </c>
      <c r="C180" s="65" t="n">
        <v>1</v>
      </c>
      <c r="D180" s="0"/>
      <c r="F180" s="61" t="s">
        <v>781</v>
      </c>
      <c r="G180" s="2" t="s">
        <v>782</v>
      </c>
      <c r="H180" s="64" t="n">
        <f aca="false">0</f>
        <v>0</v>
      </c>
    </row>
    <row r="181" customFormat="false" ht="12.8" hidden="false" customHeight="false" outlineLevel="0" collapsed="false">
      <c r="A181" s="61" t="s">
        <v>767</v>
      </c>
      <c r="B181" s="2" t="s">
        <v>768</v>
      </c>
      <c r="C181" s="65" t="n">
        <v>1</v>
      </c>
      <c r="D181" s="0"/>
      <c r="F181" s="61" t="s">
        <v>553</v>
      </c>
      <c r="G181" s="2" t="s">
        <v>554</v>
      </c>
      <c r="H181" s="64" t="n">
        <f aca="false">0</f>
        <v>0</v>
      </c>
    </row>
    <row r="182" customFormat="false" ht="12.8" hidden="false" customHeight="false" outlineLevel="0" collapsed="false">
      <c r="A182" s="61" t="s">
        <v>613</v>
      </c>
      <c r="B182" s="2" t="s">
        <v>614</v>
      </c>
      <c r="C182" s="65" t="n">
        <v>1</v>
      </c>
      <c r="D182" s="0"/>
      <c r="F182" s="61" t="s">
        <v>697</v>
      </c>
      <c r="G182" s="2" t="s">
        <v>698</v>
      </c>
      <c r="H182" s="64" t="n">
        <f aca="false">0</f>
        <v>0</v>
      </c>
    </row>
    <row r="183" customFormat="false" ht="12.8" hidden="false" customHeight="false" outlineLevel="0" collapsed="false">
      <c r="A183" s="61" t="s">
        <v>615</v>
      </c>
      <c r="B183" s="2" t="s">
        <v>616</v>
      </c>
      <c r="C183" s="65" t="n">
        <v>1</v>
      </c>
      <c r="D183" s="0"/>
      <c r="F183" s="61" t="s">
        <v>705</v>
      </c>
      <c r="G183" s="2" t="s">
        <v>706</v>
      </c>
      <c r="H183" s="64" t="n">
        <f aca="false">0</f>
        <v>0</v>
      </c>
    </row>
    <row r="184" customFormat="false" ht="12.8" hidden="false" customHeight="false" outlineLevel="0" collapsed="false">
      <c r="A184" s="61" t="s">
        <v>587</v>
      </c>
      <c r="B184" s="2" t="s">
        <v>588</v>
      </c>
      <c r="C184" s="65" t="n">
        <v>1</v>
      </c>
      <c r="D184" s="0"/>
      <c r="F184" s="61" t="s">
        <v>723</v>
      </c>
      <c r="G184" s="2" t="s">
        <v>724</v>
      </c>
      <c r="H184" s="64" t="n">
        <f aca="false">0</f>
        <v>0</v>
      </c>
    </row>
    <row r="185" customFormat="false" ht="12.8" hidden="false" customHeight="false" outlineLevel="0" collapsed="false">
      <c r="A185" s="61" t="s">
        <v>577</v>
      </c>
      <c r="B185" s="2" t="s">
        <v>578</v>
      </c>
      <c r="C185" s="65" t="n">
        <v>1</v>
      </c>
      <c r="D185" s="0"/>
      <c r="F185" s="61" t="s">
        <v>579</v>
      </c>
      <c r="G185" s="2" t="s">
        <v>580</v>
      </c>
      <c r="H185" s="64" t="n">
        <f aca="false">0</f>
        <v>0</v>
      </c>
    </row>
    <row r="186" customFormat="false" ht="12.8" hidden="false" customHeight="false" outlineLevel="0" collapsed="false">
      <c r="A186" s="61" t="s">
        <v>633</v>
      </c>
      <c r="B186" s="2" t="s">
        <v>634</v>
      </c>
      <c r="C186" s="65" t="n">
        <v>1</v>
      </c>
      <c r="D186" s="0"/>
      <c r="F186" s="61" t="s">
        <v>763</v>
      </c>
      <c r="G186" s="2" t="s">
        <v>764</v>
      </c>
      <c r="H186" s="64" t="n">
        <f aca="false">0</f>
        <v>0</v>
      </c>
    </row>
    <row r="187" customFormat="false" ht="12.8" hidden="false" customHeight="false" outlineLevel="0" collapsed="false">
      <c r="A187" s="61" t="s">
        <v>713</v>
      </c>
      <c r="B187" s="2" t="s">
        <v>714</v>
      </c>
      <c r="C187" s="65" t="n">
        <v>1</v>
      </c>
      <c r="D187" s="0"/>
      <c r="F187" s="61" t="s">
        <v>663</v>
      </c>
      <c r="G187" s="2" t="s">
        <v>664</v>
      </c>
      <c r="H187" s="64" t="n">
        <f aca="false">0</f>
        <v>0</v>
      </c>
    </row>
    <row r="188" customFormat="false" ht="12.8" hidden="false" customHeight="false" outlineLevel="0" collapsed="false">
      <c r="A188" s="61" t="s">
        <v>715</v>
      </c>
      <c r="B188" s="2" t="s">
        <v>716</v>
      </c>
      <c r="C188" s="65" t="n">
        <v>1</v>
      </c>
      <c r="D188" s="0"/>
      <c r="F188" s="61" t="s">
        <v>567</v>
      </c>
      <c r="G188" s="2" t="s">
        <v>568</v>
      </c>
      <c r="H188" s="64" t="n">
        <f aca="false">0</f>
        <v>0</v>
      </c>
    </row>
    <row r="189" customFormat="false" ht="12.8" hidden="false" customHeight="false" outlineLevel="0" collapsed="false">
      <c r="A189" s="61" t="s">
        <v>735</v>
      </c>
      <c r="B189" s="2" t="s">
        <v>736</v>
      </c>
      <c r="C189" s="65" t="n">
        <v>1</v>
      </c>
      <c r="D189" s="0"/>
      <c r="F189" s="61" t="s">
        <v>667</v>
      </c>
      <c r="G189" s="2" t="s">
        <v>668</v>
      </c>
      <c r="H189" s="64" t="n">
        <f aca="false">0</f>
        <v>0</v>
      </c>
    </row>
    <row r="190" customFormat="false" ht="12.8" hidden="false" customHeight="false" outlineLevel="0" collapsed="false">
      <c r="A190" s="61" t="s">
        <v>645</v>
      </c>
      <c r="B190" s="2" t="s">
        <v>646</v>
      </c>
      <c r="C190" s="65" t="n">
        <v>1</v>
      </c>
      <c r="D190" s="0"/>
      <c r="F190" s="61" t="s">
        <v>625</v>
      </c>
      <c r="G190" s="2" t="s">
        <v>626</v>
      </c>
      <c r="H190" s="64" t="n">
        <f aca="false">0</f>
        <v>0</v>
      </c>
    </row>
    <row r="191" customFormat="false" ht="12.8" hidden="false" customHeight="false" outlineLevel="0" collapsed="false">
      <c r="A191" s="61" t="s">
        <v>717</v>
      </c>
      <c r="B191" s="2" t="s">
        <v>718</v>
      </c>
      <c r="C191" s="65" t="n">
        <v>1</v>
      </c>
      <c r="D191" s="0"/>
      <c r="F191" s="61" t="s">
        <v>571</v>
      </c>
      <c r="G191" s="2" t="s">
        <v>572</v>
      </c>
      <c r="H191" s="64" t="n">
        <f aca="false">0</f>
        <v>0</v>
      </c>
    </row>
    <row r="192" customFormat="false" ht="12.8" hidden="false" customHeight="false" outlineLevel="0" collapsed="false">
      <c r="A192" s="61" t="s">
        <v>585</v>
      </c>
      <c r="B192" s="2" t="s">
        <v>586</v>
      </c>
      <c r="C192" s="65" t="n">
        <v>1</v>
      </c>
      <c r="D192" s="0"/>
      <c r="F192" s="61" t="s">
        <v>539</v>
      </c>
      <c r="G192" s="2" t="s">
        <v>540</v>
      </c>
      <c r="H192" s="64" t="n">
        <f aca="false">0</f>
        <v>0</v>
      </c>
    </row>
    <row r="193" customFormat="false" ht="12.8" hidden="false" customHeight="false" outlineLevel="0" collapsed="false">
      <c r="A193" s="61" t="s">
        <v>595</v>
      </c>
      <c r="B193" s="2" t="s">
        <v>596</v>
      </c>
      <c r="C193" s="65" t="n">
        <v>1</v>
      </c>
      <c r="D193" s="0"/>
      <c r="F193" s="61" t="s">
        <v>563</v>
      </c>
      <c r="G193" s="2" t="s">
        <v>564</v>
      </c>
      <c r="H193" s="64" t="n">
        <f aca="false">1</f>
        <v>1</v>
      </c>
    </row>
    <row r="194" customFormat="false" ht="12.8" hidden="false" customHeight="false" outlineLevel="0" collapsed="false">
      <c r="A194" s="61" t="s">
        <v>787</v>
      </c>
      <c r="B194" s="2" t="s">
        <v>788</v>
      </c>
      <c r="C194" s="65" t="n">
        <v>1</v>
      </c>
      <c r="D194" s="0"/>
      <c r="F194" s="61" t="s">
        <v>647</v>
      </c>
      <c r="G194" s="2" t="s">
        <v>648</v>
      </c>
      <c r="H194" s="64" t="n">
        <f aca="false">1</f>
        <v>1</v>
      </c>
    </row>
    <row r="195" customFormat="false" ht="12.8" hidden="false" customHeight="false" outlineLevel="0" collapsed="false">
      <c r="A195" s="61" t="s">
        <v>635</v>
      </c>
      <c r="B195" s="2" t="s">
        <v>636</v>
      </c>
      <c r="C195" s="65" t="n">
        <v>1</v>
      </c>
      <c r="D195" s="0"/>
      <c r="F195" s="61" t="s">
        <v>765</v>
      </c>
      <c r="G195" s="2" t="s">
        <v>766</v>
      </c>
      <c r="H195" s="64" t="n">
        <f aca="false">1</f>
        <v>1</v>
      </c>
    </row>
    <row r="196" customFormat="false" ht="12.8" hidden="false" customHeight="false" outlineLevel="0" collapsed="false">
      <c r="A196" s="61" t="s">
        <v>775</v>
      </c>
      <c r="B196" s="2" t="s">
        <v>776</v>
      </c>
      <c r="C196" s="65" t="n">
        <v>1</v>
      </c>
      <c r="D196" s="0"/>
      <c r="F196" s="61" t="s">
        <v>581</v>
      </c>
      <c r="G196" s="2" t="s">
        <v>582</v>
      </c>
      <c r="H196" s="64" t="n">
        <f aca="false">1</f>
        <v>1</v>
      </c>
    </row>
    <row r="197" customFormat="false" ht="12.8" hidden="false" customHeight="false" outlineLevel="0" collapsed="false">
      <c r="A197" s="61" t="s">
        <v>641</v>
      </c>
      <c r="B197" s="2" t="s">
        <v>642</v>
      </c>
      <c r="C197" s="65" t="n">
        <v>1</v>
      </c>
      <c r="D197" s="0"/>
      <c r="F197" s="61" t="s">
        <v>739</v>
      </c>
      <c r="G197" s="2" t="s">
        <v>740</v>
      </c>
      <c r="H197" s="64" t="n">
        <f aca="false">1</f>
        <v>1</v>
      </c>
    </row>
    <row r="198" customFormat="false" ht="12.8" hidden="false" customHeight="false" outlineLevel="0" collapsed="false">
      <c r="A198" s="61" t="s">
        <v>623</v>
      </c>
      <c r="B198" s="2" t="s">
        <v>624</v>
      </c>
      <c r="C198" s="65" t="n">
        <v>1</v>
      </c>
      <c r="D198" s="0"/>
      <c r="F198" s="61" t="s">
        <v>691</v>
      </c>
      <c r="G198" s="2" t="s">
        <v>692</v>
      </c>
      <c r="H198" s="64" t="n">
        <f aca="false">1</f>
        <v>1</v>
      </c>
    </row>
    <row r="199" customFormat="false" ht="12.8" hidden="false" customHeight="false" outlineLevel="0" collapsed="false">
      <c r="A199" s="61" t="s">
        <v>657</v>
      </c>
      <c r="B199" s="2" t="s">
        <v>658</v>
      </c>
      <c r="C199" s="65" t="n">
        <v>1</v>
      </c>
      <c r="D199" s="0"/>
      <c r="F199" s="61" t="s">
        <v>603</v>
      </c>
      <c r="G199" s="2" t="s">
        <v>604</v>
      </c>
      <c r="H199" s="64" t="n">
        <f aca="false">1</f>
        <v>1</v>
      </c>
    </row>
    <row r="200" customFormat="false" ht="12.8" hidden="false" customHeight="false" outlineLevel="0" collapsed="false">
      <c r="A200" s="61" t="s">
        <v>771</v>
      </c>
      <c r="B200" s="2" t="s">
        <v>772</v>
      </c>
      <c r="C200" s="65" t="n">
        <v>1</v>
      </c>
      <c r="D200" s="0"/>
      <c r="F200" s="61" t="s">
        <v>689</v>
      </c>
      <c r="G200" s="2" t="s">
        <v>690</v>
      </c>
      <c r="H200" s="64" t="n">
        <f aca="false">1</f>
        <v>1</v>
      </c>
    </row>
    <row r="201" customFormat="false" ht="12.8" hidden="false" customHeight="false" outlineLevel="0" collapsed="false">
      <c r="A201" s="61" t="s">
        <v>725</v>
      </c>
      <c r="B201" s="2" t="s">
        <v>726</v>
      </c>
      <c r="C201" s="65" t="n">
        <v>1</v>
      </c>
      <c r="D201" s="0"/>
      <c r="F201" s="61" t="s">
        <v>733</v>
      </c>
      <c r="G201" s="2" t="s">
        <v>734</v>
      </c>
      <c r="H201" s="64" t="n">
        <f aca="false">1</f>
        <v>1</v>
      </c>
    </row>
    <row r="202" customFormat="false" ht="12.8" hidden="false" customHeight="false" outlineLevel="0" collapsed="false">
      <c r="A202" s="61" t="s">
        <v>669</v>
      </c>
      <c r="B202" s="2" t="s">
        <v>670</v>
      </c>
      <c r="C202" s="65" t="n">
        <v>1</v>
      </c>
      <c r="D202" s="0"/>
      <c r="F202" s="61" t="s">
        <v>685</v>
      </c>
      <c r="G202" s="2" t="s">
        <v>686</v>
      </c>
      <c r="H202" s="64" t="n">
        <f aca="false">1</f>
        <v>1</v>
      </c>
    </row>
    <row r="203" customFormat="false" ht="12.8" hidden="false" customHeight="false" outlineLevel="0" collapsed="false">
      <c r="A203" s="61" t="s">
        <v>731</v>
      </c>
      <c r="B203" s="2" t="s">
        <v>732</v>
      </c>
      <c r="C203" s="65" t="n">
        <v>1</v>
      </c>
      <c r="D203" s="0"/>
      <c r="F203" s="61" t="s">
        <v>609</v>
      </c>
      <c r="G203" s="2" t="s">
        <v>610</v>
      </c>
      <c r="H203" s="64" t="n">
        <f aca="false">1</f>
        <v>1</v>
      </c>
    </row>
    <row r="204" customFormat="false" ht="12.8" hidden="false" customHeight="false" outlineLevel="0" collapsed="false">
      <c r="A204" s="61" t="s">
        <v>729</v>
      </c>
      <c r="B204" s="2" t="s">
        <v>730</v>
      </c>
      <c r="C204" s="65" t="n">
        <v>1</v>
      </c>
      <c r="D204" s="0"/>
      <c r="F204" s="61" t="s">
        <v>613</v>
      </c>
      <c r="G204" s="2" t="s">
        <v>614</v>
      </c>
      <c r="H204" s="64" t="n">
        <f aca="false">1</f>
        <v>1</v>
      </c>
    </row>
    <row r="205" customFormat="false" ht="12.8" hidden="false" customHeight="false" outlineLevel="0" collapsed="false">
      <c r="A205" s="61" t="s">
        <v>749</v>
      </c>
      <c r="B205" s="2" t="s">
        <v>750</v>
      </c>
      <c r="C205" s="65" t="n">
        <v>1</v>
      </c>
      <c r="D205" s="0"/>
      <c r="F205" s="61" t="s">
        <v>615</v>
      </c>
      <c r="G205" s="2" t="s">
        <v>616</v>
      </c>
      <c r="H205" s="64" t="n">
        <f aca="false">1</f>
        <v>1</v>
      </c>
    </row>
    <row r="206" customFormat="false" ht="12.8" hidden="false" customHeight="false" outlineLevel="0" collapsed="false">
      <c r="A206" s="61" t="s">
        <v>649</v>
      </c>
      <c r="B206" s="2" t="s">
        <v>650</v>
      </c>
      <c r="C206" s="65" t="n">
        <v>1</v>
      </c>
      <c r="D206" s="0"/>
      <c r="F206" s="61" t="s">
        <v>543</v>
      </c>
      <c r="G206" s="2" t="s">
        <v>544</v>
      </c>
      <c r="H206" s="64" t="n">
        <f aca="false">1</f>
        <v>1</v>
      </c>
    </row>
    <row r="207" customFormat="false" ht="12.8" hidden="false" customHeight="false" outlineLevel="0" collapsed="false">
      <c r="A207" s="61" t="s">
        <v>561</v>
      </c>
      <c r="B207" s="2" t="s">
        <v>562</v>
      </c>
      <c r="C207" s="65" t="n">
        <v>1</v>
      </c>
      <c r="D207" s="0"/>
      <c r="F207" s="61" t="s">
        <v>587</v>
      </c>
      <c r="G207" s="2" t="s">
        <v>588</v>
      </c>
      <c r="H207" s="64" t="n">
        <f aca="false">1</f>
        <v>1</v>
      </c>
    </row>
    <row r="208" customFormat="false" ht="12.8" hidden="false" customHeight="false" outlineLevel="0" collapsed="false">
      <c r="A208" s="61" t="s">
        <v>673</v>
      </c>
      <c r="B208" s="2" t="s">
        <v>674</v>
      </c>
      <c r="C208" s="65" t="n">
        <v>1</v>
      </c>
      <c r="D208" s="0"/>
      <c r="F208" s="61" t="s">
        <v>555</v>
      </c>
      <c r="G208" s="2" t="s">
        <v>556</v>
      </c>
      <c r="H208" s="64" t="n">
        <f aca="false">1</f>
        <v>1</v>
      </c>
    </row>
    <row r="209" customFormat="false" ht="12.8" hidden="false" customHeight="false" outlineLevel="0" collapsed="false">
      <c r="A209" s="61" t="s">
        <v>607</v>
      </c>
      <c r="B209" s="2" t="s">
        <v>608</v>
      </c>
      <c r="C209" s="65" t="n">
        <v>1</v>
      </c>
      <c r="D209" s="0"/>
      <c r="F209" s="61" t="s">
        <v>577</v>
      </c>
      <c r="G209" s="2" t="s">
        <v>578</v>
      </c>
      <c r="H209" s="64" t="n">
        <f aca="false">1</f>
        <v>1</v>
      </c>
    </row>
    <row r="210" customFormat="false" ht="12.8" hidden="false" customHeight="false" outlineLevel="0" collapsed="false">
      <c r="A210" s="61" t="s">
        <v>655</v>
      </c>
      <c r="B210" s="2" t="s">
        <v>656</v>
      </c>
      <c r="C210" s="65" t="n">
        <v>1</v>
      </c>
      <c r="D210" s="0"/>
      <c r="F210" s="61" t="s">
        <v>633</v>
      </c>
      <c r="G210" s="2" t="s">
        <v>634</v>
      </c>
      <c r="H210" s="64" t="n">
        <f aca="false">1</f>
        <v>1</v>
      </c>
    </row>
    <row r="211" customFormat="false" ht="12.8" hidden="false" customHeight="false" outlineLevel="0" collapsed="false">
      <c r="A211" s="61" t="s">
        <v>639</v>
      </c>
      <c r="B211" s="2" t="s">
        <v>640</v>
      </c>
      <c r="C211" s="65" t="n">
        <v>1</v>
      </c>
      <c r="D211" s="0"/>
      <c r="F211" s="61" t="s">
        <v>713</v>
      </c>
      <c r="G211" s="2" t="s">
        <v>714</v>
      </c>
      <c r="H211" s="64" t="n">
        <f aca="false">1</f>
        <v>1</v>
      </c>
    </row>
    <row r="212" customFormat="false" ht="12.8" hidden="false" customHeight="false" outlineLevel="0" collapsed="false">
      <c r="A212" s="61" t="s">
        <v>661</v>
      </c>
      <c r="B212" s="2" t="s">
        <v>662</v>
      </c>
      <c r="C212" s="65" t="n">
        <v>1</v>
      </c>
      <c r="D212" s="0"/>
      <c r="F212" s="61" t="s">
        <v>715</v>
      </c>
      <c r="G212" s="2" t="s">
        <v>716</v>
      </c>
      <c r="H212" s="64" t="n">
        <f aca="false">1</f>
        <v>1</v>
      </c>
    </row>
    <row r="213" customFormat="false" ht="12.8" hidden="false" customHeight="false" outlineLevel="0" collapsed="false">
      <c r="A213" s="61" t="s">
        <v>605</v>
      </c>
      <c r="B213" s="2" t="s">
        <v>606</v>
      </c>
      <c r="C213" s="65" t="n">
        <v>1</v>
      </c>
      <c r="D213" s="0"/>
      <c r="F213" s="61" t="s">
        <v>735</v>
      </c>
      <c r="G213" s="2" t="s">
        <v>736</v>
      </c>
      <c r="H213" s="64" t="n">
        <f aca="false">1</f>
        <v>1</v>
      </c>
    </row>
    <row r="214" customFormat="false" ht="12.8" hidden="false" customHeight="false" outlineLevel="0" collapsed="false">
      <c r="A214" s="61" t="s">
        <v>759</v>
      </c>
      <c r="B214" s="2" t="s">
        <v>760</v>
      </c>
      <c r="C214" s="65" t="n">
        <v>1</v>
      </c>
      <c r="D214" s="0"/>
      <c r="F214" s="61" t="s">
        <v>645</v>
      </c>
      <c r="G214" s="2" t="s">
        <v>646</v>
      </c>
      <c r="H214" s="64" t="n">
        <f aca="false">1</f>
        <v>1</v>
      </c>
    </row>
    <row r="215" customFormat="false" ht="12.8" hidden="false" customHeight="false" outlineLevel="0" collapsed="false">
      <c r="A215" s="61" t="s">
        <v>659</v>
      </c>
      <c r="B215" s="2" t="s">
        <v>660</v>
      </c>
      <c r="C215" s="65" t="n">
        <v>1</v>
      </c>
      <c r="D215" s="0"/>
      <c r="F215" s="61" t="s">
        <v>717</v>
      </c>
      <c r="G215" s="2" t="s">
        <v>718</v>
      </c>
      <c r="H215" s="64" t="n">
        <f aca="false">1</f>
        <v>1</v>
      </c>
    </row>
    <row r="216" customFormat="false" ht="12.8" hidden="false" customHeight="false" outlineLevel="0" collapsed="false">
      <c r="A216" s="61" t="s">
        <v>753</v>
      </c>
      <c r="B216" s="2" t="s">
        <v>754</v>
      </c>
      <c r="C216" s="65" t="n">
        <v>1</v>
      </c>
      <c r="D216" s="0"/>
      <c r="F216" s="61" t="s">
        <v>585</v>
      </c>
      <c r="G216" s="2" t="s">
        <v>586</v>
      </c>
      <c r="H216" s="64" t="n">
        <f aca="false">1</f>
        <v>1</v>
      </c>
    </row>
    <row r="217" customFormat="false" ht="12.8" hidden="false" customHeight="false" outlineLevel="0" collapsed="false">
      <c r="A217" s="61" t="s">
        <v>727</v>
      </c>
      <c r="B217" s="2" t="s">
        <v>728</v>
      </c>
      <c r="C217" s="65" t="n">
        <v>1</v>
      </c>
      <c r="D217" s="0"/>
      <c r="F217" s="61" t="s">
        <v>595</v>
      </c>
      <c r="G217" s="2" t="s">
        <v>596</v>
      </c>
      <c r="H217" s="64" t="n">
        <f aca="false">1</f>
        <v>1</v>
      </c>
    </row>
    <row r="218" customFormat="false" ht="12.8" hidden="false" customHeight="false" outlineLevel="0" collapsed="false">
      <c r="A218" s="61" t="s">
        <v>747</v>
      </c>
      <c r="B218" s="2" t="s">
        <v>748</v>
      </c>
      <c r="C218" s="65" t="n">
        <v>1</v>
      </c>
      <c r="D218" s="0"/>
      <c r="F218" s="61" t="s">
        <v>549</v>
      </c>
      <c r="G218" s="2" t="s">
        <v>550</v>
      </c>
      <c r="H218" s="64" t="n">
        <f aca="false">1</f>
        <v>1</v>
      </c>
    </row>
    <row r="219" customFormat="false" ht="12.8" hidden="false" customHeight="false" outlineLevel="0" collapsed="false">
      <c r="A219" s="61" t="s">
        <v>751</v>
      </c>
      <c r="B219" s="2" t="s">
        <v>752</v>
      </c>
      <c r="C219" s="65" t="n">
        <v>1</v>
      </c>
      <c r="D219" s="0"/>
      <c r="F219" s="61" t="s">
        <v>787</v>
      </c>
      <c r="G219" s="2" t="s">
        <v>788</v>
      </c>
      <c r="H219" s="64" t="n">
        <f aca="false">1</f>
        <v>1</v>
      </c>
    </row>
    <row r="220" customFormat="false" ht="12.8" hidden="false" customHeight="false" outlineLevel="0" collapsed="false">
      <c r="A220" s="61" t="s">
        <v>679</v>
      </c>
      <c r="B220" s="2" t="s">
        <v>680</v>
      </c>
      <c r="C220" s="65" t="n">
        <v>1</v>
      </c>
      <c r="D220" s="0"/>
      <c r="F220" s="61" t="s">
        <v>635</v>
      </c>
      <c r="G220" s="2" t="s">
        <v>636</v>
      </c>
      <c r="H220" s="64" t="n">
        <f aca="false">1</f>
        <v>1</v>
      </c>
    </row>
    <row r="221" customFormat="false" ht="12.8" hidden="false" customHeight="false" outlineLevel="0" collapsed="false">
      <c r="A221" s="61" t="s">
        <v>791</v>
      </c>
      <c r="B221" s="2" t="s">
        <v>792</v>
      </c>
      <c r="C221" s="65" t="n">
        <v>1</v>
      </c>
      <c r="D221" s="0"/>
      <c r="F221" s="61" t="s">
        <v>775</v>
      </c>
      <c r="G221" s="2" t="s">
        <v>776</v>
      </c>
      <c r="H221" s="64" t="n">
        <f aca="false">1</f>
        <v>1</v>
      </c>
    </row>
    <row r="222" customFormat="false" ht="12.8" hidden="false" customHeight="false" outlineLevel="0" collapsed="false">
      <c r="A222" s="61" t="s">
        <v>697</v>
      </c>
      <c r="B222" s="2" t="s">
        <v>698</v>
      </c>
      <c r="C222" s="65" t="n">
        <v>1</v>
      </c>
      <c r="D222" s="0"/>
      <c r="F222" s="61" t="s">
        <v>641</v>
      </c>
      <c r="G222" s="2" t="s">
        <v>642</v>
      </c>
      <c r="H222" s="64" t="n">
        <f aca="false">1</f>
        <v>1</v>
      </c>
    </row>
    <row r="223" customFormat="false" ht="12.8" hidden="false" customHeight="false" outlineLevel="0" collapsed="false">
      <c r="A223" s="61" t="s">
        <v>785</v>
      </c>
      <c r="B223" s="2" t="s">
        <v>786</v>
      </c>
      <c r="C223" s="65" t="n">
        <v>1</v>
      </c>
      <c r="D223" s="0"/>
      <c r="F223" s="61" t="s">
        <v>623</v>
      </c>
      <c r="G223" s="2" t="s">
        <v>624</v>
      </c>
      <c r="H223" s="64" t="n">
        <f aca="false">1</f>
        <v>1</v>
      </c>
    </row>
    <row r="224" customFormat="false" ht="12.8" hidden="false" customHeight="false" outlineLevel="0" collapsed="false">
      <c r="A224" s="61" t="s">
        <v>653</v>
      </c>
      <c r="B224" s="2" t="s">
        <v>654</v>
      </c>
      <c r="C224" s="65" t="n">
        <v>1</v>
      </c>
      <c r="D224" s="0"/>
      <c r="F224" s="61" t="s">
        <v>657</v>
      </c>
      <c r="G224" s="2" t="s">
        <v>658</v>
      </c>
      <c r="H224" s="64" t="n">
        <f aca="false">1</f>
        <v>1</v>
      </c>
    </row>
    <row r="225" customFormat="false" ht="12.8" hidden="false" customHeight="false" outlineLevel="0" collapsed="false">
      <c r="A225" s="61" t="s">
        <v>621</v>
      </c>
      <c r="B225" s="2" t="s">
        <v>622</v>
      </c>
      <c r="C225" s="65" t="n">
        <v>1</v>
      </c>
      <c r="D225" s="0"/>
      <c r="F225" s="61" t="s">
        <v>771</v>
      </c>
      <c r="G225" s="2" t="s">
        <v>772</v>
      </c>
      <c r="H225" s="64" t="n">
        <f aca="false">1</f>
        <v>1</v>
      </c>
    </row>
    <row r="226" customFormat="false" ht="12.8" hidden="false" customHeight="false" outlineLevel="0" collapsed="false">
      <c r="A226" s="61" t="s">
        <v>705</v>
      </c>
      <c r="B226" s="2" t="s">
        <v>706</v>
      </c>
      <c r="C226" s="65" t="n">
        <v>1</v>
      </c>
      <c r="D226" s="0"/>
      <c r="F226" s="61" t="s">
        <v>725</v>
      </c>
      <c r="G226" s="2" t="s">
        <v>726</v>
      </c>
      <c r="H226" s="64" t="n">
        <f aca="false">1</f>
        <v>1</v>
      </c>
    </row>
    <row r="227" customFormat="false" ht="12.8" hidden="false" customHeight="false" outlineLevel="0" collapsed="false">
      <c r="A227" s="61" t="s">
        <v>721</v>
      </c>
      <c r="B227" s="2" t="s">
        <v>722</v>
      </c>
      <c r="C227" s="65" t="n">
        <v>1</v>
      </c>
      <c r="D227" s="0"/>
      <c r="F227" s="61" t="s">
        <v>669</v>
      </c>
      <c r="G227" s="2" t="s">
        <v>670</v>
      </c>
      <c r="H227" s="64" t="n">
        <f aca="false">1</f>
        <v>1</v>
      </c>
    </row>
    <row r="228" customFormat="false" ht="12.8" hidden="false" customHeight="false" outlineLevel="0" collapsed="false">
      <c r="A228" s="61" t="s">
        <v>723</v>
      </c>
      <c r="B228" s="2" t="s">
        <v>724</v>
      </c>
      <c r="C228" s="65" t="n">
        <v>1</v>
      </c>
      <c r="D228" s="0"/>
      <c r="F228" s="61" t="s">
        <v>731</v>
      </c>
      <c r="G228" s="2" t="s">
        <v>732</v>
      </c>
      <c r="H228" s="64" t="n">
        <f aca="false">1</f>
        <v>1</v>
      </c>
    </row>
    <row r="229" customFormat="false" ht="12.8" hidden="false" customHeight="false" outlineLevel="0" collapsed="false">
      <c r="A229" s="61" t="s">
        <v>591</v>
      </c>
      <c r="B229" s="2" t="s">
        <v>592</v>
      </c>
      <c r="C229" s="65" t="n">
        <v>1</v>
      </c>
      <c r="D229" s="0"/>
      <c r="F229" s="61" t="s">
        <v>729</v>
      </c>
      <c r="G229" s="2" t="s">
        <v>730</v>
      </c>
      <c r="H229" s="64" t="n">
        <f aca="false">1</f>
        <v>1</v>
      </c>
    </row>
    <row r="230" customFormat="false" ht="12.8" hidden="false" customHeight="false" outlineLevel="0" collapsed="false">
      <c r="A230" s="61" t="s">
        <v>579</v>
      </c>
      <c r="B230" s="2" t="s">
        <v>580</v>
      </c>
      <c r="C230" s="65" t="n">
        <v>1</v>
      </c>
      <c r="D230" s="0"/>
      <c r="F230" s="61" t="s">
        <v>749</v>
      </c>
      <c r="G230" s="2" t="s">
        <v>750</v>
      </c>
      <c r="H230" s="64" t="n">
        <f aca="false">1</f>
        <v>1</v>
      </c>
    </row>
    <row r="231" customFormat="false" ht="12.8" hidden="false" customHeight="false" outlineLevel="0" collapsed="false">
      <c r="A231" s="61" t="s">
        <v>619</v>
      </c>
      <c r="B231" s="2" t="s">
        <v>620</v>
      </c>
      <c r="C231" s="65" t="n">
        <v>1</v>
      </c>
      <c r="D231" s="0"/>
      <c r="F231" s="61" t="s">
        <v>649</v>
      </c>
      <c r="G231" s="2" t="s">
        <v>650</v>
      </c>
      <c r="H231" s="64" t="n">
        <f aca="false">1</f>
        <v>1</v>
      </c>
    </row>
    <row r="232" customFormat="false" ht="12.8" hidden="false" customHeight="false" outlineLevel="0" collapsed="false">
      <c r="A232" s="61" t="s">
        <v>763</v>
      </c>
      <c r="B232" s="2" t="s">
        <v>764</v>
      </c>
      <c r="C232" s="65" t="n">
        <v>1</v>
      </c>
      <c r="D232" s="0"/>
      <c r="F232" s="61" t="s">
        <v>561</v>
      </c>
      <c r="G232" s="2" t="s">
        <v>562</v>
      </c>
      <c r="H232" s="64" t="n">
        <f aca="false">1</f>
        <v>1</v>
      </c>
    </row>
    <row r="233" customFormat="false" ht="12.8" hidden="false" customHeight="false" outlineLevel="0" collapsed="false">
      <c r="A233" s="61" t="s">
        <v>663</v>
      </c>
      <c r="B233" s="2" t="s">
        <v>664</v>
      </c>
      <c r="C233" s="65" t="n">
        <v>1</v>
      </c>
      <c r="D233" s="0"/>
      <c r="F233" s="67" t="s">
        <v>607</v>
      </c>
      <c r="G233" s="2" t="s">
        <v>608</v>
      </c>
      <c r="H233" s="64" t="n">
        <f aca="false">1</f>
        <v>1</v>
      </c>
    </row>
    <row r="234" customFormat="false" ht="12.8" hidden="false" customHeight="false" outlineLevel="0" collapsed="false">
      <c r="A234" s="61" t="s">
        <v>687</v>
      </c>
      <c r="B234" s="2" t="s">
        <v>688</v>
      </c>
      <c r="C234" s="65" t="n">
        <v>1</v>
      </c>
      <c r="D234" s="0"/>
      <c r="F234" s="61" t="s">
        <v>655</v>
      </c>
      <c r="G234" s="2" t="s">
        <v>656</v>
      </c>
      <c r="H234" s="64" t="n">
        <f aca="false">1</f>
        <v>1</v>
      </c>
    </row>
    <row r="235" customFormat="false" ht="12.8" hidden="false" customHeight="false" outlineLevel="0" collapsed="false">
      <c r="A235" s="61" t="s">
        <v>567</v>
      </c>
      <c r="B235" s="2" t="s">
        <v>568</v>
      </c>
      <c r="C235" s="65" t="n">
        <v>1</v>
      </c>
      <c r="D235" s="0"/>
      <c r="F235" s="61" t="s">
        <v>639</v>
      </c>
      <c r="G235" s="2" t="s">
        <v>640</v>
      </c>
      <c r="H235" s="64" t="n">
        <f aca="false">1</f>
        <v>1</v>
      </c>
    </row>
    <row r="236" customFormat="false" ht="12.8" hidden="false" customHeight="false" outlineLevel="0" collapsed="false">
      <c r="A236" s="61" t="s">
        <v>651</v>
      </c>
      <c r="B236" s="2" t="s">
        <v>652</v>
      </c>
      <c r="C236" s="65" t="n">
        <v>1</v>
      </c>
      <c r="D236" s="0"/>
      <c r="F236" s="61" t="s">
        <v>661</v>
      </c>
      <c r="G236" s="2" t="s">
        <v>662</v>
      </c>
      <c r="H236" s="64" t="n">
        <f aca="false">1</f>
        <v>1</v>
      </c>
    </row>
    <row r="237" customFormat="false" ht="12.8" hidden="false" customHeight="false" outlineLevel="0" collapsed="false">
      <c r="A237" s="61" t="s">
        <v>569</v>
      </c>
      <c r="B237" s="2" t="s">
        <v>570</v>
      </c>
      <c r="C237" s="65" t="n">
        <v>1</v>
      </c>
      <c r="D237" s="0"/>
      <c r="F237" s="61" t="s">
        <v>605</v>
      </c>
      <c r="G237" s="2" t="s">
        <v>606</v>
      </c>
      <c r="H237" s="64" t="n">
        <f aca="false">1</f>
        <v>1</v>
      </c>
    </row>
    <row r="238" customFormat="false" ht="12.8" hidden="false" customHeight="false" outlineLevel="0" collapsed="false">
      <c r="A238" s="61" t="s">
        <v>671</v>
      </c>
      <c r="B238" s="2" t="s">
        <v>672</v>
      </c>
      <c r="C238" s="65" t="n">
        <v>1</v>
      </c>
      <c r="D238" s="0"/>
      <c r="F238" s="67" t="s">
        <v>759</v>
      </c>
      <c r="G238" s="2" t="s">
        <v>760</v>
      </c>
      <c r="H238" s="64" t="n">
        <f aca="false">1</f>
        <v>1</v>
      </c>
    </row>
    <row r="239" customFormat="false" ht="12.8" hidden="false" customHeight="false" outlineLevel="0" collapsed="false">
      <c r="A239" s="61" t="s">
        <v>675</v>
      </c>
      <c r="B239" s="2" t="s">
        <v>676</v>
      </c>
      <c r="C239" s="65" t="n">
        <v>1</v>
      </c>
      <c r="D239" s="0"/>
      <c r="F239" s="67" t="s">
        <v>659</v>
      </c>
      <c r="G239" s="2" t="s">
        <v>660</v>
      </c>
      <c r="H239" s="64" t="n">
        <f aca="false">1</f>
        <v>1</v>
      </c>
    </row>
    <row r="240" customFormat="false" ht="12.8" hidden="false" customHeight="false" outlineLevel="0" collapsed="false">
      <c r="A240" s="61" t="s">
        <v>745</v>
      </c>
      <c r="B240" s="2" t="s">
        <v>746</v>
      </c>
      <c r="C240" s="65" t="n">
        <v>1</v>
      </c>
      <c r="D240" s="0"/>
      <c r="F240" s="67" t="s">
        <v>707</v>
      </c>
      <c r="G240" s="2" t="s">
        <v>708</v>
      </c>
      <c r="H240" s="64" t="n">
        <f aca="false">1</f>
        <v>1</v>
      </c>
    </row>
    <row r="241" customFormat="false" ht="12.8" hidden="false" customHeight="false" outlineLevel="0" collapsed="false">
      <c r="A241" s="61" t="s">
        <v>795</v>
      </c>
      <c r="B241" s="2" t="s">
        <v>796</v>
      </c>
      <c r="C241" s="65" t="n">
        <v>1</v>
      </c>
      <c r="D241" s="0"/>
      <c r="F241" s="67" t="s">
        <v>753</v>
      </c>
      <c r="G241" s="2" t="s">
        <v>754</v>
      </c>
      <c r="H241" s="64" t="n">
        <f aca="false">1</f>
        <v>1</v>
      </c>
    </row>
    <row r="242" customFormat="false" ht="12.8" hidden="false" customHeight="false" outlineLevel="0" collapsed="false">
      <c r="A242" s="61" t="s">
        <v>779</v>
      </c>
      <c r="B242" s="2" t="s">
        <v>780</v>
      </c>
      <c r="C242" s="65" t="n">
        <v>1</v>
      </c>
      <c r="D242" s="0"/>
      <c r="F242" s="67" t="s">
        <v>547</v>
      </c>
      <c r="G242" s="2" t="s">
        <v>548</v>
      </c>
      <c r="H242" s="64" t="n">
        <f aca="false">1</f>
        <v>1</v>
      </c>
    </row>
    <row r="243" customFormat="false" ht="12.8" hidden="false" customHeight="false" outlineLevel="0" collapsed="false">
      <c r="A243" s="61" t="s">
        <v>575</v>
      </c>
      <c r="B243" s="2" t="s">
        <v>576</v>
      </c>
      <c r="C243" s="65" t="n">
        <v>1</v>
      </c>
      <c r="D243" s="0"/>
      <c r="F243" s="67" t="s">
        <v>727</v>
      </c>
      <c r="G243" s="2" t="s">
        <v>728</v>
      </c>
      <c r="H243" s="64" t="n">
        <f aca="false">1</f>
        <v>1</v>
      </c>
    </row>
    <row r="244" customFormat="false" ht="12.8" hidden="false" customHeight="false" outlineLevel="0" collapsed="false">
      <c r="A244" s="61" t="s">
        <v>583</v>
      </c>
      <c r="B244" s="2" t="s">
        <v>584</v>
      </c>
      <c r="C244" s="65" t="n">
        <v>1</v>
      </c>
      <c r="D244" s="0"/>
      <c r="F244" s="61" t="s">
        <v>747</v>
      </c>
      <c r="G244" s="2" t="s">
        <v>748</v>
      </c>
      <c r="H244" s="64" t="n">
        <f aca="false">1</f>
        <v>1</v>
      </c>
    </row>
    <row r="245" customFormat="false" ht="12.8" hidden="false" customHeight="false" outlineLevel="0" collapsed="false">
      <c r="A245" s="61" t="s">
        <v>695</v>
      </c>
      <c r="B245" s="2" t="s">
        <v>696</v>
      </c>
      <c r="C245" s="65" t="n">
        <v>1</v>
      </c>
      <c r="D245" s="0"/>
      <c r="F245" s="61" t="s">
        <v>751</v>
      </c>
      <c r="G245" s="2" t="s">
        <v>752</v>
      </c>
      <c r="H245" s="64" t="n">
        <f aca="false">1</f>
        <v>1</v>
      </c>
    </row>
    <row r="246" customFormat="false" ht="12.8" hidden="false" customHeight="false" outlineLevel="0" collapsed="false">
      <c r="A246" s="61" t="s">
        <v>757</v>
      </c>
      <c r="B246" s="2" t="s">
        <v>758</v>
      </c>
      <c r="C246" s="65" t="n">
        <v>1</v>
      </c>
      <c r="D246" s="0"/>
      <c r="F246" s="61" t="s">
        <v>679</v>
      </c>
      <c r="G246" s="2" t="s">
        <v>680</v>
      </c>
      <c r="H246" s="64" t="n">
        <f aca="false">1</f>
        <v>1</v>
      </c>
    </row>
    <row r="247" customFormat="false" ht="12.8" hidden="false" customHeight="false" outlineLevel="0" collapsed="false">
      <c r="A247" s="61" t="s">
        <v>599</v>
      </c>
      <c r="B247" s="2" t="s">
        <v>600</v>
      </c>
      <c r="C247" s="65" t="n">
        <v>1</v>
      </c>
      <c r="D247" s="0"/>
      <c r="F247" s="61" t="s">
        <v>791</v>
      </c>
      <c r="G247" s="2" t="s">
        <v>792</v>
      </c>
      <c r="H247" s="64" t="n">
        <f aca="false">1</f>
        <v>1</v>
      </c>
    </row>
    <row r="248" customFormat="false" ht="12.8" hidden="false" customHeight="false" outlineLevel="0" collapsed="false">
      <c r="A248" s="61" t="s">
        <v>593</v>
      </c>
      <c r="B248" s="2" t="s">
        <v>594</v>
      </c>
      <c r="C248" s="65" t="n">
        <v>1</v>
      </c>
      <c r="D248" s="0"/>
      <c r="F248" s="61" t="s">
        <v>591</v>
      </c>
      <c r="G248" s="2" t="s">
        <v>592</v>
      </c>
      <c r="H248" s="64" t="n">
        <f aca="false">1</f>
        <v>1</v>
      </c>
    </row>
    <row r="249" customFormat="false" ht="12.8" hidden="false" customHeight="false" outlineLevel="0" collapsed="false">
      <c r="A249" s="61" t="s">
        <v>793</v>
      </c>
      <c r="B249" s="2" t="s">
        <v>794</v>
      </c>
      <c r="C249" s="65" t="n">
        <v>1</v>
      </c>
      <c r="D249" s="0"/>
      <c r="F249" s="61" t="s">
        <v>651</v>
      </c>
      <c r="G249" s="2" t="s">
        <v>652</v>
      </c>
      <c r="H249" s="64" t="n">
        <f aca="false">1</f>
        <v>1</v>
      </c>
    </row>
    <row r="250" customFormat="false" ht="12.8" hidden="false" customHeight="false" outlineLevel="0" collapsed="false">
      <c r="A250" s="61" t="s">
        <v>627</v>
      </c>
      <c r="B250" s="2" t="s">
        <v>628</v>
      </c>
      <c r="C250" s="65" t="n">
        <v>1</v>
      </c>
      <c r="D250" s="0"/>
      <c r="F250" s="61" t="s">
        <v>671</v>
      </c>
      <c r="G250" s="2" t="s">
        <v>672</v>
      </c>
      <c r="H250" s="64" t="n">
        <f aca="false">1</f>
        <v>1</v>
      </c>
    </row>
    <row r="251" customFormat="false" ht="12.8" hidden="false" customHeight="false" outlineLevel="0" collapsed="false">
      <c r="A251" s="61" t="s">
        <v>667</v>
      </c>
      <c r="B251" s="2" t="s">
        <v>668</v>
      </c>
      <c r="C251" s="65" t="n">
        <v>1</v>
      </c>
      <c r="D251" s="0"/>
      <c r="F251" s="61" t="s">
        <v>795</v>
      </c>
      <c r="G251" s="2" t="s">
        <v>796</v>
      </c>
      <c r="H251" s="64" t="n">
        <f aca="false">1</f>
        <v>1</v>
      </c>
    </row>
    <row r="252" customFormat="false" ht="12.8" hidden="false" customHeight="false" outlineLevel="0" collapsed="false">
      <c r="A252" s="61" t="s">
        <v>677</v>
      </c>
      <c r="B252" s="2" t="s">
        <v>678</v>
      </c>
      <c r="C252" s="65" t="n">
        <v>1</v>
      </c>
      <c r="D252" s="0"/>
      <c r="F252" s="61" t="s">
        <v>779</v>
      </c>
      <c r="G252" s="2" t="s">
        <v>780</v>
      </c>
      <c r="H252" s="64" t="n">
        <f aca="false">1</f>
        <v>1</v>
      </c>
    </row>
    <row r="253" customFormat="false" ht="12.8" hidden="false" customHeight="false" outlineLevel="0" collapsed="false">
      <c r="A253" s="61" t="s">
        <v>625</v>
      </c>
      <c r="B253" s="2" t="s">
        <v>626</v>
      </c>
      <c r="C253" s="65" t="n">
        <v>1</v>
      </c>
      <c r="D253" s="0"/>
      <c r="F253" s="61" t="s">
        <v>575</v>
      </c>
      <c r="G253" s="2" t="s">
        <v>576</v>
      </c>
      <c r="H253" s="64" t="n">
        <f aca="false">1</f>
        <v>1</v>
      </c>
    </row>
    <row r="254" customFormat="false" ht="12.8" hidden="false" customHeight="false" outlineLevel="0" collapsed="false">
      <c r="A254" s="61" t="s">
        <v>711</v>
      </c>
      <c r="B254" s="2" t="s">
        <v>712</v>
      </c>
      <c r="C254" s="65" t="n">
        <v>1</v>
      </c>
      <c r="D254" s="0"/>
      <c r="F254" s="61" t="s">
        <v>557</v>
      </c>
      <c r="G254" s="2" t="s">
        <v>558</v>
      </c>
      <c r="H254" s="64" t="n">
        <f aca="false">1</f>
        <v>1</v>
      </c>
    </row>
    <row r="255" customFormat="false" ht="12.8" hidden="false" customHeight="false" outlineLevel="0" collapsed="false">
      <c r="A255" s="61" t="s">
        <v>761</v>
      </c>
      <c r="B255" s="2" t="s">
        <v>762</v>
      </c>
      <c r="C255" s="65" t="n">
        <v>1</v>
      </c>
      <c r="D255" s="0"/>
      <c r="F255" s="61" t="s">
        <v>695</v>
      </c>
      <c r="G255" s="2" t="s">
        <v>696</v>
      </c>
      <c r="H255" s="64" t="n">
        <f aca="false">1</f>
        <v>1</v>
      </c>
    </row>
    <row r="256" customFormat="false" ht="12.8" hidden="false" customHeight="false" outlineLevel="0" collapsed="false">
      <c r="A256" s="61" t="s">
        <v>601</v>
      </c>
      <c r="B256" s="2" t="s">
        <v>602</v>
      </c>
      <c r="C256" s="65" t="n">
        <v>1</v>
      </c>
      <c r="D256" s="0"/>
      <c r="F256" s="61" t="s">
        <v>757</v>
      </c>
      <c r="G256" s="2" t="s">
        <v>758</v>
      </c>
      <c r="H256" s="64" t="n">
        <f aca="false">1</f>
        <v>1</v>
      </c>
    </row>
    <row r="257" customFormat="false" ht="12.8" hidden="false" customHeight="false" outlineLevel="0" collapsed="false">
      <c r="A257" s="61" t="s">
        <v>597</v>
      </c>
      <c r="B257" s="2" t="s">
        <v>598</v>
      </c>
      <c r="C257" s="65" t="n">
        <v>1</v>
      </c>
      <c r="D257" s="0"/>
      <c r="F257" s="61" t="s">
        <v>599</v>
      </c>
      <c r="G257" s="2" t="s">
        <v>600</v>
      </c>
      <c r="H257" s="64" t="n">
        <f aca="false">1</f>
        <v>1</v>
      </c>
    </row>
    <row r="258" customFormat="false" ht="12.8" hidden="false" customHeight="false" outlineLevel="0" collapsed="false">
      <c r="A258" s="61" t="s">
        <v>789</v>
      </c>
      <c r="B258" s="2" t="s">
        <v>790</v>
      </c>
      <c r="C258" s="65" t="n">
        <v>1</v>
      </c>
      <c r="D258" s="0"/>
      <c r="F258" s="61" t="s">
        <v>593</v>
      </c>
      <c r="G258" s="2" t="s">
        <v>594</v>
      </c>
      <c r="H258" s="64" t="n">
        <f aca="false">1</f>
        <v>1</v>
      </c>
    </row>
    <row r="259" customFormat="false" ht="12.8" hidden="false" customHeight="false" outlineLevel="0" collapsed="false">
      <c r="A259" s="61" t="s">
        <v>571</v>
      </c>
      <c r="B259" s="2" t="s">
        <v>572</v>
      </c>
      <c r="C259" s="65" t="n">
        <v>1</v>
      </c>
      <c r="D259" s="0"/>
      <c r="F259" s="61" t="s">
        <v>793</v>
      </c>
      <c r="G259" s="2" t="s">
        <v>794</v>
      </c>
      <c r="H259" s="64" t="n">
        <f aca="false">1</f>
        <v>1</v>
      </c>
    </row>
    <row r="260" customFormat="false" ht="12.8" hidden="false" customHeight="false" outlineLevel="0" collapsed="false">
      <c r="A260" s="61" t="s">
        <v>573</v>
      </c>
      <c r="B260" s="2" t="s">
        <v>574</v>
      </c>
      <c r="C260" s="65" t="n">
        <v>1</v>
      </c>
      <c r="D260" s="0"/>
      <c r="F260" s="61" t="s">
        <v>743</v>
      </c>
      <c r="G260" s="2" t="s">
        <v>744</v>
      </c>
      <c r="H260" s="64" t="n">
        <f aca="false">1</f>
        <v>1</v>
      </c>
    </row>
    <row r="261" customFormat="false" ht="12.8" hidden="false" customHeight="false" outlineLevel="0" collapsed="false">
      <c r="A261" s="61" t="s">
        <v>631</v>
      </c>
      <c r="B261" s="2" t="s">
        <v>632</v>
      </c>
      <c r="C261" s="65" t="n">
        <v>1</v>
      </c>
      <c r="D261" s="0"/>
      <c r="F261" s="61" t="s">
        <v>677</v>
      </c>
      <c r="G261" s="2" t="s">
        <v>678</v>
      </c>
      <c r="H261" s="64" t="n">
        <f aca="false">1</f>
        <v>1</v>
      </c>
    </row>
    <row r="262" customFormat="false" ht="12.8" hidden="false" customHeight="false" outlineLevel="0" collapsed="false">
      <c r="A262" s="61" t="s">
        <v>709</v>
      </c>
      <c r="B262" s="2" t="s">
        <v>710</v>
      </c>
      <c r="C262" s="65" t="n">
        <v>1</v>
      </c>
      <c r="D262" s="0"/>
      <c r="F262" s="61" t="s">
        <v>711</v>
      </c>
      <c r="G262" s="2" t="s">
        <v>712</v>
      </c>
      <c r="H262" s="64" t="n">
        <f aca="false">1</f>
        <v>1</v>
      </c>
    </row>
    <row r="263" customFormat="false" ht="12.8" hidden="false" customHeight="false" outlineLevel="0" collapsed="false">
      <c r="A263" s="61" t="s">
        <v>565</v>
      </c>
      <c r="B263" s="2" t="s">
        <v>566</v>
      </c>
      <c r="C263" s="65" t="n">
        <v>1</v>
      </c>
      <c r="D263" s="0"/>
      <c r="F263" s="61" t="s">
        <v>761</v>
      </c>
      <c r="G263" s="2" t="s">
        <v>762</v>
      </c>
      <c r="H263" s="64" t="n">
        <f aca="false">1</f>
        <v>1</v>
      </c>
    </row>
    <row r="264" customFormat="false" ht="12.8" hidden="false" customHeight="false" outlineLevel="0" collapsed="false">
      <c r="A264" s="61" t="s">
        <v>703</v>
      </c>
      <c r="B264" s="2" t="s">
        <v>704</v>
      </c>
      <c r="C264" s="65" t="n">
        <v>1</v>
      </c>
      <c r="D264" s="0"/>
      <c r="F264" s="61" t="s">
        <v>601</v>
      </c>
      <c r="G264" s="2" t="s">
        <v>602</v>
      </c>
      <c r="H264" s="64" t="n">
        <f aca="false">1</f>
        <v>1</v>
      </c>
    </row>
    <row r="265" customFormat="false" ht="12.8" hidden="false" customHeight="false" outlineLevel="0" collapsed="false">
      <c r="A265" s="61" t="s">
        <v>589</v>
      </c>
      <c r="B265" s="2" t="s">
        <v>590</v>
      </c>
      <c r="C265" s="65" t="n">
        <v>1</v>
      </c>
      <c r="D265" s="0"/>
      <c r="F265" s="61" t="s">
        <v>737</v>
      </c>
      <c r="G265" s="2" t="s">
        <v>738</v>
      </c>
      <c r="H265" s="64" t="n">
        <f aca="false">1</f>
        <v>1</v>
      </c>
    </row>
    <row r="266" customFormat="false" ht="12.8" hidden="false" customHeight="false" outlineLevel="0" collapsed="false">
      <c r="A266" s="61" t="s">
        <v>755</v>
      </c>
      <c r="B266" s="2" t="s">
        <v>756</v>
      </c>
      <c r="C266" s="65" t="n">
        <v>1</v>
      </c>
      <c r="D266" s="0"/>
      <c r="F266" s="61" t="s">
        <v>597</v>
      </c>
      <c r="G266" s="2" t="s">
        <v>598</v>
      </c>
      <c r="H266" s="64" t="n">
        <f aca="false">1</f>
        <v>1</v>
      </c>
    </row>
    <row r="267" customFormat="false" ht="12.8" hidden="false" customHeight="false" outlineLevel="0" collapsed="false">
      <c r="A267" s="61" t="s">
        <v>617</v>
      </c>
      <c r="B267" s="2" t="s">
        <v>618</v>
      </c>
      <c r="C267" s="65" t="n">
        <v>1</v>
      </c>
      <c r="D267" s="0"/>
      <c r="F267" s="61" t="s">
        <v>789</v>
      </c>
      <c r="G267" s="2" t="s">
        <v>790</v>
      </c>
      <c r="H267" s="64" t="n">
        <f aca="false">1</f>
        <v>1</v>
      </c>
    </row>
    <row r="268" customFormat="false" ht="12.8" hidden="false" customHeight="false" outlineLevel="0" collapsed="false">
      <c r="A268" s="61" t="s">
        <v>665</v>
      </c>
      <c r="B268" s="2" t="s">
        <v>666</v>
      </c>
      <c r="C268" s="65" t="n">
        <v>1</v>
      </c>
      <c r="D268" s="0"/>
      <c r="F268" s="61" t="s">
        <v>631</v>
      </c>
      <c r="G268" s="2" t="s">
        <v>632</v>
      </c>
      <c r="H268" s="64" t="n">
        <f aca="false">1</f>
        <v>1</v>
      </c>
    </row>
    <row r="269" customFormat="false" ht="12.8" hidden="false" customHeight="false" outlineLevel="0" collapsed="false">
      <c r="A269" s="61" t="s">
        <v>559</v>
      </c>
      <c r="B269" s="2" t="s">
        <v>560</v>
      </c>
      <c r="C269" s="65" t="n">
        <v>1</v>
      </c>
      <c r="D269" s="0"/>
      <c r="F269" s="61" t="s">
        <v>709</v>
      </c>
      <c r="G269" s="2" t="s">
        <v>710</v>
      </c>
      <c r="H269" s="64" t="n">
        <f aca="false">1</f>
        <v>1</v>
      </c>
    </row>
    <row r="270" customFormat="false" ht="12.8" hidden="false" customHeight="false" outlineLevel="0" collapsed="false">
      <c r="A270" s="61" t="s">
        <v>783</v>
      </c>
      <c r="B270" s="2" t="s">
        <v>784</v>
      </c>
      <c r="C270" s="65" t="n">
        <v>1</v>
      </c>
      <c r="D270" s="0"/>
      <c r="F270" s="61" t="s">
        <v>565</v>
      </c>
      <c r="G270" s="2" t="s">
        <v>566</v>
      </c>
      <c r="H270" s="64" t="n">
        <f aca="false">1</f>
        <v>1</v>
      </c>
    </row>
    <row r="271" customFormat="false" ht="12.8" hidden="false" customHeight="false" outlineLevel="0" collapsed="false">
      <c r="A271" s="61" t="s">
        <v>777</v>
      </c>
      <c r="B271" s="2" t="s">
        <v>778</v>
      </c>
      <c r="C271" s="65" t="n">
        <v>1</v>
      </c>
      <c r="D271" s="0"/>
      <c r="F271" s="61" t="s">
        <v>703</v>
      </c>
      <c r="G271" s="2" t="s">
        <v>704</v>
      </c>
      <c r="H271" s="64" t="n">
        <f aca="false">1</f>
        <v>1</v>
      </c>
    </row>
    <row r="272" customFormat="false" ht="12.8" hidden="false" customHeight="false" outlineLevel="0" collapsed="false">
      <c r="A272" s="61" t="s">
        <v>637</v>
      </c>
      <c r="B272" s="2" t="s">
        <v>638</v>
      </c>
      <c r="C272" s="65" t="n">
        <v>1</v>
      </c>
      <c r="D272" s="0"/>
      <c r="F272" s="61" t="s">
        <v>589</v>
      </c>
      <c r="G272" s="2" t="s">
        <v>590</v>
      </c>
      <c r="H272" s="64" t="n">
        <f aca="false">1</f>
        <v>1</v>
      </c>
    </row>
    <row r="273" customFormat="false" ht="12.8" hidden="false" customHeight="false" outlineLevel="0" collapsed="false">
      <c r="A273" s="61" t="s">
        <v>643</v>
      </c>
      <c r="B273" s="2" t="s">
        <v>644</v>
      </c>
      <c r="C273" s="65" t="n">
        <v>1</v>
      </c>
      <c r="D273" s="0"/>
      <c r="F273" s="61" t="s">
        <v>755</v>
      </c>
      <c r="G273" s="2" t="s">
        <v>756</v>
      </c>
      <c r="H273" s="64" t="n">
        <f aca="false">1</f>
        <v>1</v>
      </c>
    </row>
    <row r="274" customFormat="false" ht="12.8" hidden="false" customHeight="false" outlineLevel="0" collapsed="false">
      <c r="A274" s="61" t="s">
        <v>699</v>
      </c>
      <c r="B274" s="2" t="s">
        <v>700</v>
      </c>
      <c r="C274" s="65" t="n">
        <v>1</v>
      </c>
      <c r="D274" s="0"/>
      <c r="F274" s="61" t="s">
        <v>617</v>
      </c>
      <c r="G274" s="2" t="s">
        <v>618</v>
      </c>
      <c r="H274" s="64" t="n">
        <f aca="false">1</f>
        <v>1</v>
      </c>
    </row>
    <row r="275" customFormat="false" ht="12.8" hidden="false" customHeight="false" outlineLevel="0" collapsed="false">
      <c r="A275" s="61" t="s">
        <v>681</v>
      </c>
      <c r="B275" s="2" t="s">
        <v>682</v>
      </c>
      <c r="C275" s="65" t="n">
        <v>1</v>
      </c>
      <c r="D275" s="0"/>
      <c r="F275" s="61" t="s">
        <v>665</v>
      </c>
      <c r="G275" s="2" t="s">
        <v>666</v>
      </c>
      <c r="H275" s="64" t="n">
        <f aca="false">1</f>
        <v>1</v>
      </c>
    </row>
    <row r="276" customFormat="false" ht="12.8" hidden="false" customHeight="false" outlineLevel="0" collapsed="false">
      <c r="A276" s="61" t="s">
        <v>611</v>
      </c>
      <c r="B276" s="2" t="s">
        <v>612</v>
      </c>
      <c r="C276" s="65" t="n">
        <v>1</v>
      </c>
      <c r="D276" s="0"/>
      <c r="F276" s="61" t="s">
        <v>559</v>
      </c>
      <c r="G276" s="2" t="s">
        <v>560</v>
      </c>
      <c r="H276" s="64" t="n">
        <f aca="false">1</f>
        <v>1</v>
      </c>
    </row>
    <row r="277" customFormat="false" ht="12.8" hidden="false" customHeight="false" outlineLevel="0" collapsed="false">
      <c r="A277" s="61" t="s">
        <v>693</v>
      </c>
      <c r="B277" s="2" t="s">
        <v>694</v>
      </c>
      <c r="C277" s="65" t="n">
        <v>1</v>
      </c>
      <c r="D277" s="0"/>
      <c r="F277" s="61" t="s">
        <v>783</v>
      </c>
      <c r="G277" s="2" t="s">
        <v>784</v>
      </c>
      <c r="H277" s="64" t="n">
        <f aca="false">1</f>
        <v>1</v>
      </c>
    </row>
    <row r="278" customFormat="false" ht="12.8" hidden="false" customHeight="false" outlineLevel="0" collapsed="false">
      <c r="A278" s="61" t="s">
        <v>773</v>
      </c>
      <c r="B278" s="2" t="s">
        <v>774</v>
      </c>
      <c r="C278" s="65" t="n">
        <v>1</v>
      </c>
      <c r="D278" s="0"/>
      <c r="F278" s="61" t="s">
        <v>637</v>
      </c>
      <c r="G278" s="2" t="s">
        <v>638</v>
      </c>
      <c r="H278" s="64" t="n">
        <f aca="false">1</f>
        <v>1</v>
      </c>
    </row>
    <row r="279" customFormat="false" ht="12.8" hidden="false" customHeight="false" outlineLevel="0" collapsed="false">
      <c r="A279" s="61" t="s">
        <v>701</v>
      </c>
      <c r="B279" s="2" t="s">
        <v>702</v>
      </c>
      <c r="C279" s="65" t="n">
        <v>1</v>
      </c>
      <c r="D279" s="0"/>
      <c r="F279" s="61" t="s">
        <v>643</v>
      </c>
      <c r="G279" s="2" t="s">
        <v>644</v>
      </c>
      <c r="H279" s="64" t="n">
        <f aca="false">1</f>
        <v>1</v>
      </c>
    </row>
    <row r="280" customFormat="false" ht="12.8" hidden="false" customHeight="false" outlineLevel="0" collapsed="false">
      <c r="A280" s="61" t="s">
        <v>707</v>
      </c>
      <c r="B280" s="2" t="s">
        <v>708</v>
      </c>
      <c r="C280" s="65" t="n">
        <v>-1</v>
      </c>
      <c r="D280" s="0"/>
      <c r="F280" s="61" t="s">
        <v>699</v>
      </c>
      <c r="G280" s="2" t="s">
        <v>700</v>
      </c>
      <c r="H280" s="64" t="n">
        <f aca="false">1</f>
        <v>1</v>
      </c>
    </row>
    <row r="281" customFormat="false" ht="12.8" hidden="false" customHeight="false" outlineLevel="0" collapsed="false">
      <c r="A281" s="61" t="s">
        <v>557</v>
      </c>
      <c r="B281" s="2" t="s">
        <v>558</v>
      </c>
      <c r="C281" s="65" t="n">
        <v>-1</v>
      </c>
      <c r="D281" s="0"/>
      <c r="F281" s="61" t="s">
        <v>681</v>
      </c>
      <c r="G281" s="2" t="s">
        <v>682</v>
      </c>
      <c r="H281" s="64" t="n">
        <f aca="false">1</f>
        <v>1</v>
      </c>
    </row>
    <row r="282" customFormat="false" ht="12.8" hidden="false" customHeight="false" outlineLevel="0" collapsed="false">
      <c r="A282" s="61" t="s">
        <v>743</v>
      </c>
      <c r="B282" s="2" t="s">
        <v>744</v>
      </c>
      <c r="C282" s="65" t="n">
        <v>-1</v>
      </c>
      <c r="D282" s="0"/>
      <c r="F282" s="61" t="s">
        <v>611</v>
      </c>
      <c r="G282" s="2" t="s">
        <v>612</v>
      </c>
      <c r="H282" s="64" t="n">
        <f aca="false">1</f>
        <v>1</v>
      </c>
    </row>
    <row r="283" customFormat="false" ht="12.8" hidden="false" customHeight="false" outlineLevel="0" collapsed="false">
      <c r="A283" s="61" t="s">
        <v>737</v>
      </c>
      <c r="B283" s="2" t="s">
        <v>738</v>
      </c>
      <c r="C283" s="65" t="n">
        <v>-1</v>
      </c>
      <c r="D283" s="0"/>
      <c r="F283" s="61" t="s">
        <v>701</v>
      </c>
      <c r="G283" s="2" t="s">
        <v>702</v>
      </c>
      <c r="H283" s="64" t="n">
        <f aca="false">1</f>
        <v>1</v>
      </c>
    </row>
    <row r="284" customFormat="false" ht="12.8" hidden="false" customHeight="false" outlineLevel="0" collapsed="false">
      <c r="A284" s="61" t="s">
        <v>25</v>
      </c>
      <c r="B284" s="2" t="s">
        <v>26</v>
      </c>
      <c r="C284" s="62" t="n">
        <v>0</v>
      </c>
      <c r="D284" s="0"/>
      <c r="F284" s="61" t="s">
        <v>179</v>
      </c>
      <c r="G284" s="2" t="s">
        <v>180</v>
      </c>
      <c r="H284" s="64" t="n">
        <f aca="false">0</f>
        <v>0</v>
      </c>
    </row>
    <row r="285" customFormat="false" ht="12.8" hidden="false" customHeight="false" outlineLevel="0" collapsed="false">
      <c r="A285" s="61" t="s">
        <v>21</v>
      </c>
      <c r="B285" s="2" t="s">
        <v>22</v>
      </c>
      <c r="C285" s="62" t="n">
        <v>0</v>
      </c>
      <c r="D285" s="0"/>
      <c r="F285" s="61" t="s">
        <v>37</v>
      </c>
      <c r="G285" s="2" t="s">
        <v>38</v>
      </c>
      <c r="H285" s="64" t="n">
        <f aca="false">0</f>
        <v>0</v>
      </c>
    </row>
    <row r="286" customFormat="false" ht="12.8" hidden="false" customHeight="false" outlineLevel="0" collapsed="false">
      <c r="A286" s="61" t="s">
        <v>31</v>
      </c>
      <c r="B286" s="2" t="s">
        <v>32</v>
      </c>
      <c r="C286" s="62" t="n">
        <v>0</v>
      </c>
      <c r="D286" s="0"/>
      <c r="F286" s="61" t="s">
        <v>193</v>
      </c>
      <c r="G286" s="2" t="s">
        <v>194</v>
      </c>
      <c r="H286" s="64" t="n">
        <f aca="false">1</f>
        <v>1</v>
      </c>
    </row>
    <row r="287" customFormat="false" ht="12.8" hidden="false" customHeight="false" outlineLevel="0" collapsed="false">
      <c r="A287" s="61" t="s">
        <v>27</v>
      </c>
      <c r="B287" s="2" t="s">
        <v>28</v>
      </c>
      <c r="C287" s="62" t="n">
        <v>0</v>
      </c>
      <c r="D287" s="0"/>
      <c r="F287" s="61" t="s">
        <v>29</v>
      </c>
      <c r="G287" s="2" t="s">
        <v>30</v>
      </c>
      <c r="H287" s="64" t="n">
        <f aca="false">1</f>
        <v>1</v>
      </c>
    </row>
    <row r="288" customFormat="false" ht="12.8" hidden="false" customHeight="false" outlineLevel="0" collapsed="false">
      <c r="A288" s="61" t="s">
        <v>29</v>
      </c>
      <c r="B288" s="2" t="s">
        <v>30</v>
      </c>
      <c r="C288" s="62" t="n">
        <v>0</v>
      </c>
      <c r="D288" s="0"/>
      <c r="F288" s="61" t="s">
        <v>321</v>
      </c>
      <c r="G288" s="2" t="s">
        <v>322</v>
      </c>
      <c r="H288" s="64" t="n">
        <f aca="false">1</f>
        <v>1</v>
      </c>
    </row>
    <row r="289" customFormat="false" ht="12.8" hidden="false" customHeight="false" outlineLevel="0" collapsed="false">
      <c r="A289" s="61" t="s">
        <v>235</v>
      </c>
      <c r="B289" s="2" t="s">
        <v>236</v>
      </c>
      <c r="C289" s="62" t="n">
        <v>1</v>
      </c>
      <c r="D289" s="0"/>
      <c r="F289" s="61" t="s">
        <v>63</v>
      </c>
      <c r="G289" s="2" t="s">
        <v>64</v>
      </c>
      <c r="H289" s="64" t="n">
        <f aca="false">1</f>
        <v>1</v>
      </c>
    </row>
    <row r="290" customFormat="false" ht="12.8" hidden="false" customHeight="false" outlineLevel="0" collapsed="false">
      <c r="A290" s="61" t="s">
        <v>359</v>
      </c>
      <c r="B290" s="2" t="s">
        <v>360</v>
      </c>
      <c r="C290" s="62" t="n">
        <v>1</v>
      </c>
      <c r="D290" s="0"/>
      <c r="F290" s="61" t="s">
        <v>301</v>
      </c>
      <c r="G290" s="2" t="s">
        <v>302</v>
      </c>
      <c r="H290" s="64" t="n">
        <f aca="false">1</f>
        <v>1</v>
      </c>
    </row>
    <row r="291" customFormat="false" ht="12.8" hidden="false" customHeight="false" outlineLevel="0" collapsed="false">
      <c r="A291" s="67" t="s">
        <v>35</v>
      </c>
      <c r="B291" s="2" t="s">
        <v>36</v>
      </c>
      <c r="C291" s="62" t="n">
        <v>1</v>
      </c>
      <c r="D291" s="0"/>
      <c r="F291" s="61" t="s">
        <v>279</v>
      </c>
      <c r="G291" s="2" t="s">
        <v>280</v>
      </c>
      <c r="H291" s="64" t="n">
        <f aca="false">1</f>
        <v>1</v>
      </c>
    </row>
    <row r="292" customFormat="false" ht="12.8" hidden="false" customHeight="false" outlineLevel="0" collapsed="false">
      <c r="A292" s="61" t="s">
        <v>249</v>
      </c>
      <c r="B292" s="2" t="s">
        <v>250</v>
      </c>
      <c r="C292" s="62" t="n">
        <v>1</v>
      </c>
      <c r="D292" s="0"/>
      <c r="F292" s="61" t="s">
        <v>25</v>
      </c>
      <c r="G292" s="2" t="s">
        <v>26</v>
      </c>
      <c r="H292" s="64" t="n">
        <f aca="false">0</f>
        <v>0</v>
      </c>
    </row>
    <row r="293" customFormat="false" ht="12.8" hidden="false" customHeight="false" outlineLevel="0" collapsed="false">
      <c r="A293" s="67" t="s">
        <v>179</v>
      </c>
      <c r="B293" s="2" t="s">
        <v>180</v>
      </c>
      <c r="C293" s="62" t="n">
        <v>1</v>
      </c>
      <c r="D293" s="0"/>
      <c r="F293" s="61" t="s">
        <v>35</v>
      </c>
      <c r="G293" s="2" t="s">
        <v>36</v>
      </c>
      <c r="H293" s="64" t="n">
        <f aca="false">0</f>
        <v>0</v>
      </c>
    </row>
    <row r="294" customFormat="false" ht="12.8" hidden="false" customHeight="false" outlineLevel="0" collapsed="false">
      <c r="A294" s="61" t="s">
        <v>119</v>
      </c>
      <c r="B294" s="2" t="s">
        <v>120</v>
      </c>
      <c r="C294" s="62" t="n">
        <v>1</v>
      </c>
      <c r="D294" s="0"/>
      <c r="F294" s="61" t="s">
        <v>249</v>
      </c>
      <c r="G294" s="2" t="s">
        <v>250</v>
      </c>
      <c r="H294" s="64" t="n">
        <f aca="false">0</f>
        <v>0</v>
      </c>
    </row>
    <row r="295" customFormat="false" ht="12.8" hidden="false" customHeight="false" outlineLevel="0" collapsed="false">
      <c r="A295" s="61" t="s">
        <v>329</v>
      </c>
      <c r="B295" s="2" t="s">
        <v>330</v>
      </c>
      <c r="C295" s="62" t="n">
        <v>1</v>
      </c>
      <c r="D295" s="0"/>
      <c r="F295" s="61" t="s">
        <v>329</v>
      </c>
      <c r="G295" s="2" t="s">
        <v>330</v>
      </c>
      <c r="H295" s="64" t="n">
        <f aca="false">0</f>
        <v>0</v>
      </c>
    </row>
    <row r="296" customFormat="false" ht="15" hidden="false" customHeight="false" outlineLevel="0" collapsed="false">
      <c r="A296" s="61" t="s">
        <v>175</v>
      </c>
      <c r="B296" s="2" t="s">
        <v>176</v>
      </c>
      <c r="C296" s="62" t="n">
        <v>1</v>
      </c>
      <c r="D296" s="45"/>
      <c r="F296" s="61" t="s">
        <v>175</v>
      </c>
      <c r="G296" s="2" t="s">
        <v>176</v>
      </c>
      <c r="H296" s="64" t="n">
        <f aca="false">0</f>
        <v>0</v>
      </c>
    </row>
    <row r="297" customFormat="false" ht="15" hidden="false" customHeight="false" outlineLevel="0" collapsed="false">
      <c r="A297" s="61" t="s">
        <v>97</v>
      </c>
      <c r="B297" s="2" t="s">
        <v>98</v>
      </c>
      <c r="C297" s="62" t="n">
        <v>1</v>
      </c>
      <c r="D297" s="45"/>
      <c r="F297" s="61" t="s">
        <v>378</v>
      </c>
      <c r="G297" s="2" t="s">
        <v>379</v>
      </c>
      <c r="H297" s="64" t="n">
        <f aca="false">0</f>
        <v>0</v>
      </c>
    </row>
    <row r="298" customFormat="false" ht="15" hidden="false" customHeight="false" outlineLevel="0" collapsed="false">
      <c r="A298" s="61" t="s">
        <v>125</v>
      </c>
      <c r="B298" s="2" t="s">
        <v>126</v>
      </c>
      <c r="C298" s="62" t="n">
        <v>1</v>
      </c>
      <c r="D298" s="45"/>
      <c r="F298" s="61" t="s">
        <v>125</v>
      </c>
      <c r="G298" s="2" t="s">
        <v>126</v>
      </c>
      <c r="H298" s="64" t="n">
        <f aca="false">0</f>
        <v>0</v>
      </c>
    </row>
    <row r="299" customFormat="false" ht="12.8" hidden="false" customHeight="false" outlineLevel="0" collapsed="false">
      <c r="A299" s="67" t="s">
        <v>71</v>
      </c>
      <c r="B299" s="2" t="s">
        <v>72</v>
      </c>
      <c r="C299" s="62" t="n">
        <v>1</v>
      </c>
      <c r="D299" s="0"/>
      <c r="F299" s="61" t="s">
        <v>71</v>
      </c>
      <c r="G299" s="2" t="s">
        <v>72</v>
      </c>
      <c r="H299" s="64" t="n">
        <f aca="false">0</f>
        <v>0</v>
      </c>
    </row>
    <row r="300" customFormat="false" ht="12.8" hidden="false" customHeight="false" outlineLevel="0" collapsed="false">
      <c r="A300" s="61" t="s">
        <v>199</v>
      </c>
      <c r="B300" s="2" t="s">
        <v>200</v>
      </c>
      <c r="C300" s="62" t="n">
        <v>1</v>
      </c>
      <c r="D300" s="0"/>
      <c r="F300" s="61" t="s">
        <v>199</v>
      </c>
      <c r="G300" s="2" t="s">
        <v>200</v>
      </c>
      <c r="H300" s="64" t="n">
        <f aca="false">0</f>
        <v>0</v>
      </c>
    </row>
    <row r="301" customFormat="false" ht="17.35" hidden="false" customHeight="false" outlineLevel="0" collapsed="false">
      <c r="A301" s="61" t="s">
        <v>357</v>
      </c>
      <c r="B301" s="2" t="s">
        <v>358</v>
      </c>
      <c r="C301" s="62" t="n">
        <v>1</v>
      </c>
      <c r="D301" s="24"/>
      <c r="F301" s="61" t="s">
        <v>305</v>
      </c>
      <c r="G301" s="2" t="s">
        <v>306</v>
      </c>
      <c r="H301" s="64" t="n">
        <f aca="false">0</f>
        <v>0</v>
      </c>
    </row>
    <row r="302" customFormat="false" ht="12.8" hidden="false" customHeight="false" outlineLevel="0" collapsed="false">
      <c r="A302" s="61" t="s">
        <v>305</v>
      </c>
      <c r="B302" s="2" t="s">
        <v>306</v>
      </c>
      <c r="C302" s="62" t="n">
        <v>1</v>
      </c>
      <c r="F302" s="61" t="s">
        <v>83</v>
      </c>
      <c r="G302" s="2" t="s">
        <v>84</v>
      </c>
      <c r="H302" s="64" t="n">
        <f aca="false">0</f>
        <v>0</v>
      </c>
    </row>
    <row r="303" customFormat="false" ht="12.8" hidden="false" customHeight="false" outlineLevel="0" collapsed="false">
      <c r="A303" s="61" t="s">
        <v>83</v>
      </c>
      <c r="B303" s="2" t="s">
        <v>84</v>
      </c>
      <c r="C303" s="62" t="n">
        <v>1</v>
      </c>
      <c r="F303" s="61" t="s">
        <v>341</v>
      </c>
      <c r="G303" s="2" t="s">
        <v>342</v>
      </c>
      <c r="H303" s="64" t="n">
        <f aca="false">0</f>
        <v>0</v>
      </c>
    </row>
    <row r="304" customFormat="false" ht="12.8" hidden="false" customHeight="false" outlineLevel="0" collapsed="false">
      <c r="A304" s="61" t="s">
        <v>341</v>
      </c>
      <c r="B304" s="2" t="s">
        <v>342</v>
      </c>
      <c r="C304" s="62" t="n">
        <v>1</v>
      </c>
      <c r="F304" s="61" t="s">
        <v>183</v>
      </c>
      <c r="G304" s="2" t="s">
        <v>184</v>
      </c>
      <c r="H304" s="64" t="n">
        <f aca="false">0</f>
        <v>0</v>
      </c>
    </row>
    <row r="305" customFormat="false" ht="12.8" hidden="false" customHeight="false" outlineLevel="0" collapsed="false">
      <c r="A305" s="61" t="s">
        <v>57</v>
      </c>
      <c r="B305" s="2" t="s">
        <v>58</v>
      </c>
      <c r="C305" s="62" t="n">
        <v>1</v>
      </c>
      <c r="F305" s="61" t="s">
        <v>335</v>
      </c>
      <c r="G305" s="2" t="s">
        <v>336</v>
      </c>
      <c r="H305" s="64" t="n">
        <f aca="false">0</f>
        <v>0</v>
      </c>
    </row>
    <row r="306" customFormat="false" ht="12.8" hidden="false" customHeight="false" outlineLevel="0" collapsed="false">
      <c r="A306" s="61" t="s">
        <v>197</v>
      </c>
      <c r="B306" s="2" t="s">
        <v>198</v>
      </c>
      <c r="C306" s="62" t="n">
        <v>1</v>
      </c>
      <c r="F306" s="61" t="s">
        <v>327</v>
      </c>
      <c r="G306" s="2" t="s">
        <v>328</v>
      </c>
      <c r="H306" s="64" t="n">
        <f aca="false">0</f>
        <v>0</v>
      </c>
    </row>
    <row r="307" customFormat="false" ht="12.8" hidden="false" customHeight="false" outlineLevel="0" collapsed="false">
      <c r="A307" s="61" t="s">
        <v>81</v>
      </c>
      <c r="B307" s="2" t="s">
        <v>82</v>
      </c>
      <c r="C307" s="62" t="n">
        <v>1</v>
      </c>
      <c r="F307" s="61" t="s">
        <v>337</v>
      </c>
      <c r="G307" s="2" t="s">
        <v>338</v>
      </c>
      <c r="H307" s="64" t="n">
        <f aca="false">0</f>
        <v>0</v>
      </c>
    </row>
    <row r="308" customFormat="false" ht="12.8" hidden="false" customHeight="false" outlineLevel="0" collapsed="false">
      <c r="A308" s="61" t="s">
        <v>183</v>
      </c>
      <c r="B308" s="2" t="s">
        <v>184</v>
      </c>
      <c r="C308" s="62" t="n">
        <v>1</v>
      </c>
      <c r="F308" s="61" t="s">
        <v>139</v>
      </c>
      <c r="G308" s="2" t="s">
        <v>140</v>
      </c>
      <c r="H308" s="64" t="n">
        <f aca="false">0</f>
        <v>0</v>
      </c>
    </row>
    <row r="309" customFormat="false" ht="12.8" hidden="false" customHeight="false" outlineLevel="0" collapsed="false">
      <c r="A309" s="67" t="s">
        <v>227</v>
      </c>
      <c r="B309" s="2" t="s">
        <v>228</v>
      </c>
      <c r="C309" s="65" t="n">
        <v>1</v>
      </c>
      <c r="F309" s="61" t="s">
        <v>285</v>
      </c>
      <c r="G309" s="2" t="s">
        <v>286</v>
      </c>
      <c r="H309" s="64" t="n">
        <f aca="false">0</f>
        <v>0</v>
      </c>
    </row>
    <row r="310" customFormat="false" ht="12.8" hidden="false" customHeight="false" outlineLevel="0" collapsed="false">
      <c r="A310" s="67" t="s">
        <v>335</v>
      </c>
      <c r="B310" s="2" t="s">
        <v>336</v>
      </c>
      <c r="C310" s="62" t="n">
        <v>1</v>
      </c>
      <c r="F310" s="61" t="s">
        <v>375</v>
      </c>
      <c r="G310" s="2" t="s">
        <v>376</v>
      </c>
      <c r="H310" s="64" t="n">
        <f aca="false">0</f>
        <v>0</v>
      </c>
    </row>
    <row r="311" customFormat="false" ht="12.8" hidden="false" customHeight="false" outlineLevel="0" collapsed="false">
      <c r="A311" s="61" t="s">
        <v>327</v>
      </c>
      <c r="B311" s="2" t="s">
        <v>328</v>
      </c>
      <c r="C311" s="62" t="n">
        <v>1</v>
      </c>
      <c r="F311" s="61" t="s">
        <v>247</v>
      </c>
      <c r="G311" s="2" t="s">
        <v>248</v>
      </c>
      <c r="H311" s="64" t="n">
        <f aca="false">0</f>
        <v>0</v>
      </c>
    </row>
    <row r="312" customFormat="false" ht="12.8" hidden="false" customHeight="false" outlineLevel="0" collapsed="false">
      <c r="A312" s="61" t="s">
        <v>337</v>
      </c>
      <c r="B312" s="2" t="s">
        <v>338</v>
      </c>
      <c r="C312" s="62" t="n">
        <v>1</v>
      </c>
      <c r="F312" s="61" t="s">
        <v>103</v>
      </c>
      <c r="G312" s="2" t="s">
        <v>104</v>
      </c>
      <c r="H312" s="64" t="n">
        <f aca="false">0</f>
        <v>0</v>
      </c>
    </row>
    <row r="313" customFormat="false" ht="12.8" hidden="false" customHeight="false" outlineLevel="0" collapsed="false">
      <c r="A313" s="61" t="s">
        <v>193</v>
      </c>
      <c r="B313" s="2" t="s">
        <v>194</v>
      </c>
      <c r="C313" s="62" t="n">
        <v>1</v>
      </c>
      <c r="F313" s="61" t="s">
        <v>233</v>
      </c>
      <c r="G313" s="2" t="s">
        <v>234</v>
      </c>
      <c r="H313" s="64" t="n">
        <f aca="false">0</f>
        <v>0</v>
      </c>
    </row>
    <row r="314" customFormat="false" ht="12.8" hidden="false" customHeight="false" outlineLevel="0" collapsed="false">
      <c r="A314" s="61" t="s">
        <v>37</v>
      </c>
      <c r="B314" s="2" t="s">
        <v>38</v>
      </c>
      <c r="C314" s="62" t="n">
        <v>1</v>
      </c>
      <c r="F314" s="61" t="s">
        <v>153</v>
      </c>
      <c r="G314" s="2" t="s">
        <v>154</v>
      </c>
      <c r="H314" s="64" t="n">
        <f aca="false">0</f>
        <v>0</v>
      </c>
    </row>
    <row r="315" customFormat="false" ht="12.8" hidden="false" customHeight="false" outlineLevel="0" collapsed="false">
      <c r="A315" s="67" t="s">
        <v>139</v>
      </c>
      <c r="B315" s="2" t="s">
        <v>140</v>
      </c>
      <c r="C315" s="62" t="n">
        <v>1</v>
      </c>
      <c r="F315" s="61" t="s">
        <v>171</v>
      </c>
      <c r="G315" s="2" t="s">
        <v>172</v>
      </c>
      <c r="H315" s="64" t="n">
        <f aca="false">0</f>
        <v>0</v>
      </c>
    </row>
    <row r="316" customFormat="false" ht="12.8" hidden="false" customHeight="false" outlineLevel="0" collapsed="false">
      <c r="A316" s="61" t="s">
        <v>321</v>
      </c>
      <c r="B316" s="2" t="s">
        <v>322</v>
      </c>
      <c r="C316" s="62" t="n">
        <v>1</v>
      </c>
      <c r="F316" s="61" t="s">
        <v>93</v>
      </c>
      <c r="G316" s="2" t="s">
        <v>94</v>
      </c>
      <c r="H316" s="64" t="n">
        <f aca="false">0</f>
        <v>0</v>
      </c>
    </row>
    <row r="317" customFormat="false" ht="12.8" hidden="false" customHeight="false" outlineLevel="0" collapsed="false">
      <c r="A317" s="61" t="s">
        <v>285</v>
      </c>
      <c r="B317" s="2" t="s">
        <v>286</v>
      </c>
      <c r="C317" s="62" t="n">
        <v>1</v>
      </c>
      <c r="F317" s="61" t="s">
        <v>217</v>
      </c>
      <c r="G317" s="2" t="s">
        <v>218</v>
      </c>
      <c r="H317" s="64" t="n">
        <f aca="false">0</f>
        <v>0</v>
      </c>
    </row>
    <row r="318" customFormat="false" ht="12.8" hidden="false" customHeight="false" outlineLevel="0" collapsed="false">
      <c r="A318" s="61" t="s">
        <v>375</v>
      </c>
      <c r="B318" s="2" t="s">
        <v>376</v>
      </c>
      <c r="C318" s="62" t="n">
        <v>1</v>
      </c>
      <c r="F318" s="61" t="s">
        <v>73</v>
      </c>
      <c r="G318" s="2" t="s">
        <v>74</v>
      </c>
      <c r="H318" s="64" t="n">
        <f aca="false">0</f>
        <v>0</v>
      </c>
    </row>
    <row r="319" customFormat="false" ht="12.8" hidden="false" customHeight="false" outlineLevel="0" collapsed="false">
      <c r="A319" s="61" t="s">
        <v>247</v>
      </c>
      <c r="B319" s="2" t="s">
        <v>248</v>
      </c>
      <c r="C319" s="62" t="n">
        <v>1</v>
      </c>
      <c r="F319" s="61" t="s">
        <v>51</v>
      </c>
      <c r="G319" s="2" t="s">
        <v>52</v>
      </c>
      <c r="H319" s="64" t="n">
        <f aca="false">0</f>
        <v>0</v>
      </c>
    </row>
    <row r="320" customFormat="false" ht="12.8" hidden="false" customHeight="false" outlineLevel="0" collapsed="false">
      <c r="A320" s="61" t="s">
        <v>103</v>
      </c>
      <c r="B320" s="2" t="s">
        <v>104</v>
      </c>
      <c r="C320" s="62" t="n">
        <v>1</v>
      </c>
      <c r="F320" s="61" t="s">
        <v>101</v>
      </c>
      <c r="G320" s="2" t="s">
        <v>102</v>
      </c>
      <c r="H320" s="64" t="n">
        <f aca="false">0</f>
        <v>0</v>
      </c>
    </row>
    <row r="321" customFormat="false" ht="12.8" hidden="false" customHeight="false" outlineLevel="0" collapsed="false">
      <c r="A321" s="61" t="s">
        <v>63</v>
      </c>
      <c r="B321" s="2" t="s">
        <v>64</v>
      </c>
      <c r="C321" s="62" t="n">
        <v>1</v>
      </c>
      <c r="F321" s="61" t="s">
        <v>333</v>
      </c>
      <c r="G321" s="2" t="s">
        <v>334</v>
      </c>
      <c r="H321" s="64" t="n">
        <f aca="false">0</f>
        <v>0</v>
      </c>
    </row>
    <row r="322" customFormat="false" ht="12.8" hidden="false" customHeight="false" outlineLevel="0" collapsed="false">
      <c r="A322" s="61" t="s">
        <v>233</v>
      </c>
      <c r="B322" s="2" t="s">
        <v>234</v>
      </c>
      <c r="C322" s="62" t="n">
        <v>1</v>
      </c>
      <c r="F322" s="61" t="s">
        <v>33</v>
      </c>
      <c r="G322" s="2" t="s">
        <v>34</v>
      </c>
      <c r="H322" s="64" t="n">
        <f aca="false">0</f>
        <v>0</v>
      </c>
    </row>
    <row r="323" customFormat="false" ht="12.8" hidden="false" customHeight="false" outlineLevel="0" collapsed="false">
      <c r="A323" s="61" t="s">
        <v>153</v>
      </c>
      <c r="B323" s="2" t="s">
        <v>154</v>
      </c>
      <c r="C323" s="62" t="n">
        <v>1</v>
      </c>
      <c r="F323" s="61" t="s">
        <v>65</v>
      </c>
      <c r="G323" s="2" t="s">
        <v>66</v>
      </c>
      <c r="H323" s="64" t="n">
        <f aca="false">0</f>
        <v>0</v>
      </c>
    </row>
    <row r="324" customFormat="false" ht="12.8" hidden="false" customHeight="false" outlineLevel="0" collapsed="false">
      <c r="A324" s="61" t="s">
        <v>171</v>
      </c>
      <c r="B324" s="2" t="s">
        <v>172</v>
      </c>
      <c r="C324" s="62" t="n">
        <v>1</v>
      </c>
      <c r="F324" s="61" t="s">
        <v>363</v>
      </c>
      <c r="G324" s="2" t="s">
        <v>364</v>
      </c>
      <c r="H324" s="64" t="n">
        <f aca="false">0</f>
        <v>0</v>
      </c>
    </row>
    <row r="325" customFormat="false" ht="12.8" hidden="false" customHeight="false" outlineLevel="0" collapsed="false">
      <c r="A325" s="61" t="s">
        <v>93</v>
      </c>
      <c r="B325" s="2" t="s">
        <v>94</v>
      </c>
      <c r="C325" s="62" t="n">
        <v>1</v>
      </c>
      <c r="F325" s="61" t="s">
        <v>355</v>
      </c>
      <c r="G325" s="2" t="s">
        <v>356</v>
      </c>
      <c r="H325" s="64" t="n">
        <f aca="false">0</f>
        <v>0</v>
      </c>
    </row>
    <row r="326" customFormat="false" ht="12.8" hidden="false" customHeight="false" outlineLevel="0" collapsed="false">
      <c r="A326" s="61" t="s">
        <v>217</v>
      </c>
      <c r="B326" s="2" t="s">
        <v>218</v>
      </c>
      <c r="C326" s="62" t="n">
        <v>1</v>
      </c>
      <c r="F326" s="61" t="s">
        <v>137</v>
      </c>
      <c r="G326" s="2" t="s">
        <v>138</v>
      </c>
      <c r="H326" s="64" t="n">
        <f aca="false">0</f>
        <v>0</v>
      </c>
    </row>
    <row r="327" customFormat="false" ht="12.8" hidden="false" customHeight="false" outlineLevel="0" collapsed="false">
      <c r="A327" s="61" t="s">
        <v>73</v>
      </c>
      <c r="B327" s="2" t="s">
        <v>74</v>
      </c>
      <c r="C327" s="62" t="n">
        <v>1</v>
      </c>
      <c r="F327" s="61" t="s">
        <v>297</v>
      </c>
      <c r="G327" s="2" t="s">
        <v>298</v>
      </c>
      <c r="H327" s="64" t="n">
        <f aca="false">0</f>
        <v>0</v>
      </c>
    </row>
    <row r="328" customFormat="false" ht="12.8" hidden="false" customHeight="false" outlineLevel="0" collapsed="false">
      <c r="A328" s="61" t="s">
        <v>51</v>
      </c>
      <c r="B328" s="2" t="s">
        <v>52</v>
      </c>
      <c r="C328" s="62" t="n">
        <v>1</v>
      </c>
      <c r="F328" s="61" t="s">
        <v>75</v>
      </c>
      <c r="G328" s="2" t="s">
        <v>76</v>
      </c>
      <c r="H328" s="64" t="n">
        <f aca="false">0</f>
        <v>0</v>
      </c>
    </row>
    <row r="329" customFormat="false" ht="12.8" hidden="false" customHeight="false" outlineLevel="0" collapsed="false">
      <c r="A329" s="61" t="s">
        <v>101</v>
      </c>
      <c r="B329" s="2" t="s">
        <v>102</v>
      </c>
      <c r="C329" s="62" t="n">
        <v>1</v>
      </c>
      <c r="F329" s="61" t="s">
        <v>213</v>
      </c>
      <c r="G329" s="2" t="s">
        <v>214</v>
      </c>
      <c r="H329" s="64" t="n">
        <f aca="false">0</f>
        <v>0</v>
      </c>
    </row>
    <row r="330" customFormat="false" ht="12.8" hidden="false" customHeight="false" outlineLevel="0" collapsed="false">
      <c r="A330" s="61" t="s">
        <v>191</v>
      </c>
      <c r="B330" s="2" t="s">
        <v>192</v>
      </c>
      <c r="C330" s="62" t="n">
        <v>1</v>
      </c>
      <c r="F330" s="61" t="s">
        <v>259</v>
      </c>
      <c r="G330" s="2" t="s">
        <v>260</v>
      </c>
      <c r="H330" s="64" t="n">
        <f aca="false">0</f>
        <v>0</v>
      </c>
    </row>
    <row r="331" customFormat="false" ht="12.8" hidden="false" customHeight="false" outlineLevel="0" collapsed="false">
      <c r="A331" s="61" t="s">
        <v>301</v>
      </c>
      <c r="B331" s="2" t="s">
        <v>302</v>
      </c>
      <c r="C331" s="62" t="n">
        <v>1</v>
      </c>
      <c r="F331" s="61" t="s">
        <v>111</v>
      </c>
      <c r="G331" s="2" t="s">
        <v>112</v>
      </c>
      <c r="H331" s="64" t="n">
        <f aca="false">0</f>
        <v>0</v>
      </c>
    </row>
    <row r="332" customFormat="false" ht="12.8" hidden="false" customHeight="false" outlineLevel="0" collapsed="false">
      <c r="A332" s="61" t="s">
        <v>333</v>
      </c>
      <c r="B332" s="2" t="s">
        <v>334</v>
      </c>
      <c r="C332" s="62" t="n">
        <v>1</v>
      </c>
      <c r="F332" s="61" t="s">
        <v>281</v>
      </c>
      <c r="G332" s="2" t="s">
        <v>282</v>
      </c>
      <c r="H332" s="64" t="n">
        <f aca="false">0</f>
        <v>0</v>
      </c>
    </row>
    <row r="333" customFormat="false" ht="12.8" hidden="false" customHeight="false" outlineLevel="0" collapsed="false">
      <c r="A333" s="61" t="s">
        <v>365</v>
      </c>
      <c r="B333" s="2" t="s">
        <v>366</v>
      </c>
      <c r="C333" s="62" t="n">
        <v>1</v>
      </c>
      <c r="F333" s="61" t="s">
        <v>283</v>
      </c>
      <c r="G333" s="2" t="s">
        <v>284</v>
      </c>
      <c r="H333" s="64" t="n">
        <f aca="false">0</f>
        <v>0</v>
      </c>
    </row>
    <row r="334" customFormat="false" ht="12.8" hidden="false" customHeight="false" outlineLevel="0" collapsed="false">
      <c r="A334" s="61" t="s">
        <v>33</v>
      </c>
      <c r="B334" s="2" t="s">
        <v>34</v>
      </c>
      <c r="C334" s="62" t="n">
        <v>1</v>
      </c>
      <c r="F334" s="61" t="s">
        <v>189</v>
      </c>
      <c r="G334" s="2" t="s">
        <v>190</v>
      </c>
      <c r="H334" s="64" t="n">
        <f aca="false">0</f>
        <v>0</v>
      </c>
    </row>
    <row r="335" customFormat="false" ht="12.8" hidden="false" customHeight="false" outlineLevel="0" collapsed="false">
      <c r="A335" s="61" t="s">
        <v>65</v>
      </c>
      <c r="B335" s="2" t="s">
        <v>66</v>
      </c>
      <c r="C335" s="62" t="n">
        <v>1</v>
      </c>
      <c r="F335" s="61" t="s">
        <v>293</v>
      </c>
      <c r="G335" s="2" t="s">
        <v>294</v>
      </c>
      <c r="H335" s="64" t="n">
        <f aca="false">0</f>
        <v>0</v>
      </c>
    </row>
    <row r="336" customFormat="false" ht="12.8" hidden="false" customHeight="false" outlineLevel="0" collapsed="false">
      <c r="A336" s="61" t="s">
        <v>363</v>
      </c>
      <c r="B336" s="2" t="s">
        <v>364</v>
      </c>
      <c r="C336" s="62" t="n">
        <v>1</v>
      </c>
      <c r="F336" s="61" t="s">
        <v>87</v>
      </c>
      <c r="G336" s="2" t="s">
        <v>88</v>
      </c>
      <c r="H336" s="64" t="n">
        <f aca="false">0</f>
        <v>0</v>
      </c>
    </row>
    <row r="337" customFormat="false" ht="12.8" hidden="false" customHeight="false" outlineLevel="0" collapsed="false">
      <c r="A337" s="61" t="s">
        <v>355</v>
      </c>
      <c r="B337" s="2" t="s">
        <v>356</v>
      </c>
      <c r="C337" s="62" t="n">
        <v>1</v>
      </c>
      <c r="F337" s="61" t="s">
        <v>133</v>
      </c>
      <c r="G337" s="2" t="s">
        <v>134</v>
      </c>
      <c r="H337" s="64" t="n">
        <f aca="false">0</f>
        <v>0</v>
      </c>
    </row>
    <row r="338" customFormat="false" ht="12.8" hidden="false" customHeight="false" outlineLevel="0" collapsed="false">
      <c r="A338" s="61" t="s">
        <v>137</v>
      </c>
      <c r="B338" s="2" t="s">
        <v>138</v>
      </c>
      <c r="C338" s="62" t="n">
        <v>1</v>
      </c>
      <c r="F338" s="61" t="s">
        <v>173</v>
      </c>
      <c r="G338" s="2" t="s">
        <v>174</v>
      </c>
      <c r="H338" s="64" t="n">
        <f aca="false">0</f>
        <v>0</v>
      </c>
    </row>
    <row r="339" customFormat="false" ht="12.8" hidden="false" customHeight="false" outlineLevel="0" collapsed="false">
      <c r="A339" s="61" t="s">
        <v>297</v>
      </c>
      <c r="B339" s="2" t="s">
        <v>298</v>
      </c>
      <c r="C339" s="62" t="n">
        <v>1</v>
      </c>
      <c r="F339" s="61" t="s">
        <v>223</v>
      </c>
      <c r="G339" s="2" t="s">
        <v>224</v>
      </c>
      <c r="H339" s="64" t="n">
        <f aca="false">0</f>
        <v>0</v>
      </c>
    </row>
    <row r="340" customFormat="false" ht="12.8" hidden="false" customHeight="false" outlineLevel="0" collapsed="false">
      <c r="A340" s="61" t="s">
        <v>75</v>
      </c>
      <c r="B340" s="2" t="s">
        <v>76</v>
      </c>
      <c r="C340" s="62" t="n">
        <v>1</v>
      </c>
      <c r="F340" s="61" t="s">
        <v>291</v>
      </c>
      <c r="G340" s="2" t="s">
        <v>292</v>
      </c>
      <c r="H340" s="64" t="n">
        <f aca="false">0</f>
        <v>0</v>
      </c>
    </row>
    <row r="341" customFormat="false" ht="12.8" hidden="false" customHeight="false" outlineLevel="0" collapsed="false">
      <c r="A341" s="61" t="s">
        <v>213</v>
      </c>
      <c r="B341" s="2" t="s">
        <v>214</v>
      </c>
      <c r="C341" s="62" t="n">
        <v>1</v>
      </c>
      <c r="F341" s="61" t="s">
        <v>205</v>
      </c>
      <c r="G341" s="2" t="s">
        <v>206</v>
      </c>
      <c r="H341" s="64" t="n">
        <f aca="false">0</f>
        <v>0</v>
      </c>
    </row>
    <row r="342" customFormat="false" ht="12.8" hidden="false" customHeight="false" outlineLevel="0" collapsed="false">
      <c r="A342" s="61" t="s">
        <v>259</v>
      </c>
      <c r="B342" s="2" t="s">
        <v>260</v>
      </c>
      <c r="C342" s="62" t="n">
        <v>1</v>
      </c>
      <c r="F342" s="61" t="s">
        <v>141</v>
      </c>
      <c r="G342" s="2" t="s">
        <v>142</v>
      </c>
      <c r="H342" s="64" t="n">
        <f aca="false">0</f>
        <v>0</v>
      </c>
    </row>
    <row r="343" customFormat="false" ht="12.8" hidden="false" customHeight="false" outlineLevel="0" collapsed="false">
      <c r="A343" s="61" t="s">
        <v>111</v>
      </c>
      <c r="B343" s="2" t="s">
        <v>112</v>
      </c>
      <c r="C343" s="62" t="n">
        <v>1</v>
      </c>
      <c r="F343" s="61" t="s">
        <v>39</v>
      </c>
      <c r="G343" s="2" t="s">
        <v>40</v>
      </c>
      <c r="H343" s="64" t="n">
        <f aca="false">0</f>
        <v>0</v>
      </c>
    </row>
    <row r="344" customFormat="false" ht="12.8" hidden="false" customHeight="false" outlineLevel="0" collapsed="false">
      <c r="A344" s="61" t="s">
        <v>281</v>
      </c>
      <c r="B344" s="2" t="s">
        <v>282</v>
      </c>
      <c r="C344" s="62" t="n">
        <v>1</v>
      </c>
      <c r="F344" s="61" t="s">
        <v>129</v>
      </c>
      <c r="G344" s="2" t="s">
        <v>130</v>
      </c>
      <c r="H344" s="64" t="n">
        <f aca="false">0</f>
        <v>0</v>
      </c>
    </row>
    <row r="345" customFormat="false" ht="12.8" hidden="false" customHeight="false" outlineLevel="0" collapsed="false">
      <c r="A345" s="61" t="s">
        <v>283</v>
      </c>
      <c r="B345" s="2" t="s">
        <v>284</v>
      </c>
      <c r="C345" s="62" t="n">
        <v>1</v>
      </c>
      <c r="F345" s="61" t="s">
        <v>165</v>
      </c>
      <c r="G345" s="2" t="s">
        <v>166</v>
      </c>
      <c r="H345" s="64" t="n">
        <f aca="false">0</f>
        <v>0</v>
      </c>
    </row>
    <row r="346" customFormat="false" ht="12.8" hidden="false" customHeight="false" outlineLevel="0" collapsed="false">
      <c r="A346" s="61" t="s">
        <v>189</v>
      </c>
      <c r="B346" s="2" t="s">
        <v>190</v>
      </c>
      <c r="C346" s="62" t="n">
        <v>1</v>
      </c>
      <c r="F346" s="61" t="s">
        <v>241</v>
      </c>
      <c r="G346" s="2" t="s">
        <v>242</v>
      </c>
      <c r="H346" s="64" t="n">
        <f aca="false">0</f>
        <v>0</v>
      </c>
    </row>
    <row r="347" customFormat="false" ht="12.8" hidden="false" customHeight="false" outlineLevel="0" collapsed="false">
      <c r="A347" s="61" t="s">
        <v>293</v>
      </c>
      <c r="B347" s="2" t="s">
        <v>294</v>
      </c>
      <c r="C347" s="62" t="n">
        <v>1</v>
      </c>
      <c r="F347" s="61" t="s">
        <v>203</v>
      </c>
      <c r="G347" s="2" t="s">
        <v>204</v>
      </c>
      <c r="H347" s="64" t="n">
        <f aca="false">0</f>
        <v>0</v>
      </c>
    </row>
    <row r="348" customFormat="false" ht="12.8" hidden="false" customHeight="false" outlineLevel="0" collapsed="false">
      <c r="A348" s="61" t="s">
        <v>87</v>
      </c>
      <c r="B348" s="2" t="s">
        <v>88</v>
      </c>
      <c r="C348" s="62" t="n">
        <v>1</v>
      </c>
      <c r="F348" s="61" t="s">
        <v>215</v>
      </c>
      <c r="G348" s="2" t="s">
        <v>216</v>
      </c>
      <c r="H348" s="64" t="n">
        <f aca="false">0</f>
        <v>0</v>
      </c>
    </row>
    <row r="349" customFormat="false" ht="12.8" hidden="false" customHeight="false" outlineLevel="0" collapsed="false">
      <c r="A349" s="61" t="s">
        <v>133</v>
      </c>
      <c r="B349" s="2" t="s">
        <v>134</v>
      </c>
      <c r="C349" s="62" t="n">
        <v>1</v>
      </c>
      <c r="F349" s="61" t="s">
        <v>311</v>
      </c>
      <c r="G349" s="2" t="s">
        <v>312</v>
      </c>
      <c r="H349" s="64" t="n">
        <f aca="false">0</f>
        <v>0</v>
      </c>
    </row>
    <row r="350" customFormat="false" ht="12.8" hidden="false" customHeight="false" outlineLevel="0" collapsed="false">
      <c r="A350" s="61" t="s">
        <v>173</v>
      </c>
      <c r="B350" s="2" t="s">
        <v>174</v>
      </c>
      <c r="C350" s="62" t="n">
        <v>1</v>
      </c>
      <c r="F350" s="61" t="s">
        <v>323</v>
      </c>
      <c r="G350" s="2" t="s">
        <v>324</v>
      </c>
      <c r="H350" s="64" t="n">
        <f aca="false">0</f>
        <v>0</v>
      </c>
    </row>
    <row r="351" customFormat="false" ht="12.8" hidden="false" customHeight="false" outlineLevel="0" collapsed="false">
      <c r="A351" s="61" t="s">
        <v>223</v>
      </c>
      <c r="B351" s="2" t="s">
        <v>224</v>
      </c>
      <c r="C351" s="62" t="n">
        <v>1</v>
      </c>
      <c r="F351" s="61" t="s">
        <v>339</v>
      </c>
      <c r="G351" s="2" t="s">
        <v>340</v>
      </c>
      <c r="H351" s="64" t="n">
        <f aca="false">0</f>
        <v>0</v>
      </c>
    </row>
    <row r="352" customFormat="false" ht="12.8" hidden="false" customHeight="false" outlineLevel="0" collapsed="false">
      <c r="A352" s="61" t="s">
        <v>291</v>
      </c>
      <c r="B352" s="2" t="s">
        <v>292</v>
      </c>
      <c r="C352" s="62" t="n">
        <v>1</v>
      </c>
      <c r="F352" s="61" t="s">
        <v>79</v>
      </c>
      <c r="G352" s="2" t="s">
        <v>80</v>
      </c>
      <c r="H352" s="64" t="n">
        <f aca="false">0</f>
        <v>0</v>
      </c>
    </row>
    <row r="353" customFormat="false" ht="12.8" hidden="false" customHeight="false" outlineLevel="0" collapsed="false">
      <c r="A353" s="61" t="s">
        <v>205</v>
      </c>
      <c r="B353" s="2" t="s">
        <v>206</v>
      </c>
      <c r="C353" s="62" t="n">
        <v>1</v>
      </c>
      <c r="F353" s="61" t="s">
        <v>257</v>
      </c>
      <c r="G353" s="2" t="s">
        <v>258</v>
      </c>
      <c r="H353" s="64" t="n">
        <f aca="false">0</f>
        <v>0</v>
      </c>
    </row>
    <row r="354" customFormat="false" ht="12.8" hidden="false" customHeight="false" outlineLevel="0" collapsed="false">
      <c r="A354" s="61" t="s">
        <v>141</v>
      </c>
      <c r="B354" s="2" t="s">
        <v>142</v>
      </c>
      <c r="C354" s="62" t="n">
        <v>1</v>
      </c>
      <c r="F354" s="61" t="s">
        <v>115</v>
      </c>
      <c r="G354" s="2" t="s">
        <v>116</v>
      </c>
      <c r="H354" s="64" t="n">
        <f aca="false">0</f>
        <v>0</v>
      </c>
    </row>
    <row r="355" customFormat="false" ht="12.8" hidden="false" customHeight="false" outlineLevel="0" collapsed="false">
      <c r="A355" s="61" t="s">
        <v>49</v>
      </c>
      <c r="B355" s="2" t="s">
        <v>50</v>
      </c>
      <c r="C355" s="62" t="n">
        <v>1</v>
      </c>
      <c r="F355" s="61" t="s">
        <v>289</v>
      </c>
      <c r="G355" s="2" t="s">
        <v>290</v>
      </c>
      <c r="H355" s="64" t="n">
        <f aca="false">0</f>
        <v>0</v>
      </c>
    </row>
    <row r="356" customFormat="false" ht="12.8" hidden="false" customHeight="false" outlineLevel="0" collapsed="false">
      <c r="A356" s="61" t="s">
        <v>47</v>
      </c>
      <c r="B356" s="2" t="s">
        <v>48</v>
      </c>
      <c r="C356" s="62" t="n">
        <v>1</v>
      </c>
      <c r="F356" s="61" t="s">
        <v>135</v>
      </c>
      <c r="G356" s="2" t="s">
        <v>136</v>
      </c>
      <c r="H356" s="64" t="n">
        <f aca="false">0</f>
        <v>0</v>
      </c>
    </row>
    <row r="357" customFormat="false" ht="12.8" hidden="false" customHeight="false" outlineLevel="0" collapsed="false">
      <c r="A357" s="61" t="s">
        <v>39</v>
      </c>
      <c r="B357" s="2" t="s">
        <v>40</v>
      </c>
      <c r="C357" s="62" t="n">
        <v>1</v>
      </c>
      <c r="F357" s="61" t="s">
        <v>61</v>
      </c>
      <c r="G357" s="2" t="s">
        <v>62</v>
      </c>
      <c r="H357" s="64" t="n">
        <f aca="false">0</f>
        <v>0</v>
      </c>
    </row>
    <row r="358" customFormat="false" ht="12.8" hidden="false" customHeight="false" outlineLevel="0" collapsed="false">
      <c r="A358" s="61" t="s">
        <v>129</v>
      </c>
      <c r="B358" s="2" t="s">
        <v>130</v>
      </c>
      <c r="C358" s="62" t="n">
        <v>1</v>
      </c>
      <c r="F358" s="61" t="s">
        <v>147</v>
      </c>
      <c r="G358" s="2" t="s">
        <v>148</v>
      </c>
      <c r="H358" s="64" t="n">
        <f aca="false">0</f>
        <v>0</v>
      </c>
    </row>
    <row r="359" customFormat="false" ht="12.8" hidden="false" customHeight="false" outlineLevel="0" collapsed="false">
      <c r="A359" s="61" t="s">
        <v>69</v>
      </c>
      <c r="B359" s="2" t="s">
        <v>70</v>
      </c>
      <c r="C359" s="62" t="n">
        <v>1</v>
      </c>
      <c r="F359" s="61" t="s">
        <v>131</v>
      </c>
      <c r="G359" s="2" t="s">
        <v>132</v>
      </c>
      <c r="H359" s="64" t="n">
        <f aca="false">0</f>
        <v>0</v>
      </c>
    </row>
    <row r="360" customFormat="false" ht="12.8" hidden="false" customHeight="false" outlineLevel="0" collapsed="false">
      <c r="A360" s="61" t="s">
        <v>165</v>
      </c>
      <c r="B360" s="2" t="s">
        <v>166</v>
      </c>
      <c r="C360" s="62" t="n">
        <v>1</v>
      </c>
      <c r="F360" s="61" t="s">
        <v>185</v>
      </c>
      <c r="G360" s="2" t="s">
        <v>186</v>
      </c>
      <c r="H360" s="64" t="n">
        <f aca="false">0</f>
        <v>0</v>
      </c>
    </row>
    <row r="361" customFormat="false" ht="12.8" hidden="false" customHeight="false" outlineLevel="0" collapsed="false">
      <c r="A361" s="61" t="s">
        <v>241</v>
      </c>
      <c r="B361" s="2" t="s">
        <v>242</v>
      </c>
      <c r="C361" s="62" t="n">
        <v>1</v>
      </c>
      <c r="F361" s="61" t="s">
        <v>273</v>
      </c>
      <c r="G361" s="2" t="s">
        <v>274</v>
      </c>
      <c r="H361" s="64" t="n">
        <f aca="false">0</f>
        <v>0</v>
      </c>
    </row>
    <row r="362" customFormat="false" ht="12.8" hidden="false" customHeight="false" outlineLevel="0" collapsed="false">
      <c r="A362" s="61" t="s">
        <v>203</v>
      </c>
      <c r="B362" s="2" t="s">
        <v>204</v>
      </c>
      <c r="C362" s="62" t="n">
        <v>1</v>
      </c>
      <c r="F362" s="61" t="s">
        <v>371</v>
      </c>
      <c r="G362" s="2" t="s">
        <v>372</v>
      </c>
      <c r="H362" s="64" t="n">
        <f aca="false">0</f>
        <v>0</v>
      </c>
    </row>
    <row r="363" customFormat="false" ht="12.8" hidden="false" customHeight="false" outlineLevel="0" collapsed="false">
      <c r="A363" s="61" t="s">
        <v>215</v>
      </c>
      <c r="B363" s="2" t="s">
        <v>216</v>
      </c>
      <c r="C363" s="62" t="n">
        <v>1</v>
      </c>
      <c r="F363" s="61" t="s">
        <v>255</v>
      </c>
      <c r="G363" s="2" t="s">
        <v>256</v>
      </c>
      <c r="H363" s="64" t="n">
        <f aca="false">0</f>
        <v>0</v>
      </c>
    </row>
    <row r="364" customFormat="false" ht="12.8" hidden="false" customHeight="false" outlineLevel="0" collapsed="false">
      <c r="A364" s="61" t="s">
        <v>219</v>
      </c>
      <c r="B364" s="2" t="s">
        <v>220</v>
      </c>
      <c r="C364" s="62" t="n">
        <v>1</v>
      </c>
      <c r="F364" s="61" t="s">
        <v>251</v>
      </c>
      <c r="G364" s="2" t="s">
        <v>252</v>
      </c>
      <c r="H364" s="64" t="n">
        <f aca="false">0</f>
        <v>0</v>
      </c>
    </row>
    <row r="365" customFormat="false" ht="12.8" hidden="false" customHeight="false" outlineLevel="0" collapsed="false">
      <c r="A365" s="61" t="s">
        <v>311</v>
      </c>
      <c r="B365" s="2" t="s">
        <v>312</v>
      </c>
      <c r="C365" s="62" t="n">
        <v>1</v>
      </c>
      <c r="F365" s="61" t="s">
        <v>59</v>
      </c>
      <c r="G365" s="2" t="s">
        <v>60</v>
      </c>
      <c r="H365" s="64" t="n">
        <f aca="false">0</f>
        <v>0</v>
      </c>
    </row>
    <row r="366" customFormat="false" ht="12.8" hidden="false" customHeight="false" outlineLevel="0" collapsed="false">
      <c r="A366" s="61" t="s">
        <v>323</v>
      </c>
      <c r="B366" s="2" t="s">
        <v>324</v>
      </c>
      <c r="C366" s="62" t="n">
        <v>1</v>
      </c>
      <c r="F366" s="61" t="s">
        <v>313</v>
      </c>
      <c r="G366" s="2" t="s">
        <v>314</v>
      </c>
      <c r="H366" s="64" t="n">
        <f aca="false">0</f>
        <v>0</v>
      </c>
    </row>
    <row r="367" customFormat="false" ht="12.8" hidden="false" customHeight="false" outlineLevel="0" collapsed="false">
      <c r="A367" s="61" t="s">
        <v>339</v>
      </c>
      <c r="B367" s="2" t="s">
        <v>340</v>
      </c>
      <c r="C367" s="62" t="n">
        <v>1</v>
      </c>
      <c r="F367" s="61" t="s">
        <v>229</v>
      </c>
      <c r="G367" s="2" t="s">
        <v>230</v>
      </c>
      <c r="H367" s="64" t="n">
        <f aca="false">0</f>
        <v>0</v>
      </c>
    </row>
    <row r="368" customFormat="false" ht="12.8" hidden="false" customHeight="false" outlineLevel="0" collapsed="false">
      <c r="A368" s="61" t="s">
        <v>79</v>
      </c>
      <c r="B368" s="2" t="s">
        <v>80</v>
      </c>
      <c r="C368" s="62" t="n">
        <v>1</v>
      </c>
      <c r="F368" s="61" t="s">
        <v>187</v>
      </c>
      <c r="G368" s="2" t="s">
        <v>188</v>
      </c>
      <c r="H368" s="64" t="n">
        <f aca="false">0</f>
        <v>0</v>
      </c>
    </row>
    <row r="369" customFormat="false" ht="12.8" hidden="false" customHeight="false" outlineLevel="0" collapsed="false">
      <c r="A369" s="61" t="s">
        <v>257</v>
      </c>
      <c r="B369" s="2" t="s">
        <v>258</v>
      </c>
      <c r="C369" s="62" t="n">
        <v>1</v>
      </c>
      <c r="F369" s="61" t="s">
        <v>245</v>
      </c>
      <c r="G369" s="2" t="s">
        <v>246</v>
      </c>
      <c r="H369" s="64" t="n">
        <f aca="false">0</f>
        <v>0</v>
      </c>
    </row>
    <row r="370" customFormat="false" ht="12.8" hidden="false" customHeight="false" outlineLevel="0" collapsed="false">
      <c r="A370" s="61" t="s">
        <v>115</v>
      </c>
      <c r="B370" s="2" t="s">
        <v>116</v>
      </c>
      <c r="C370" s="62" t="n">
        <v>1</v>
      </c>
      <c r="F370" s="61" t="s">
        <v>367</v>
      </c>
      <c r="G370" s="2" t="s">
        <v>368</v>
      </c>
      <c r="H370" s="54" t="n">
        <f aca="false">0</f>
        <v>0</v>
      </c>
    </row>
    <row r="371" customFormat="false" ht="12.8" hidden="false" customHeight="false" outlineLevel="0" collapsed="false">
      <c r="A371" s="61" t="s">
        <v>117</v>
      </c>
      <c r="B371" s="2" t="s">
        <v>118</v>
      </c>
      <c r="C371" s="62" t="n">
        <v>1</v>
      </c>
      <c r="F371" s="61" t="s">
        <v>369</v>
      </c>
      <c r="G371" s="2" t="s">
        <v>370</v>
      </c>
      <c r="H371" s="64" t="n">
        <f aca="false">0</f>
        <v>0</v>
      </c>
    </row>
    <row r="372" customFormat="false" ht="12.8" hidden="false" customHeight="false" outlineLevel="0" collapsed="false">
      <c r="A372" s="61" t="s">
        <v>289</v>
      </c>
      <c r="B372" s="2" t="s">
        <v>290</v>
      </c>
      <c r="C372" s="62" t="n">
        <v>1</v>
      </c>
      <c r="F372" s="61" t="s">
        <v>263</v>
      </c>
      <c r="G372" s="2" t="s">
        <v>264</v>
      </c>
      <c r="H372" s="64" t="n">
        <f aca="false">0</f>
        <v>0</v>
      </c>
    </row>
    <row r="373" customFormat="false" ht="12.8" hidden="false" customHeight="false" outlineLevel="0" collapsed="false">
      <c r="A373" s="61" t="s">
        <v>135</v>
      </c>
      <c r="B373" s="2" t="s">
        <v>136</v>
      </c>
      <c r="C373" s="62" t="n">
        <v>1</v>
      </c>
      <c r="F373" s="61" t="s">
        <v>299</v>
      </c>
      <c r="G373" s="2" t="s">
        <v>300</v>
      </c>
      <c r="H373" s="64" t="n">
        <f aca="false">0</f>
        <v>0</v>
      </c>
    </row>
    <row r="374" customFormat="false" ht="12.8" hidden="false" customHeight="false" outlineLevel="0" collapsed="false">
      <c r="A374" s="61" t="s">
        <v>61</v>
      </c>
      <c r="B374" s="2" t="s">
        <v>62</v>
      </c>
      <c r="C374" s="62" t="n">
        <v>1</v>
      </c>
      <c r="F374" s="61" t="s">
        <v>317</v>
      </c>
      <c r="G374" s="2" t="s">
        <v>318</v>
      </c>
      <c r="H374" s="64" t="n">
        <f aca="false">0</f>
        <v>0</v>
      </c>
    </row>
    <row r="375" customFormat="false" ht="12.8" hidden="false" customHeight="false" outlineLevel="0" collapsed="false">
      <c r="A375" s="61" t="s">
        <v>147</v>
      </c>
      <c r="B375" s="2" t="s">
        <v>148</v>
      </c>
      <c r="C375" s="62" t="n">
        <v>1</v>
      </c>
      <c r="F375" s="61" t="s">
        <v>261</v>
      </c>
      <c r="G375" s="2" t="s">
        <v>262</v>
      </c>
      <c r="H375" s="54" t="n">
        <f aca="false">0</f>
        <v>0</v>
      </c>
    </row>
    <row r="376" customFormat="false" ht="12.8" hidden="false" customHeight="false" outlineLevel="0" collapsed="false">
      <c r="A376" s="61" t="s">
        <v>155</v>
      </c>
      <c r="B376" s="2" t="s">
        <v>156</v>
      </c>
      <c r="C376" s="62" t="n">
        <v>1</v>
      </c>
      <c r="F376" s="61" t="s">
        <v>109</v>
      </c>
      <c r="G376" s="2" t="s">
        <v>110</v>
      </c>
      <c r="H376" s="64" t="n">
        <f aca="false">0</f>
        <v>0</v>
      </c>
    </row>
    <row r="377" customFormat="false" ht="12.8" hidden="false" customHeight="false" outlineLevel="0" collapsed="false">
      <c r="A377" s="61" t="s">
        <v>351</v>
      </c>
      <c r="B377" s="2" t="s">
        <v>352</v>
      </c>
      <c r="C377" s="62" t="n">
        <v>1</v>
      </c>
      <c r="F377" s="61" t="s">
        <v>287</v>
      </c>
      <c r="G377" s="2" t="s">
        <v>288</v>
      </c>
      <c r="H377" s="64" t="n">
        <f aca="false">0</f>
        <v>0</v>
      </c>
    </row>
    <row r="378" customFormat="false" ht="12.8" hidden="false" customHeight="false" outlineLevel="0" collapsed="false">
      <c r="A378" s="61" t="s">
        <v>349</v>
      </c>
      <c r="B378" s="2" t="s">
        <v>350</v>
      </c>
      <c r="C378" s="62" t="n">
        <v>1</v>
      </c>
      <c r="F378" s="61" t="s">
        <v>113</v>
      </c>
      <c r="G378" s="2" t="s">
        <v>114</v>
      </c>
      <c r="H378" s="64" t="n">
        <f aca="false">0</f>
        <v>0</v>
      </c>
    </row>
    <row r="379" customFormat="false" ht="12.8" hidden="false" customHeight="false" outlineLevel="0" collapsed="false">
      <c r="A379" s="61" t="s">
        <v>159</v>
      </c>
      <c r="B379" s="2" t="s">
        <v>160</v>
      </c>
      <c r="C379" s="62" t="n">
        <v>1</v>
      </c>
      <c r="F379" s="61" t="s">
        <v>43</v>
      </c>
      <c r="G379" s="2" t="s">
        <v>44</v>
      </c>
      <c r="H379" s="64" t="n">
        <f aca="false">0</f>
        <v>0</v>
      </c>
    </row>
    <row r="380" customFormat="false" ht="12.8" hidden="false" customHeight="false" outlineLevel="0" collapsed="false">
      <c r="A380" s="61" t="s">
        <v>131</v>
      </c>
      <c r="B380" s="2" t="s">
        <v>132</v>
      </c>
      <c r="C380" s="62" t="n">
        <v>1</v>
      </c>
      <c r="F380" s="61" t="s">
        <v>161</v>
      </c>
      <c r="G380" s="2" t="s">
        <v>162</v>
      </c>
      <c r="H380" s="64" t="n">
        <f aca="false">0</f>
        <v>0</v>
      </c>
    </row>
    <row r="381" customFormat="false" ht="12.8" hidden="false" customHeight="false" outlineLevel="0" collapsed="false">
      <c r="A381" s="61" t="s">
        <v>185</v>
      </c>
      <c r="B381" s="2" t="s">
        <v>186</v>
      </c>
      <c r="C381" s="62" t="n">
        <v>1</v>
      </c>
      <c r="F381" s="61" t="s">
        <v>295</v>
      </c>
      <c r="G381" s="2" t="s">
        <v>296</v>
      </c>
      <c r="H381" s="64" t="n">
        <f aca="false">0</f>
        <v>0</v>
      </c>
    </row>
    <row r="382" customFormat="false" ht="12.8" hidden="false" customHeight="false" outlineLevel="0" collapsed="false">
      <c r="A382" s="61" t="s">
        <v>273</v>
      </c>
      <c r="B382" s="2" t="s">
        <v>274</v>
      </c>
      <c r="C382" s="62" t="n">
        <v>1</v>
      </c>
      <c r="F382" s="61" t="s">
        <v>243</v>
      </c>
      <c r="G382" s="2" t="s">
        <v>244</v>
      </c>
      <c r="H382" s="64" t="n">
        <f aca="false">0</f>
        <v>0</v>
      </c>
    </row>
    <row r="383" customFormat="false" ht="12.8" hidden="false" customHeight="false" outlineLevel="0" collapsed="false">
      <c r="A383" s="61" t="s">
        <v>371</v>
      </c>
      <c r="B383" s="2" t="s">
        <v>372</v>
      </c>
      <c r="C383" s="62" t="n">
        <v>1</v>
      </c>
      <c r="F383" s="61" t="s">
        <v>345</v>
      </c>
      <c r="G383" s="2" t="s">
        <v>346</v>
      </c>
      <c r="H383" s="64" t="n">
        <f aca="false">0</f>
        <v>0</v>
      </c>
    </row>
    <row r="384" customFormat="false" ht="12.8" hidden="false" customHeight="false" outlineLevel="0" collapsed="false">
      <c r="A384" s="67" t="s">
        <v>255</v>
      </c>
      <c r="B384" s="2" t="s">
        <v>256</v>
      </c>
      <c r="C384" s="62" t="n">
        <v>1</v>
      </c>
      <c r="F384" s="61" t="s">
        <v>271</v>
      </c>
      <c r="G384" s="2" t="s">
        <v>272</v>
      </c>
      <c r="H384" s="64" t="n">
        <f aca="false">0</f>
        <v>0</v>
      </c>
    </row>
    <row r="385" customFormat="false" ht="12.8" hidden="false" customHeight="false" outlineLevel="0" collapsed="false">
      <c r="A385" s="61" t="s">
        <v>269</v>
      </c>
      <c r="B385" s="2" t="s">
        <v>270</v>
      </c>
      <c r="C385" s="62" t="n">
        <v>1</v>
      </c>
      <c r="F385" s="61" t="s">
        <v>361</v>
      </c>
      <c r="G385" s="2" t="s">
        <v>362</v>
      </c>
      <c r="H385" s="64" t="n">
        <f aca="false">0</f>
        <v>0</v>
      </c>
    </row>
    <row r="386" customFormat="false" ht="12.8" hidden="false" customHeight="false" outlineLevel="0" collapsed="false">
      <c r="A386" s="61" t="s">
        <v>251</v>
      </c>
      <c r="B386" s="2" t="s">
        <v>252</v>
      </c>
      <c r="C386" s="62" t="n">
        <v>1</v>
      </c>
      <c r="F386" s="61" t="s">
        <v>231</v>
      </c>
      <c r="G386" s="2" t="s">
        <v>232</v>
      </c>
      <c r="H386" s="64" t="n">
        <f aca="false">0</f>
        <v>0</v>
      </c>
    </row>
    <row r="387" customFormat="false" ht="12.8" hidden="false" customHeight="false" outlineLevel="0" collapsed="false">
      <c r="A387" s="61" t="s">
        <v>59</v>
      </c>
      <c r="B387" s="2" t="s">
        <v>60</v>
      </c>
      <c r="C387" s="62" t="n">
        <v>1</v>
      </c>
      <c r="F387" s="61" t="s">
        <v>207</v>
      </c>
      <c r="G387" s="2" t="s">
        <v>208</v>
      </c>
      <c r="H387" s="64" t="n">
        <f aca="false">0</f>
        <v>0</v>
      </c>
    </row>
    <row r="388" customFormat="false" ht="12.8" hidden="false" customHeight="false" outlineLevel="0" collapsed="false">
      <c r="A388" s="61" t="s">
        <v>313</v>
      </c>
      <c r="B388" s="2" t="s">
        <v>314</v>
      </c>
      <c r="C388" s="62" t="n">
        <v>1</v>
      </c>
      <c r="F388" s="61" t="s">
        <v>85</v>
      </c>
      <c r="G388" s="2" t="s">
        <v>86</v>
      </c>
      <c r="H388" s="64" t="n">
        <f aca="false">0</f>
        <v>0</v>
      </c>
    </row>
    <row r="389" customFormat="false" ht="12.8" hidden="false" customHeight="false" outlineLevel="0" collapsed="false">
      <c r="A389" s="61" t="s">
        <v>229</v>
      </c>
      <c r="B389" s="2" t="s">
        <v>230</v>
      </c>
      <c r="C389" s="62" t="n">
        <v>1</v>
      </c>
      <c r="F389" s="61" t="s">
        <v>277</v>
      </c>
      <c r="G389" s="2" t="s">
        <v>278</v>
      </c>
      <c r="H389" s="64" t="n">
        <f aca="false">0</f>
        <v>0</v>
      </c>
    </row>
    <row r="390" customFormat="false" ht="12.8" hidden="false" customHeight="false" outlineLevel="0" collapsed="false">
      <c r="A390" s="67" t="s">
        <v>245</v>
      </c>
      <c r="B390" s="2" t="s">
        <v>246</v>
      </c>
      <c r="C390" s="62" t="n">
        <v>1</v>
      </c>
      <c r="F390" s="61" t="s">
        <v>177</v>
      </c>
      <c r="G390" s="2" t="s">
        <v>178</v>
      </c>
      <c r="H390" s="64" t="n">
        <f aca="false">0</f>
        <v>0</v>
      </c>
    </row>
    <row r="391" customFormat="false" ht="12.8" hidden="false" customHeight="false" outlineLevel="0" collapsed="false">
      <c r="A391" s="61" t="s">
        <v>369</v>
      </c>
      <c r="B391" s="2" t="s">
        <v>370</v>
      </c>
      <c r="C391" s="62" t="n">
        <v>1</v>
      </c>
      <c r="F391" s="61" t="s">
        <v>235</v>
      </c>
      <c r="G391" s="2" t="s">
        <v>236</v>
      </c>
      <c r="H391" s="64" t="n">
        <f aca="false">1</f>
        <v>1</v>
      </c>
    </row>
    <row r="392" customFormat="false" ht="12.8" hidden="false" customHeight="false" outlineLevel="0" collapsed="false">
      <c r="A392" s="67" t="s">
        <v>263</v>
      </c>
      <c r="B392" s="2" t="s">
        <v>264</v>
      </c>
      <c r="C392" s="62" t="n">
        <v>1</v>
      </c>
      <c r="F392" s="61" t="s">
        <v>359</v>
      </c>
      <c r="G392" s="2" t="s">
        <v>360</v>
      </c>
      <c r="H392" s="64" t="n">
        <f aca="false">1</f>
        <v>1</v>
      </c>
    </row>
    <row r="393" customFormat="false" ht="12.8" hidden="false" customHeight="false" outlineLevel="0" collapsed="false">
      <c r="A393" s="61" t="s">
        <v>299</v>
      </c>
      <c r="B393" s="2" t="s">
        <v>300</v>
      </c>
      <c r="C393" s="62" t="n">
        <v>1</v>
      </c>
      <c r="F393" s="61" t="s">
        <v>21</v>
      </c>
      <c r="G393" s="2" t="s">
        <v>22</v>
      </c>
      <c r="H393" s="64" t="n">
        <f aca="false">1</f>
        <v>1</v>
      </c>
    </row>
    <row r="394" customFormat="false" ht="12.8" hidden="false" customHeight="false" outlineLevel="0" collapsed="false">
      <c r="A394" s="67" t="s">
        <v>317</v>
      </c>
      <c r="B394" s="2" t="s">
        <v>318</v>
      </c>
      <c r="C394" s="62" t="n">
        <v>1</v>
      </c>
      <c r="F394" s="61" t="s">
        <v>119</v>
      </c>
      <c r="G394" s="2" t="s">
        <v>120</v>
      </c>
      <c r="H394" s="64" t="n">
        <f aca="false">1</f>
        <v>1</v>
      </c>
    </row>
    <row r="395" customFormat="false" ht="12.8" hidden="false" customHeight="false" outlineLevel="0" collapsed="false">
      <c r="A395" s="67" t="s">
        <v>261</v>
      </c>
      <c r="B395" s="2" t="s">
        <v>262</v>
      </c>
      <c r="C395" s="62" t="n">
        <v>1</v>
      </c>
      <c r="F395" s="61" t="s">
        <v>97</v>
      </c>
      <c r="G395" s="2" t="s">
        <v>98</v>
      </c>
      <c r="H395" s="64" t="n">
        <f aca="false">1</f>
        <v>1</v>
      </c>
    </row>
    <row r="396" customFormat="false" ht="12.8" hidden="false" customHeight="false" outlineLevel="0" collapsed="false">
      <c r="A396" s="61" t="s">
        <v>109</v>
      </c>
      <c r="B396" s="2" t="s">
        <v>110</v>
      </c>
      <c r="C396" s="62" t="n">
        <v>1</v>
      </c>
      <c r="F396" s="61" t="s">
        <v>357</v>
      </c>
      <c r="G396" s="2" t="s">
        <v>358</v>
      </c>
      <c r="H396" s="64" t="n">
        <f aca="false">1</f>
        <v>1</v>
      </c>
    </row>
    <row r="397" customFormat="false" ht="12.8" hidden="false" customHeight="false" outlineLevel="0" collapsed="false">
      <c r="A397" s="61" t="s">
        <v>287</v>
      </c>
      <c r="B397" s="2" t="s">
        <v>288</v>
      </c>
      <c r="C397" s="62" t="n">
        <v>1</v>
      </c>
      <c r="F397" s="61" t="s">
        <v>57</v>
      </c>
      <c r="G397" s="2" t="s">
        <v>58</v>
      </c>
      <c r="H397" s="64" t="n">
        <f aca="false">1</f>
        <v>1</v>
      </c>
    </row>
    <row r="398" customFormat="false" ht="12.8" hidden="false" customHeight="false" outlineLevel="0" collapsed="false">
      <c r="A398" s="61" t="s">
        <v>43</v>
      </c>
      <c r="B398" s="2" t="s">
        <v>44</v>
      </c>
      <c r="C398" s="62" t="n">
        <v>1</v>
      </c>
      <c r="F398" s="61" t="s">
        <v>197</v>
      </c>
      <c r="G398" s="2" t="s">
        <v>198</v>
      </c>
      <c r="H398" s="64" t="n">
        <f aca="false">1</f>
        <v>1</v>
      </c>
    </row>
    <row r="399" customFormat="false" ht="12.8" hidden="false" customHeight="false" outlineLevel="0" collapsed="false">
      <c r="A399" s="67" t="s">
        <v>161</v>
      </c>
      <c r="B399" s="2" t="s">
        <v>162</v>
      </c>
      <c r="C399" s="62" t="n">
        <v>1</v>
      </c>
      <c r="F399" s="61" t="s">
        <v>81</v>
      </c>
      <c r="G399" s="2" t="s">
        <v>82</v>
      </c>
      <c r="H399" s="64" t="n">
        <f aca="false">1</f>
        <v>1</v>
      </c>
    </row>
    <row r="400" customFormat="false" ht="12.8" hidden="false" customHeight="false" outlineLevel="0" collapsed="false">
      <c r="A400" s="61" t="s">
        <v>343</v>
      </c>
      <c r="B400" s="2" t="s">
        <v>344</v>
      </c>
      <c r="C400" s="62" t="n">
        <v>1</v>
      </c>
      <c r="F400" s="61" t="s">
        <v>227</v>
      </c>
      <c r="G400" s="2" t="s">
        <v>228</v>
      </c>
      <c r="H400" s="64" t="n">
        <f aca="false">1</f>
        <v>1</v>
      </c>
    </row>
    <row r="401" customFormat="false" ht="12.8" hidden="false" customHeight="false" outlineLevel="0" collapsed="false">
      <c r="A401" s="61" t="s">
        <v>353</v>
      </c>
      <c r="B401" s="2" t="s">
        <v>354</v>
      </c>
      <c r="C401" s="62" t="n">
        <v>1</v>
      </c>
      <c r="F401" s="61" t="s">
        <v>31</v>
      </c>
      <c r="G401" s="2" t="s">
        <v>32</v>
      </c>
      <c r="H401" s="64" t="n">
        <f aca="false">1</f>
        <v>1</v>
      </c>
    </row>
    <row r="402" customFormat="false" ht="12.8" hidden="false" customHeight="false" outlineLevel="0" collapsed="false">
      <c r="A402" s="61" t="s">
        <v>45</v>
      </c>
      <c r="B402" s="2" t="s">
        <v>46</v>
      </c>
      <c r="C402" s="62" t="n">
        <v>1</v>
      </c>
      <c r="F402" s="61" t="s">
        <v>27</v>
      </c>
      <c r="G402" s="2" t="s">
        <v>28</v>
      </c>
      <c r="H402" s="64" t="n">
        <f aca="false">1</f>
        <v>1</v>
      </c>
    </row>
    <row r="403" customFormat="false" ht="12.8" hidden="false" customHeight="false" outlineLevel="0" collapsed="false">
      <c r="A403" s="61" t="s">
        <v>221</v>
      </c>
      <c r="B403" s="2" t="s">
        <v>222</v>
      </c>
      <c r="C403" s="62" t="n">
        <v>1</v>
      </c>
      <c r="F403" s="61" t="s">
        <v>191</v>
      </c>
      <c r="G403" s="2" t="s">
        <v>192</v>
      </c>
      <c r="H403" s="64" t="n">
        <f aca="false">1</f>
        <v>1</v>
      </c>
    </row>
    <row r="404" customFormat="false" ht="12.8" hidden="false" customHeight="false" outlineLevel="0" collapsed="false">
      <c r="A404" s="61" t="s">
        <v>157</v>
      </c>
      <c r="B404" s="2" t="s">
        <v>158</v>
      </c>
      <c r="C404" s="62" t="n">
        <v>1</v>
      </c>
      <c r="F404" s="61" t="s">
        <v>365</v>
      </c>
      <c r="G404" s="2" t="s">
        <v>366</v>
      </c>
      <c r="H404" s="64" t="n">
        <f aca="false">1</f>
        <v>1</v>
      </c>
    </row>
    <row r="405" customFormat="false" ht="12.8" hidden="false" customHeight="false" outlineLevel="0" collapsed="false">
      <c r="A405" s="61" t="s">
        <v>121</v>
      </c>
      <c r="B405" s="2" t="s">
        <v>122</v>
      </c>
      <c r="C405" s="62" t="n">
        <v>1</v>
      </c>
      <c r="F405" s="61" t="s">
        <v>49</v>
      </c>
      <c r="G405" s="2" t="s">
        <v>50</v>
      </c>
      <c r="H405" s="64" t="n">
        <f aca="false">1</f>
        <v>1</v>
      </c>
    </row>
    <row r="406" customFormat="false" ht="12.8" hidden="false" customHeight="false" outlineLevel="0" collapsed="false">
      <c r="A406" s="61" t="s">
        <v>127</v>
      </c>
      <c r="B406" s="2" t="s">
        <v>128</v>
      </c>
      <c r="C406" s="62" t="n">
        <v>1</v>
      </c>
      <c r="F406" s="61" t="s">
        <v>47</v>
      </c>
      <c r="G406" s="2" t="s">
        <v>48</v>
      </c>
      <c r="H406" s="64" t="n">
        <f aca="false">1</f>
        <v>1</v>
      </c>
    </row>
    <row r="407" customFormat="false" ht="12.8" hidden="false" customHeight="false" outlineLevel="0" collapsed="false">
      <c r="A407" s="61" t="s">
        <v>89</v>
      </c>
      <c r="B407" s="2" t="s">
        <v>90</v>
      </c>
      <c r="C407" s="62" t="n">
        <v>1</v>
      </c>
      <c r="F407" s="61" t="s">
        <v>69</v>
      </c>
      <c r="G407" s="2" t="s">
        <v>70</v>
      </c>
      <c r="H407" s="64" t="n">
        <f aca="false">1</f>
        <v>1</v>
      </c>
    </row>
    <row r="408" customFormat="false" ht="12.8" hidden="false" customHeight="false" outlineLevel="0" collapsed="false">
      <c r="A408" s="61" t="s">
        <v>105</v>
      </c>
      <c r="B408" s="2" t="s">
        <v>106</v>
      </c>
      <c r="C408" s="62" t="n">
        <v>1</v>
      </c>
      <c r="F408" s="61" t="s">
        <v>219</v>
      </c>
      <c r="G408" s="2" t="s">
        <v>220</v>
      </c>
      <c r="H408" s="64" t="n">
        <f aca="false">1</f>
        <v>1</v>
      </c>
    </row>
    <row r="409" customFormat="false" ht="12.8" hidden="false" customHeight="false" outlineLevel="0" collapsed="false">
      <c r="A409" s="61" t="s">
        <v>265</v>
      </c>
      <c r="B409" s="2" t="s">
        <v>266</v>
      </c>
      <c r="C409" s="62" t="n">
        <v>1</v>
      </c>
      <c r="F409" s="61" t="s">
        <v>117</v>
      </c>
      <c r="G409" s="2" t="s">
        <v>118</v>
      </c>
      <c r="H409" s="64" t="n">
        <f aca="false">1</f>
        <v>1</v>
      </c>
    </row>
    <row r="410" customFormat="false" ht="12.8" hidden="false" customHeight="false" outlineLevel="0" collapsed="false">
      <c r="A410" s="61" t="s">
        <v>107</v>
      </c>
      <c r="B410" s="2" t="s">
        <v>108</v>
      </c>
      <c r="C410" s="62" t="n">
        <v>1</v>
      </c>
      <c r="F410" s="61" t="s">
        <v>351</v>
      </c>
      <c r="G410" s="2" t="s">
        <v>352</v>
      </c>
      <c r="H410" s="64" t="n">
        <f aca="false">1</f>
        <v>1</v>
      </c>
    </row>
    <row r="411" customFormat="false" ht="12.8" hidden="false" customHeight="false" outlineLevel="0" collapsed="false">
      <c r="A411" s="61" t="s">
        <v>253</v>
      </c>
      <c r="B411" s="2" t="s">
        <v>254</v>
      </c>
      <c r="C411" s="62" t="n">
        <v>1</v>
      </c>
      <c r="F411" s="61" t="s">
        <v>349</v>
      </c>
      <c r="G411" s="2" t="s">
        <v>350</v>
      </c>
      <c r="H411" s="64" t="n">
        <f aca="false">1</f>
        <v>1</v>
      </c>
    </row>
    <row r="412" customFormat="false" ht="12.8" hidden="false" customHeight="false" outlineLevel="0" collapsed="false">
      <c r="A412" s="61" t="s">
        <v>143</v>
      </c>
      <c r="B412" s="2" t="s">
        <v>144</v>
      </c>
      <c r="C412" s="62" t="n">
        <v>1</v>
      </c>
      <c r="F412" s="61" t="s">
        <v>159</v>
      </c>
      <c r="G412" s="2" t="s">
        <v>160</v>
      </c>
      <c r="H412" s="64" t="n">
        <f aca="false">1</f>
        <v>1</v>
      </c>
    </row>
    <row r="413" customFormat="false" ht="12.8" hidden="false" customHeight="false" outlineLevel="0" collapsed="false">
      <c r="A413" s="61" t="s">
        <v>53</v>
      </c>
      <c r="B413" s="2" t="s">
        <v>54</v>
      </c>
      <c r="C413" s="62" t="n">
        <v>1</v>
      </c>
      <c r="F413" s="61" t="s">
        <v>269</v>
      </c>
      <c r="G413" s="2" t="s">
        <v>270</v>
      </c>
      <c r="H413" s="64" t="n">
        <f aca="false">1</f>
        <v>1</v>
      </c>
    </row>
    <row r="414" customFormat="false" ht="12.8" hidden="false" customHeight="false" outlineLevel="0" collapsed="false">
      <c r="A414" s="61" t="s">
        <v>315</v>
      </c>
      <c r="B414" s="2" t="s">
        <v>316</v>
      </c>
      <c r="C414" s="62" t="n">
        <v>1</v>
      </c>
      <c r="F414" s="61" t="s">
        <v>343</v>
      </c>
      <c r="G414" s="2" t="s">
        <v>344</v>
      </c>
      <c r="H414" s="64" t="n">
        <f aca="false">1</f>
        <v>1</v>
      </c>
    </row>
    <row r="415" customFormat="false" ht="12.8" hidden="false" customHeight="false" outlineLevel="0" collapsed="false">
      <c r="A415" s="61" t="s">
        <v>149</v>
      </c>
      <c r="B415" s="2" t="s">
        <v>150</v>
      </c>
      <c r="C415" s="62" t="n">
        <v>1</v>
      </c>
      <c r="F415" s="61" t="s">
        <v>353</v>
      </c>
      <c r="G415" s="2" t="s">
        <v>354</v>
      </c>
      <c r="H415" s="64" t="n">
        <f aca="false">1</f>
        <v>1</v>
      </c>
    </row>
    <row r="416" customFormat="false" ht="12.8" hidden="false" customHeight="false" outlineLevel="0" collapsed="false">
      <c r="A416" s="61" t="s">
        <v>225</v>
      </c>
      <c r="B416" s="2" t="s">
        <v>226</v>
      </c>
      <c r="C416" s="62" t="n">
        <v>1</v>
      </c>
      <c r="F416" s="61" t="s">
        <v>45</v>
      </c>
      <c r="G416" s="2" t="s">
        <v>46</v>
      </c>
      <c r="H416" s="64" t="n">
        <f aca="false">1</f>
        <v>1</v>
      </c>
    </row>
    <row r="417" customFormat="false" ht="12.8" hidden="false" customHeight="false" outlineLevel="0" collapsed="false">
      <c r="A417" s="61" t="s">
        <v>211</v>
      </c>
      <c r="B417" s="2" t="s">
        <v>212</v>
      </c>
      <c r="C417" s="62" t="n">
        <v>1</v>
      </c>
      <c r="F417" s="61" t="s">
        <v>221</v>
      </c>
      <c r="G417" s="2" t="s">
        <v>222</v>
      </c>
      <c r="H417" s="64" t="n">
        <f aca="false">1</f>
        <v>1</v>
      </c>
    </row>
    <row r="418" customFormat="false" ht="12.8" hidden="false" customHeight="false" outlineLevel="0" collapsed="false">
      <c r="A418" s="61" t="s">
        <v>123</v>
      </c>
      <c r="B418" s="2" t="s">
        <v>124</v>
      </c>
      <c r="C418" s="62" t="n">
        <v>1</v>
      </c>
      <c r="F418" s="61" t="s">
        <v>157</v>
      </c>
      <c r="G418" s="2" t="s">
        <v>158</v>
      </c>
      <c r="H418" s="64" t="n">
        <f aca="false">1</f>
        <v>1</v>
      </c>
    </row>
    <row r="419" customFormat="false" ht="12.8" hidden="false" customHeight="false" outlineLevel="0" collapsed="false">
      <c r="A419" s="61" t="s">
        <v>347</v>
      </c>
      <c r="B419" s="2" t="s">
        <v>348</v>
      </c>
      <c r="C419" s="62" t="n">
        <v>1</v>
      </c>
      <c r="F419" s="61" t="s">
        <v>121</v>
      </c>
      <c r="G419" s="2" t="s">
        <v>122</v>
      </c>
      <c r="H419" s="64" t="n">
        <f aca="false">1</f>
        <v>1</v>
      </c>
    </row>
    <row r="420" customFormat="false" ht="12.8" hidden="false" customHeight="false" outlineLevel="0" collapsed="false">
      <c r="A420" s="61" t="s">
        <v>331</v>
      </c>
      <c r="B420" s="2" t="s">
        <v>332</v>
      </c>
      <c r="C420" s="62" t="n">
        <v>1</v>
      </c>
      <c r="F420" s="61" t="s">
        <v>127</v>
      </c>
      <c r="G420" s="2" t="s">
        <v>128</v>
      </c>
      <c r="H420" s="64" t="n">
        <f aca="false">1</f>
        <v>1</v>
      </c>
    </row>
    <row r="421" customFormat="false" ht="12.8" hidden="false" customHeight="false" outlineLevel="0" collapsed="false">
      <c r="A421" s="61" t="s">
        <v>373</v>
      </c>
      <c r="B421" s="2" t="s">
        <v>374</v>
      </c>
      <c r="C421" s="62" t="n">
        <v>1</v>
      </c>
      <c r="F421" s="61" t="s">
        <v>89</v>
      </c>
      <c r="G421" s="2" t="s">
        <v>90</v>
      </c>
      <c r="H421" s="64" t="n">
        <f aca="false">1</f>
        <v>1</v>
      </c>
    </row>
    <row r="422" customFormat="false" ht="12.8" hidden="false" customHeight="false" outlineLevel="0" collapsed="false">
      <c r="A422" s="61" t="s">
        <v>151</v>
      </c>
      <c r="B422" s="2" t="s">
        <v>152</v>
      </c>
      <c r="C422" s="62" t="n">
        <v>1</v>
      </c>
      <c r="F422" s="61" t="s">
        <v>105</v>
      </c>
      <c r="G422" s="2" t="s">
        <v>106</v>
      </c>
      <c r="H422" s="64" t="n">
        <f aca="false">1</f>
        <v>1</v>
      </c>
    </row>
    <row r="423" customFormat="false" ht="12.8" hidden="false" customHeight="false" outlineLevel="0" collapsed="false">
      <c r="A423" s="61" t="s">
        <v>307</v>
      </c>
      <c r="B423" s="2" t="s">
        <v>308</v>
      </c>
      <c r="C423" s="62" t="n">
        <v>1</v>
      </c>
      <c r="F423" s="61" t="s">
        <v>265</v>
      </c>
      <c r="G423" s="2" t="s">
        <v>266</v>
      </c>
      <c r="H423" s="64" t="n">
        <f aca="false">1</f>
        <v>1</v>
      </c>
    </row>
    <row r="424" customFormat="false" ht="12.8" hidden="false" customHeight="false" outlineLevel="0" collapsed="false">
      <c r="A424" s="61" t="s">
        <v>163</v>
      </c>
      <c r="B424" s="2" t="s">
        <v>164</v>
      </c>
      <c r="C424" s="62" t="n">
        <v>1</v>
      </c>
      <c r="F424" s="61" t="s">
        <v>107</v>
      </c>
      <c r="G424" s="2" t="s">
        <v>108</v>
      </c>
      <c r="H424" s="64" t="n">
        <f aca="false">1</f>
        <v>1</v>
      </c>
    </row>
    <row r="425" customFormat="false" ht="12.8" hidden="false" customHeight="false" outlineLevel="0" collapsed="false">
      <c r="A425" s="61" t="s">
        <v>295</v>
      </c>
      <c r="B425" s="2" t="s">
        <v>296</v>
      </c>
      <c r="C425" s="62" t="n">
        <v>1</v>
      </c>
      <c r="F425" s="61" t="s">
        <v>253</v>
      </c>
      <c r="G425" s="2" t="s">
        <v>254</v>
      </c>
      <c r="H425" s="64" t="n">
        <f aca="false">1</f>
        <v>1</v>
      </c>
    </row>
    <row r="426" customFormat="false" ht="12.8" hidden="false" customHeight="false" outlineLevel="0" collapsed="false">
      <c r="A426" s="61" t="s">
        <v>169</v>
      </c>
      <c r="B426" s="2" t="s">
        <v>170</v>
      </c>
      <c r="C426" s="62" t="n">
        <v>1</v>
      </c>
      <c r="F426" s="61" t="s">
        <v>143</v>
      </c>
      <c r="G426" s="2" t="s">
        <v>144</v>
      </c>
      <c r="H426" s="64" t="n">
        <f aca="false">1</f>
        <v>1</v>
      </c>
    </row>
    <row r="427" customFormat="false" ht="12.8" hidden="false" customHeight="false" outlineLevel="0" collapsed="false">
      <c r="A427" s="61" t="s">
        <v>55</v>
      </c>
      <c r="B427" s="2" t="s">
        <v>56</v>
      </c>
      <c r="C427" s="62" t="n">
        <v>1</v>
      </c>
      <c r="F427" s="61" t="s">
        <v>53</v>
      </c>
      <c r="G427" s="2" t="s">
        <v>54</v>
      </c>
      <c r="H427" s="64" t="n">
        <f aca="false">1</f>
        <v>1</v>
      </c>
    </row>
    <row r="428" customFormat="false" ht="12.8" hidden="false" customHeight="false" outlineLevel="0" collapsed="false">
      <c r="A428" s="61" t="s">
        <v>325</v>
      </c>
      <c r="B428" s="2" t="s">
        <v>326</v>
      </c>
      <c r="C428" s="62" t="n">
        <v>1</v>
      </c>
      <c r="F428" s="61" t="s">
        <v>315</v>
      </c>
      <c r="G428" s="2" t="s">
        <v>316</v>
      </c>
      <c r="H428" s="64" t="n">
        <f aca="false">1</f>
        <v>1</v>
      </c>
    </row>
    <row r="429" customFormat="false" ht="12.8" hidden="false" customHeight="false" outlineLevel="0" collapsed="false">
      <c r="A429" s="61" t="s">
        <v>237</v>
      </c>
      <c r="B429" s="2" t="s">
        <v>238</v>
      </c>
      <c r="C429" s="62" t="n">
        <v>1</v>
      </c>
      <c r="F429" s="61" t="s">
        <v>149</v>
      </c>
      <c r="G429" s="2" t="s">
        <v>150</v>
      </c>
      <c r="H429" s="64" t="n">
        <f aca="false">1</f>
        <v>1</v>
      </c>
    </row>
    <row r="430" customFormat="false" ht="12.8" hidden="false" customHeight="false" outlineLevel="0" collapsed="false">
      <c r="A430" s="61" t="s">
        <v>201</v>
      </c>
      <c r="B430" s="2" t="s">
        <v>202</v>
      </c>
      <c r="C430" s="62" t="n">
        <v>1</v>
      </c>
      <c r="F430" s="61" t="s">
        <v>225</v>
      </c>
      <c r="G430" s="2" t="s">
        <v>226</v>
      </c>
      <c r="H430" s="64" t="n">
        <f aca="false">1</f>
        <v>1</v>
      </c>
    </row>
    <row r="431" customFormat="false" ht="12.8" hidden="false" customHeight="false" outlineLevel="0" collapsed="false">
      <c r="A431" s="61" t="s">
        <v>243</v>
      </c>
      <c r="B431" s="2" t="s">
        <v>244</v>
      </c>
      <c r="C431" s="62" t="n">
        <v>1</v>
      </c>
      <c r="F431" s="61" t="s">
        <v>211</v>
      </c>
      <c r="G431" s="2" t="s">
        <v>212</v>
      </c>
      <c r="H431" s="64" t="n">
        <f aca="false">1</f>
        <v>1</v>
      </c>
    </row>
    <row r="432" customFormat="false" ht="12.8" hidden="false" customHeight="false" outlineLevel="0" collapsed="false">
      <c r="A432" s="61" t="s">
        <v>309</v>
      </c>
      <c r="B432" s="2" t="s">
        <v>310</v>
      </c>
      <c r="C432" s="62" t="n">
        <v>1</v>
      </c>
      <c r="F432" s="61" t="s">
        <v>123</v>
      </c>
      <c r="G432" s="2" t="s">
        <v>124</v>
      </c>
      <c r="H432" s="64" t="n">
        <f aca="false">1</f>
        <v>1</v>
      </c>
    </row>
    <row r="433" customFormat="false" ht="12.8" hidden="false" customHeight="false" outlineLevel="0" collapsed="false">
      <c r="A433" s="61" t="s">
        <v>145</v>
      </c>
      <c r="B433" s="2" t="s">
        <v>146</v>
      </c>
      <c r="C433" s="62" t="n">
        <v>1</v>
      </c>
      <c r="F433" s="61" t="s">
        <v>347</v>
      </c>
      <c r="G433" s="2" t="s">
        <v>348</v>
      </c>
      <c r="H433" s="64" t="n">
        <f aca="false">1</f>
        <v>1</v>
      </c>
    </row>
    <row r="434" customFormat="false" ht="12.8" hidden="false" customHeight="false" outlineLevel="0" collapsed="false">
      <c r="A434" s="61" t="s">
        <v>91</v>
      </c>
      <c r="B434" s="2" t="s">
        <v>92</v>
      </c>
      <c r="C434" s="62" t="n">
        <v>1</v>
      </c>
      <c r="F434" s="61" t="s">
        <v>331</v>
      </c>
      <c r="G434" s="2" t="s">
        <v>332</v>
      </c>
      <c r="H434" s="64" t="n">
        <f aca="false">1</f>
        <v>1</v>
      </c>
    </row>
    <row r="435" customFormat="false" ht="12.8" hidden="false" customHeight="false" outlineLevel="0" collapsed="false">
      <c r="A435" s="61" t="s">
        <v>345</v>
      </c>
      <c r="B435" s="2" t="s">
        <v>346</v>
      </c>
      <c r="C435" s="62" t="n">
        <v>1</v>
      </c>
      <c r="F435" s="61" t="s">
        <v>373</v>
      </c>
      <c r="G435" s="2" t="s">
        <v>374</v>
      </c>
      <c r="H435" s="64" t="n">
        <f aca="false">1</f>
        <v>1</v>
      </c>
    </row>
    <row r="436" customFormat="false" ht="12.8" hidden="false" customHeight="false" outlineLevel="0" collapsed="false">
      <c r="A436" s="61" t="s">
        <v>77</v>
      </c>
      <c r="B436" s="2" t="s">
        <v>78</v>
      </c>
      <c r="C436" s="62" t="n">
        <v>1</v>
      </c>
      <c r="F436" s="61" t="s">
        <v>151</v>
      </c>
      <c r="G436" s="2" t="s">
        <v>152</v>
      </c>
      <c r="H436" s="64" t="n">
        <f aca="false">1</f>
        <v>1</v>
      </c>
    </row>
    <row r="437" customFormat="false" ht="12.8" hidden="false" customHeight="false" outlineLevel="0" collapsed="false">
      <c r="A437" s="61" t="s">
        <v>275</v>
      </c>
      <c r="B437" s="2" t="s">
        <v>276</v>
      </c>
      <c r="C437" s="62" t="n">
        <v>1</v>
      </c>
      <c r="F437" s="61" t="s">
        <v>307</v>
      </c>
      <c r="G437" s="2" t="s">
        <v>308</v>
      </c>
      <c r="H437" s="64" t="n">
        <f aca="false">1</f>
        <v>1</v>
      </c>
    </row>
    <row r="438" customFormat="false" ht="12.8" hidden="false" customHeight="false" outlineLevel="0" collapsed="false">
      <c r="A438" s="61" t="s">
        <v>67</v>
      </c>
      <c r="B438" s="2" t="s">
        <v>68</v>
      </c>
      <c r="C438" s="62" t="n">
        <v>1</v>
      </c>
      <c r="F438" s="61" t="s">
        <v>163</v>
      </c>
      <c r="G438" s="2" t="s">
        <v>164</v>
      </c>
      <c r="H438" s="64" t="n">
        <f aca="false">1</f>
        <v>1</v>
      </c>
    </row>
    <row r="439" customFormat="false" ht="12.8" hidden="false" customHeight="false" outlineLevel="0" collapsed="false">
      <c r="A439" s="61" t="s">
        <v>195</v>
      </c>
      <c r="B439" s="2" t="s">
        <v>196</v>
      </c>
      <c r="C439" s="62" t="n">
        <v>1</v>
      </c>
      <c r="F439" s="61" t="s">
        <v>169</v>
      </c>
      <c r="G439" s="2" t="s">
        <v>170</v>
      </c>
      <c r="H439" s="64" t="n">
        <f aca="false">1</f>
        <v>1</v>
      </c>
    </row>
    <row r="440" customFormat="false" ht="12.8" hidden="false" customHeight="false" outlineLevel="0" collapsed="false">
      <c r="A440" s="61" t="s">
        <v>267</v>
      </c>
      <c r="B440" s="2" t="s">
        <v>268</v>
      </c>
      <c r="C440" s="62" t="n">
        <v>1</v>
      </c>
      <c r="F440" s="61" t="s">
        <v>55</v>
      </c>
      <c r="G440" s="2" t="s">
        <v>56</v>
      </c>
      <c r="H440" s="64" t="n">
        <f aca="false">1</f>
        <v>1</v>
      </c>
    </row>
    <row r="441" customFormat="false" ht="12.8" hidden="false" customHeight="false" outlineLevel="0" collapsed="false">
      <c r="A441" s="61" t="s">
        <v>95</v>
      </c>
      <c r="B441" s="2" t="s">
        <v>96</v>
      </c>
      <c r="C441" s="62" t="n">
        <v>1</v>
      </c>
      <c r="F441" s="61" t="s">
        <v>325</v>
      </c>
      <c r="G441" s="2" t="s">
        <v>326</v>
      </c>
      <c r="H441" s="64" t="n">
        <f aca="false">1</f>
        <v>1</v>
      </c>
    </row>
    <row r="442" customFormat="false" ht="12.8" hidden="false" customHeight="false" outlineLevel="0" collapsed="false">
      <c r="A442" s="61" t="s">
        <v>41</v>
      </c>
      <c r="B442" s="2" t="s">
        <v>42</v>
      </c>
      <c r="C442" s="62" t="n">
        <v>1</v>
      </c>
      <c r="F442" s="61" t="s">
        <v>237</v>
      </c>
      <c r="G442" s="2" t="s">
        <v>238</v>
      </c>
      <c r="H442" s="64" t="n">
        <f aca="false">1</f>
        <v>1</v>
      </c>
    </row>
    <row r="443" customFormat="false" ht="12.8" hidden="false" customHeight="false" outlineLevel="0" collapsed="false">
      <c r="A443" s="61" t="s">
        <v>279</v>
      </c>
      <c r="B443" s="2" t="s">
        <v>280</v>
      </c>
      <c r="C443" s="62" t="n">
        <v>1</v>
      </c>
      <c r="F443" s="61" t="s">
        <v>201</v>
      </c>
      <c r="G443" s="2" t="s">
        <v>202</v>
      </c>
      <c r="H443" s="64" t="n">
        <f aca="false">1</f>
        <v>1</v>
      </c>
    </row>
    <row r="444" customFormat="false" ht="12.8" hidden="false" customHeight="false" outlineLevel="0" collapsed="false">
      <c r="A444" s="61" t="s">
        <v>271</v>
      </c>
      <c r="B444" s="2" t="s">
        <v>272</v>
      </c>
      <c r="C444" s="62" t="n">
        <v>1</v>
      </c>
      <c r="F444" s="61" t="s">
        <v>309</v>
      </c>
      <c r="G444" s="2" t="s">
        <v>310</v>
      </c>
      <c r="H444" s="64" t="n">
        <f aca="false">1</f>
        <v>1</v>
      </c>
    </row>
    <row r="445" customFormat="false" ht="12.8" hidden="false" customHeight="false" outlineLevel="0" collapsed="false">
      <c r="A445" s="61" t="s">
        <v>181</v>
      </c>
      <c r="B445" s="2" t="s">
        <v>182</v>
      </c>
      <c r="C445" s="62" t="n">
        <v>1</v>
      </c>
      <c r="F445" s="61" t="s">
        <v>145</v>
      </c>
      <c r="G445" s="2" t="s">
        <v>146</v>
      </c>
      <c r="H445" s="64" t="n">
        <f aca="false">1</f>
        <v>1</v>
      </c>
    </row>
    <row r="446" customFormat="false" ht="12.8" hidden="false" customHeight="false" outlineLevel="0" collapsed="false">
      <c r="A446" s="61" t="s">
        <v>99</v>
      </c>
      <c r="B446" s="2" t="s">
        <v>100</v>
      </c>
      <c r="C446" s="62" t="n">
        <v>1</v>
      </c>
      <c r="F446" s="61" t="s">
        <v>91</v>
      </c>
      <c r="G446" s="2" t="s">
        <v>92</v>
      </c>
      <c r="H446" s="64" t="n">
        <f aca="false">1</f>
        <v>1</v>
      </c>
    </row>
    <row r="447" customFormat="false" ht="12.8" hidden="false" customHeight="false" outlineLevel="0" collapsed="false">
      <c r="A447" s="61" t="s">
        <v>319</v>
      </c>
      <c r="B447" s="2" t="s">
        <v>320</v>
      </c>
      <c r="C447" s="62" t="n">
        <v>1</v>
      </c>
      <c r="F447" s="61" t="s">
        <v>77</v>
      </c>
      <c r="G447" s="2" t="s">
        <v>78</v>
      </c>
      <c r="H447" s="64" t="n">
        <f aca="false">1</f>
        <v>1</v>
      </c>
    </row>
    <row r="448" customFormat="false" ht="12.8" hidden="false" customHeight="false" outlineLevel="0" collapsed="false">
      <c r="A448" s="61" t="s">
        <v>239</v>
      </c>
      <c r="B448" s="2" t="s">
        <v>240</v>
      </c>
      <c r="C448" s="62" t="n">
        <v>1</v>
      </c>
      <c r="F448" s="61" t="s">
        <v>275</v>
      </c>
      <c r="G448" s="2" t="s">
        <v>276</v>
      </c>
      <c r="H448" s="64" t="n">
        <f aca="false">1</f>
        <v>1</v>
      </c>
    </row>
    <row r="449" customFormat="false" ht="12.8" hidden="false" customHeight="false" outlineLevel="0" collapsed="false">
      <c r="A449" s="61" t="s">
        <v>361</v>
      </c>
      <c r="B449" s="2" t="s">
        <v>362</v>
      </c>
      <c r="C449" s="62" t="n">
        <v>1</v>
      </c>
      <c r="F449" s="61" t="s">
        <v>67</v>
      </c>
      <c r="G449" s="2" t="s">
        <v>68</v>
      </c>
      <c r="H449" s="64" t="n">
        <f aca="false">1</f>
        <v>1</v>
      </c>
    </row>
    <row r="450" customFormat="false" ht="12.8" hidden="false" customHeight="false" outlineLevel="0" collapsed="false">
      <c r="A450" s="67" t="s">
        <v>231</v>
      </c>
      <c r="B450" s="2" t="s">
        <v>232</v>
      </c>
      <c r="C450" s="62" t="n">
        <v>1</v>
      </c>
      <c r="F450" s="61" t="s">
        <v>195</v>
      </c>
      <c r="G450" s="2" t="s">
        <v>196</v>
      </c>
      <c r="H450" s="64" t="n">
        <f aca="false">1</f>
        <v>1</v>
      </c>
    </row>
    <row r="451" customFormat="false" ht="12.8" hidden="false" customHeight="false" outlineLevel="0" collapsed="false">
      <c r="A451" s="61" t="s">
        <v>207</v>
      </c>
      <c r="B451" s="2" t="s">
        <v>208</v>
      </c>
      <c r="C451" s="62" t="n">
        <v>1</v>
      </c>
      <c r="F451" s="61" t="s">
        <v>267</v>
      </c>
      <c r="G451" s="2" t="s">
        <v>268</v>
      </c>
      <c r="H451" s="64" t="n">
        <f aca="false">1</f>
        <v>1</v>
      </c>
    </row>
    <row r="452" customFormat="false" ht="12.8" hidden="false" customHeight="false" outlineLevel="0" collapsed="false">
      <c r="A452" s="61" t="s">
        <v>85</v>
      </c>
      <c r="B452" s="2" t="s">
        <v>86</v>
      </c>
      <c r="C452" s="62" t="n">
        <v>1</v>
      </c>
      <c r="F452" s="61" t="s">
        <v>95</v>
      </c>
      <c r="G452" s="2" t="s">
        <v>96</v>
      </c>
      <c r="H452" s="64" t="n">
        <f aca="false">1</f>
        <v>1</v>
      </c>
    </row>
    <row r="453" customFormat="false" ht="12.8" hidden="false" customHeight="false" outlineLevel="0" collapsed="false">
      <c r="A453" s="61" t="s">
        <v>303</v>
      </c>
      <c r="B453" s="2" t="s">
        <v>304</v>
      </c>
      <c r="C453" s="62" t="n">
        <v>1</v>
      </c>
      <c r="F453" s="61" t="s">
        <v>41</v>
      </c>
      <c r="G453" s="2" t="s">
        <v>42</v>
      </c>
      <c r="H453" s="64" t="n">
        <f aca="false">1</f>
        <v>1</v>
      </c>
    </row>
    <row r="454" customFormat="false" ht="12.8" hidden="false" customHeight="false" outlineLevel="0" collapsed="false">
      <c r="A454" s="61" t="s">
        <v>167</v>
      </c>
      <c r="B454" s="2" t="s">
        <v>168</v>
      </c>
      <c r="C454" s="62" t="n">
        <v>1</v>
      </c>
      <c r="F454" s="61" t="s">
        <v>181</v>
      </c>
      <c r="G454" s="2" t="s">
        <v>182</v>
      </c>
      <c r="H454" s="64" t="n">
        <f aca="false">1</f>
        <v>1</v>
      </c>
    </row>
    <row r="455" customFormat="false" ht="12.8" hidden="false" customHeight="false" outlineLevel="0" collapsed="false">
      <c r="A455" s="61" t="s">
        <v>277</v>
      </c>
      <c r="B455" s="2" t="s">
        <v>278</v>
      </c>
      <c r="C455" s="62" t="n">
        <v>1</v>
      </c>
      <c r="F455" s="61" t="s">
        <v>99</v>
      </c>
      <c r="G455" s="2" t="s">
        <v>100</v>
      </c>
      <c r="H455" s="64" t="n">
        <f aca="false">1</f>
        <v>1</v>
      </c>
    </row>
    <row r="456" customFormat="false" ht="12.8" hidden="false" customHeight="false" outlineLevel="0" collapsed="false">
      <c r="A456" s="61" t="s">
        <v>177</v>
      </c>
      <c r="B456" s="2" t="s">
        <v>178</v>
      </c>
      <c r="C456" s="62" t="n">
        <v>1</v>
      </c>
      <c r="F456" s="61" t="s">
        <v>319</v>
      </c>
      <c r="G456" s="2" t="s">
        <v>320</v>
      </c>
      <c r="H456" s="64" t="n">
        <f aca="false">1</f>
        <v>1</v>
      </c>
    </row>
    <row r="457" customFormat="false" ht="12.8" hidden="false" customHeight="false" outlineLevel="0" collapsed="false">
      <c r="A457" s="61" t="s">
        <v>937</v>
      </c>
      <c r="B457" s="2" t="s">
        <v>938</v>
      </c>
      <c r="C457" s="65" t="n">
        <v>-1</v>
      </c>
      <c r="F457" s="61" t="s">
        <v>239</v>
      </c>
      <c r="G457" s="2" t="s">
        <v>240</v>
      </c>
      <c r="H457" s="64" t="n">
        <f aca="false">1</f>
        <v>1</v>
      </c>
    </row>
    <row r="458" customFormat="false" ht="12.8" hidden="false" customHeight="false" outlineLevel="0" collapsed="false">
      <c r="A458" s="61" t="s">
        <v>378</v>
      </c>
      <c r="B458" s="2" t="s">
        <v>379</v>
      </c>
      <c r="C458" s="65" t="n">
        <v>-1</v>
      </c>
      <c r="F458" s="61" t="s">
        <v>303</v>
      </c>
      <c r="G458" s="2" t="s">
        <v>304</v>
      </c>
      <c r="H458" s="64" t="n">
        <f aca="false">1</f>
        <v>1</v>
      </c>
    </row>
    <row r="459" customFormat="false" ht="12.8" hidden="false" customHeight="false" outlineLevel="0" collapsed="false">
      <c r="A459" s="61" t="s">
        <v>939</v>
      </c>
      <c r="B459" s="2" t="s">
        <v>940</v>
      </c>
      <c r="C459" s="65" t="n">
        <v>-1</v>
      </c>
      <c r="F459" s="61" t="s">
        <v>167</v>
      </c>
      <c r="G459" s="2" t="s">
        <v>168</v>
      </c>
      <c r="H459" s="64" t="n">
        <f aca="false">1</f>
        <v>1</v>
      </c>
    </row>
    <row r="460" customFormat="false" ht="12.8" hidden="false" customHeight="false" outlineLevel="0" collapsed="false">
      <c r="A460" s="61" t="s">
        <v>941</v>
      </c>
      <c r="B460" s="2" t="s">
        <v>942</v>
      </c>
      <c r="C460" s="65" t="n">
        <v>-1</v>
      </c>
      <c r="F460" s="61" t="s">
        <v>937</v>
      </c>
      <c r="G460" s="2" t="s">
        <v>938</v>
      </c>
      <c r="H460" s="66" t="n">
        <v>-1</v>
      </c>
    </row>
    <row r="461" customFormat="false" ht="12.8" hidden="false" customHeight="false" outlineLevel="0" collapsed="false">
      <c r="A461" s="61" t="s">
        <v>187</v>
      </c>
      <c r="B461" s="2" t="s">
        <v>188</v>
      </c>
      <c r="C461" s="65" t="n">
        <v>-1</v>
      </c>
      <c r="F461" s="61" t="s">
        <v>939</v>
      </c>
      <c r="G461" s="2" t="s">
        <v>940</v>
      </c>
      <c r="H461" s="66" t="n">
        <v>-1</v>
      </c>
    </row>
    <row r="462" customFormat="false" ht="12.8" hidden="false" customHeight="false" outlineLevel="0" collapsed="false">
      <c r="A462" s="61" t="s">
        <v>367</v>
      </c>
      <c r="B462" s="2" t="s">
        <v>368</v>
      </c>
      <c r="C462" s="65" t="n">
        <v>-1</v>
      </c>
      <c r="F462" s="61" t="s">
        <v>941</v>
      </c>
      <c r="G462" s="2" t="s">
        <v>942</v>
      </c>
      <c r="H462" s="66" t="n">
        <v>-1</v>
      </c>
    </row>
    <row r="463" customFormat="false" ht="12.8" hidden="false" customHeight="false" outlineLevel="0" collapsed="false">
      <c r="A463" s="61" t="s">
        <v>943</v>
      </c>
      <c r="B463" s="2" t="s">
        <v>944</v>
      </c>
      <c r="C463" s="65" t="n">
        <v>-1</v>
      </c>
      <c r="F463" s="61" t="s">
        <v>155</v>
      </c>
      <c r="G463" s="2" t="s">
        <v>156</v>
      </c>
      <c r="H463" s="66" t="n">
        <v>-1</v>
      </c>
    </row>
    <row r="464" customFormat="false" ht="12.8" hidden="false" customHeight="false" outlineLevel="0" collapsed="false">
      <c r="A464" s="61" t="s">
        <v>113</v>
      </c>
      <c r="B464" s="2" t="s">
        <v>114</v>
      </c>
      <c r="C464" s="65" t="n">
        <v>-1</v>
      </c>
      <c r="F464" s="61" t="s">
        <v>943</v>
      </c>
      <c r="G464" s="2" t="s">
        <v>944</v>
      </c>
      <c r="H464" s="66" t="n">
        <v>-1</v>
      </c>
    </row>
    <row r="465" customFormat="false" ht="12.8" hidden="false" customHeight="false" outlineLevel="0" collapsed="false">
      <c r="A465" s="61" t="s">
        <v>945</v>
      </c>
      <c r="B465" s="2" t="s">
        <v>946</v>
      </c>
      <c r="C465" s="65" t="n">
        <v>-1</v>
      </c>
      <c r="F465" s="61" t="s">
        <v>945</v>
      </c>
      <c r="G465" s="2" t="s">
        <v>946</v>
      </c>
      <c r="H465" s="66" t="n">
        <v>-1</v>
      </c>
    </row>
    <row r="466" customFormat="false" ht="12.8" hidden="false" customHeight="false" outlineLevel="0" collapsed="false">
      <c r="A466" s="61" t="s">
        <v>947</v>
      </c>
      <c r="B466" s="2" t="s">
        <v>948</v>
      </c>
      <c r="C466" s="65" t="n">
        <v>-1</v>
      </c>
      <c r="F466" s="61" t="s">
        <v>947</v>
      </c>
      <c r="G466" s="2" t="s">
        <v>948</v>
      </c>
      <c r="H466" s="66" t="n">
        <v>-1</v>
      </c>
    </row>
    <row r="467" customFormat="false" ht="12.8" hidden="false" customHeight="false" outlineLevel="0" collapsed="false">
      <c r="A467" s="61" t="s">
        <v>209</v>
      </c>
      <c r="B467" s="2" t="s">
        <v>210</v>
      </c>
      <c r="C467" s="65" t="n">
        <v>-1</v>
      </c>
      <c r="F467" s="61" t="s">
        <v>209</v>
      </c>
      <c r="G467" s="2" t="s">
        <v>210</v>
      </c>
      <c r="H467" s="66" t="n">
        <v>-1</v>
      </c>
    </row>
    <row r="468" customFormat="false" ht="12.8" hidden="false" customHeight="false" outlineLevel="0" collapsed="false">
      <c r="A468" s="61" t="s">
        <v>949</v>
      </c>
      <c r="B468" s="2" t="s">
        <v>950</v>
      </c>
      <c r="C468" s="65" t="n">
        <v>-1</v>
      </c>
      <c r="F468" s="61" t="s">
        <v>949</v>
      </c>
      <c r="G468" s="2" t="s">
        <v>950</v>
      </c>
      <c r="H468" s="66" t="n">
        <v>-1</v>
      </c>
    </row>
    <row r="469" customFormat="false" ht="12.8" hidden="false" customHeight="false" outlineLevel="0" collapsed="false">
      <c r="A469" s="61" t="s">
        <v>951</v>
      </c>
      <c r="B469" s="2" t="s">
        <v>952</v>
      </c>
      <c r="C469" s="65" t="n">
        <v>-1</v>
      </c>
      <c r="F469" s="61" t="s">
        <v>951</v>
      </c>
      <c r="G469" s="2" t="s">
        <v>952</v>
      </c>
      <c r="H469" s="66" t="n">
        <v>-1</v>
      </c>
    </row>
    <row r="470" customFormat="false" ht="12.8" hidden="false" customHeight="false" outlineLevel="0" collapsed="false">
      <c r="B470" s="0"/>
      <c r="C470" s="0"/>
      <c r="G470" s="0"/>
      <c r="H470" s="0"/>
    </row>
    <row r="471" customFormat="false" ht="12.8" hidden="false" customHeight="false" outlineLevel="0" collapsed="false">
      <c r="B471" s="0"/>
      <c r="C471" s="0"/>
      <c r="G471" s="0"/>
      <c r="H471" s="0"/>
    </row>
    <row r="472" customFormat="false" ht="12.8" hidden="false" customHeight="false" outlineLevel="0" collapsed="false">
      <c r="B472" s="0"/>
      <c r="C472" s="0"/>
      <c r="G472" s="0"/>
      <c r="H472" s="0"/>
    </row>
    <row r="473" customFormat="false" ht="12.8" hidden="false" customHeight="false" outlineLevel="0" collapsed="false">
      <c r="B473" s="0"/>
      <c r="C473" s="0"/>
      <c r="G473" s="0"/>
      <c r="H473" s="0"/>
    </row>
    <row r="474" customFormat="false" ht="12.8" hidden="false" customHeight="false" outlineLevel="0" collapsed="false">
      <c r="B474" s="0"/>
      <c r="C474" s="0"/>
      <c r="G474" s="0"/>
      <c r="H474" s="0"/>
    </row>
    <row r="475" customFormat="false" ht="12.8" hidden="false" customHeight="false" outlineLevel="0" collapsed="false">
      <c r="B475" s="0"/>
      <c r="C475" s="0"/>
      <c r="G475" s="0"/>
      <c r="H475" s="0"/>
    </row>
    <row r="476" customFormat="false" ht="12.8" hidden="false" customHeight="false" outlineLevel="0" collapsed="false">
      <c r="B476" s="0"/>
      <c r="C476" s="0"/>
      <c r="G476" s="0"/>
      <c r="H476" s="0"/>
    </row>
    <row r="477" customFormat="false" ht="12.8" hidden="false" customHeight="false" outlineLevel="0" collapsed="false">
      <c r="B477" s="0"/>
      <c r="C477" s="0"/>
      <c r="G477" s="0"/>
      <c r="H477" s="0"/>
    </row>
    <row r="478" customFormat="false" ht="12.8" hidden="false" customHeight="false" outlineLevel="0" collapsed="false">
      <c r="B478" s="0"/>
      <c r="C478" s="0"/>
      <c r="G478" s="0"/>
      <c r="H478" s="0"/>
    </row>
    <row r="479" customFormat="false" ht="12.8" hidden="false" customHeight="false" outlineLevel="0" collapsed="false">
      <c r="B479" s="0"/>
      <c r="C479" s="0"/>
      <c r="G479" s="0"/>
      <c r="H479" s="0"/>
    </row>
    <row r="480" customFormat="false" ht="12.8" hidden="false" customHeight="false" outlineLevel="0" collapsed="false">
      <c r="B480" s="0"/>
      <c r="C480" s="0"/>
      <c r="G480" s="0"/>
      <c r="H480" s="0"/>
    </row>
    <row r="481" customFormat="false" ht="12.8" hidden="false" customHeight="false" outlineLevel="0" collapsed="false">
      <c r="B481" s="0"/>
      <c r="C481" s="0"/>
      <c r="G481" s="0"/>
      <c r="H481" s="0"/>
    </row>
    <row r="482" customFormat="false" ht="12.8" hidden="false" customHeight="false" outlineLevel="0" collapsed="false">
      <c r="B482" s="0"/>
      <c r="C482" s="0"/>
      <c r="G482" s="0"/>
      <c r="H482" s="0"/>
    </row>
    <row r="483" customFormat="false" ht="12.8" hidden="false" customHeight="false" outlineLevel="0" collapsed="false">
      <c r="B483" s="0"/>
      <c r="C483" s="0"/>
      <c r="G483" s="0"/>
      <c r="H483" s="0"/>
    </row>
    <row r="484" customFormat="false" ht="12.8" hidden="false" customHeight="false" outlineLevel="0" collapsed="false">
      <c r="B484" s="0"/>
      <c r="C484" s="0"/>
      <c r="G484" s="0"/>
      <c r="H484" s="0"/>
    </row>
    <row r="485" customFormat="false" ht="12.8" hidden="false" customHeight="false" outlineLevel="0" collapsed="false">
      <c r="B485" s="0"/>
      <c r="C485" s="0"/>
      <c r="G485" s="0"/>
      <c r="H485" s="0"/>
    </row>
    <row r="486" customFormat="false" ht="12.8" hidden="false" customHeight="false" outlineLevel="0" collapsed="false">
      <c r="B486" s="0"/>
      <c r="C486" s="0"/>
      <c r="G486" s="0"/>
      <c r="H486" s="0"/>
    </row>
    <row r="487" customFormat="false" ht="12.8" hidden="false" customHeight="false" outlineLevel="0" collapsed="false">
      <c r="B487" s="0"/>
      <c r="C487" s="0"/>
      <c r="G487" s="0"/>
      <c r="H487" s="0"/>
    </row>
    <row r="488" customFormat="false" ht="12.8" hidden="false" customHeight="false" outlineLevel="0" collapsed="false">
      <c r="B488" s="0"/>
      <c r="C488" s="53"/>
      <c r="G488" s="0"/>
      <c r="H488" s="54"/>
    </row>
    <row r="489" customFormat="false" ht="15" hidden="false" customHeight="false" outlineLevel="0" collapsed="false">
      <c r="C489" s="53"/>
      <c r="G489" s="0"/>
      <c r="H489" s="54"/>
    </row>
    <row r="490" customFormat="false" ht="15" hidden="false" customHeight="false" outlineLevel="0" collapsed="false">
      <c r="C490" s="53"/>
      <c r="G490" s="0"/>
      <c r="H490" s="54"/>
    </row>
    <row r="491" customFormat="false" ht="15" hidden="false" customHeight="false" outlineLevel="0" collapsed="false">
      <c r="C491" s="53"/>
      <c r="F491" s="29"/>
      <c r="G491" s="0"/>
    </row>
    <row r="492" customFormat="false" ht="15" hidden="false" customHeight="false" outlineLevel="0" collapsed="false">
      <c r="C492" s="53"/>
      <c r="F492" s="29"/>
      <c r="G492" s="0"/>
    </row>
    <row r="493" customFormat="false" ht="15" hidden="false" customHeight="false" outlineLevel="0" collapsed="false">
      <c r="C493" s="53"/>
      <c r="F493" s="29"/>
      <c r="G493" s="0"/>
    </row>
    <row r="494" customFormat="false" ht="15" hidden="false" customHeight="false" outlineLevel="0" collapsed="false">
      <c r="C494" s="53"/>
      <c r="F494" s="29"/>
      <c r="G494" s="0"/>
    </row>
    <row r="495" customFormat="false" ht="15" hidden="false" customHeight="false" outlineLevel="0" collapsed="false">
      <c r="C495" s="53"/>
      <c r="F495" s="29"/>
      <c r="G495" s="0"/>
    </row>
    <row r="496" customFormat="false" ht="15" hidden="false" customHeight="false" outlineLevel="0" collapsed="false">
      <c r="C496" s="53"/>
      <c r="F496" s="29"/>
      <c r="G496" s="0"/>
    </row>
    <row r="497" customFormat="false" ht="15" hidden="false" customHeight="false" outlineLevel="0" collapsed="false">
      <c r="C497" s="53"/>
      <c r="F497" s="29"/>
      <c r="G497" s="0"/>
    </row>
    <row r="498" customFormat="false" ht="15" hidden="false" customHeight="false" outlineLevel="0" collapsed="false">
      <c r="C498" s="53"/>
      <c r="F498" s="29"/>
      <c r="G498" s="0"/>
    </row>
    <row r="499" customFormat="false" ht="15" hidden="false" customHeight="false" outlineLevel="0" collapsed="false">
      <c r="C499" s="53"/>
      <c r="F499" s="29"/>
      <c r="G499" s="0"/>
    </row>
    <row r="500" customFormat="false" ht="15" hidden="false" customHeight="false" outlineLevel="0" collapsed="false">
      <c r="C500" s="53"/>
      <c r="F500" s="29"/>
      <c r="G50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2022-08-05T11:47:17Z</dcterms:created>
  <dc:creator/>
  <dc:description/>
  <dc:language>en-US</dc:language>
  <cp:lastModifiedBy/>
  <dcterms:modified xsi:type="dcterms:W3CDTF">2022-08-18T11:48:26Z</dcterms:modified>
  <cp:revision>175</cp:revision>
  <dc:subject/>
  <dc:title/>
</cp:coreProperties>
</file>